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VUONG\VUONG2024\GIAO BSC\THANG 12-2024\BAN HANH V2\"/>
    </mc:Choice>
  </mc:AlternateContent>
  <bookViews>
    <workbookView xWindow="-105" yWindow="-105" windowWidth="19425" windowHeight="11505" tabRatio="654"/>
  </bookViews>
  <sheets>
    <sheet name="NV DĐ" sheetId="95" r:id="rId1"/>
    <sheet name="KDDĐTT" sheetId="90" r:id="rId2"/>
    <sheet name="TSN_BHGĐ" sheetId="74" r:id="rId3"/>
    <sheet name="KDDB" sheetId="55" r:id="rId4"/>
    <sheet name="CNTT" sheetId="82" r:id="rId5"/>
    <sheet name="BHOL" sheetId="93" r:id="rId6"/>
    <sheet name="GDV" sheetId="38" r:id="rId7"/>
    <sheet name="1.PGD PT BH BRCD" sheetId="85" r:id="rId8"/>
    <sheet name="2.PGD PT BH Ko PT BRCĐ" sheetId="91" r:id="rId9"/>
    <sheet name="3.PGD PT BH-CSKH" sheetId="88" r:id="rId10"/>
    <sheet name="SBH" sheetId="89" r:id="rId11"/>
    <sheet name="Sheet1" sheetId="96" r:id="rId12"/>
    <sheet name="thuvien_kpi" sheetId="69" r:id="rId13"/>
  </sheets>
  <externalReferences>
    <externalReference r:id="rId14"/>
    <externalReference r:id="rId15"/>
    <externalReference r:id="rId16"/>
    <externalReference r:id="rId17"/>
    <externalReference r:id="rId18"/>
  </externalReferences>
  <definedNames>
    <definedName name="_xlnm._FilterDatabase" localSheetId="5" hidden="1">BHOL!$A$10:$N$18</definedName>
    <definedName name="_xlnm._FilterDatabase" localSheetId="4" hidden="1">CNTT!$A$10:$N$21</definedName>
    <definedName name="_xlnm._FilterDatabase" localSheetId="6" hidden="1">GDV!$A$10:$H$43</definedName>
    <definedName name="_xlnm._FilterDatabase" localSheetId="3" hidden="1">KDDB!$A$10:$L$24</definedName>
    <definedName name="_xlnm._FilterDatabase" localSheetId="1" hidden="1">KDDĐTT!$A$10:$L$35</definedName>
    <definedName name="_xlnm._FilterDatabase" localSheetId="0" hidden="1">'NV DĐ'!$A$10:$L$21</definedName>
    <definedName name="_xlnm._FilterDatabase" localSheetId="2" hidden="1">TSN_BHGĐ!$A$10:$H$19</definedName>
    <definedName name="_xlnm._FilterDatabase" localSheetId="12" hidden="1">thuvien_kpi!$A$1:$P$566</definedName>
    <definedName name="_xlnm.Print_Area" localSheetId="7">'1.PGD PT BH BRCD'!$A$1:$G$24</definedName>
    <definedName name="_xlnm.Print_Area" localSheetId="8">'2.PGD PT BH Ko PT BRCĐ'!$A$1:$G$24</definedName>
    <definedName name="_xlnm.Print_Area" localSheetId="9">'3.PGD PT BH-CSKH'!$A$1:$G$25</definedName>
    <definedName name="_xlnm.Print_Area" localSheetId="5">BHOL!$A$1:$G$30</definedName>
    <definedName name="_xlnm.Print_Area" localSheetId="4">CNTT!$A$1:$G$37</definedName>
    <definedName name="_xlnm.Print_Area" localSheetId="6">GDV!$A$1:$G$45</definedName>
    <definedName name="_xlnm.Print_Area" localSheetId="3">KDDB!$A$1:$G$40</definedName>
    <definedName name="_xlnm.Print_Area" localSheetId="1">KDDĐTT!$A$1:$G$36</definedName>
    <definedName name="_xlnm.Print_Area" localSheetId="0">'NV DĐ'!$A$1:$G$22</definedName>
    <definedName name="_xlnm.Print_Area" localSheetId="10">SBH!$A$1:$G$32</definedName>
    <definedName name="_xlnm.Print_Area" localSheetId="2">TSN_BHGĐ!$A$1:$G$23</definedName>
  </definedNames>
  <calcPr calcId="162913"/>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4" i="93" l="1"/>
  <c r="M24" i="93" s="1"/>
  <c r="M20" i="91" l="1"/>
  <c r="E643" i="69" l="1"/>
  <c r="E644" i="69"/>
  <c r="E645" i="69"/>
  <c r="M14" i="95" l="1"/>
  <c r="F17" i="95"/>
  <c r="H16" i="95"/>
  <c r="I16" i="95" s="1"/>
  <c r="U15" i="95"/>
  <c r="V13" i="95" s="1"/>
  <c r="V12" i="95"/>
  <c r="H12" i="95"/>
  <c r="M12" i="95" s="1"/>
  <c r="M15" i="89" l="1"/>
  <c r="M18" i="88"/>
  <c r="M16" i="88"/>
  <c r="M19" i="91"/>
  <c r="M18" i="91"/>
  <c r="M17" i="91"/>
  <c r="M20" i="85"/>
  <c r="M19" i="85"/>
  <c r="M38" i="38"/>
  <c r="M37" i="38"/>
  <c r="M35" i="38"/>
  <c r="M31" i="38"/>
  <c r="M21" i="38"/>
  <c r="M20" i="38"/>
  <c r="M19" i="38"/>
  <c r="M17" i="38"/>
  <c r="M13" i="38"/>
  <c r="M14" i="93"/>
  <c r="M31" i="82"/>
  <c r="M30" i="82"/>
  <c r="M29" i="82"/>
  <c r="M27" i="82"/>
  <c r="M18" i="82"/>
  <c r="M17" i="82"/>
  <c r="M16" i="82"/>
  <c r="M15" i="82"/>
  <c r="M13" i="82"/>
  <c r="M36" i="55"/>
  <c r="M35" i="55"/>
  <c r="M34" i="55"/>
  <c r="M33" i="55"/>
  <c r="M32" i="55"/>
  <c r="M30" i="55"/>
  <c r="M18" i="55"/>
  <c r="M19" i="55"/>
  <c r="M17" i="55"/>
  <c r="M16" i="55"/>
  <c r="M15" i="55"/>
  <c r="M13" i="55"/>
  <c r="M15" i="74"/>
  <c r="M13" i="74"/>
  <c r="M16" i="90"/>
  <c r="M14" i="90"/>
  <c r="H20" i="55" l="1"/>
  <c r="M20" i="55" s="1"/>
  <c r="H21" i="55"/>
  <c r="M21" i="55" s="1"/>
  <c r="H12" i="55"/>
  <c r="M12" i="55" s="1"/>
  <c r="E633" i="69"/>
  <c r="E609" i="69" l="1"/>
  <c r="E608" i="69" l="1"/>
  <c r="E632" i="69" l="1"/>
  <c r="F29" i="93" l="1"/>
  <c r="H28" i="93"/>
  <c r="H23" i="93"/>
  <c r="M23" i="93" s="1"/>
  <c r="F18" i="93"/>
  <c r="H17" i="93"/>
  <c r="T12" i="93"/>
  <c r="H12" i="93"/>
  <c r="M12" i="93" s="1"/>
  <c r="H17" i="88" l="1"/>
  <c r="M17" i="88" s="1"/>
  <c r="E631" i="69"/>
  <c r="E607" i="69" l="1"/>
  <c r="E606" i="69" l="1"/>
  <c r="E637" i="69" l="1"/>
  <c r="E639" i="69" l="1"/>
  <c r="E640" i="69"/>
  <c r="E641" i="69"/>
  <c r="E642" i="69"/>
  <c r="E625" i="69" l="1"/>
  <c r="E626" i="69"/>
  <c r="E627" i="69"/>
  <c r="E628" i="69"/>
  <c r="E629" i="69"/>
  <c r="E630" i="69"/>
  <c r="F23" i="91" l="1"/>
  <c r="H22" i="91"/>
  <c r="H15" i="91"/>
  <c r="M15" i="91" s="1"/>
  <c r="H14" i="91"/>
  <c r="M14" i="91" s="1"/>
  <c r="C4" i="82" l="1"/>
  <c r="E615" i="69"/>
  <c r="H12" i="74"/>
  <c r="F31" i="90"/>
  <c r="H30" i="90"/>
  <c r="I30" i="90" s="1"/>
  <c r="H29" i="90"/>
  <c r="I29" i="90" s="1"/>
  <c r="H27" i="90"/>
  <c r="M27" i="90" s="1"/>
  <c r="H26" i="90"/>
  <c r="M26" i="90" s="1"/>
  <c r="H25" i="90"/>
  <c r="F20" i="90"/>
  <c r="H19" i="90"/>
  <c r="I19" i="90" s="1"/>
  <c r="H18" i="90"/>
  <c r="I18" i="90" s="1"/>
  <c r="H13" i="90"/>
  <c r="M13" i="90" s="1"/>
  <c r="H12" i="90"/>
  <c r="M25" i="90" l="1"/>
  <c r="M12" i="74"/>
  <c r="M12" i="90"/>
  <c r="F41" i="38"/>
  <c r="F24" i="38"/>
  <c r="E614" i="69" l="1"/>
  <c r="E613" i="69" l="1"/>
  <c r="E612" i="69"/>
  <c r="F21" i="88" l="1"/>
  <c r="E619" i="69" l="1"/>
  <c r="E605" i="69"/>
  <c r="F18" i="74"/>
  <c r="F24" i="55"/>
  <c r="E602" i="69" l="1"/>
  <c r="E603" i="69"/>
  <c r="E604" i="69"/>
  <c r="E610" i="69"/>
  <c r="E611" i="69"/>
  <c r="E616" i="69"/>
  <c r="E617" i="69"/>
  <c r="E618" i="69"/>
  <c r="E620" i="69"/>
  <c r="E621" i="69"/>
  <c r="E622" i="69"/>
  <c r="E623" i="69"/>
  <c r="E624" i="69"/>
  <c r="E634" i="69"/>
  <c r="E635" i="69"/>
  <c r="E636" i="69"/>
  <c r="E638" i="69"/>
  <c r="F26" i="89" l="1"/>
  <c r="H25" i="89"/>
  <c r="H24" i="89"/>
  <c r="F18" i="89"/>
  <c r="H17" i="89"/>
  <c r="H13" i="89"/>
  <c r="M13" i="89" s="1"/>
  <c r="E646" i="69" l="1"/>
  <c r="F604" i="69"/>
  <c r="G604" i="69"/>
  <c r="H604" i="69"/>
  <c r="I604" i="69"/>
  <c r="J604" i="69"/>
  <c r="K604" i="69"/>
  <c r="L604" i="69"/>
  <c r="M604" i="69"/>
  <c r="N604" i="69"/>
  <c r="F610" i="69"/>
  <c r="G610" i="69"/>
  <c r="H610" i="69"/>
  <c r="I610" i="69"/>
  <c r="J610" i="69"/>
  <c r="K610" i="69"/>
  <c r="L610" i="69"/>
  <c r="M610" i="69"/>
  <c r="N610" i="69"/>
  <c r="F616" i="69"/>
  <c r="G616" i="69"/>
  <c r="H616" i="69"/>
  <c r="I616" i="69"/>
  <c r="J616" i="69"/>
  <c r="K616" i="69"/>
  <c r="L616" i="69"/>
  <c r="M616" i="69"/>
  <c r="N616" i="69"/>
  <c r="F617" i="69"/>
  <c r="G617" i="69"/>
  <c r="H617" i="69"/>
  <c r="I617" i="69"/>
  <c r="J617" i="69"/>
  <c r="K617" i="69"/>
  <c r="L617" i="69"/>
  <c r="M617" i="69"/>
  <c r="N617" i="69"/>
  <c r="F618" i="69"/>
  <c r="G618" i="69"/>
  <c r="H618" i="69"/>
  <c r="I618" i="69"/>
  <c r="J618" i="69"/>
  <c r="K618" i="69"/>
  <c r="L618" i="69"/>
  <c r="M618" i="69"/>
  <c r="N618" i="69"/>
  <c r="F620" i="69"/>
  <c r="G620" i="69"/>
  <c r="H620" i="69"/>
  <c r="I620" i="69"/>
  <c r="J620" i="69"/>
  <c r="K620" i="69"/>
  <c r="L620" i="69"/>
  <c r="M620" i="69"/>
  <c r="N620" i="69"/>
  <c r="F635" i="69"/>
  <c r="G635" i="69"/>
  <c r="H635" i="69"/>
  <c r="I635" i="69"/>
  <c r="J635" i="69"/>
  <c r="K635" i="69"/>
  <c r="L635" i="69"/>
  <c r="M635" i="69"/>
  <c r="N635" i="69"/>
  <c r="F646" i="69"/>
  <c r="G646" i="69"/>
  <c r="H646" i="69"/>
  <c r="I646" i="69"/>
  <c r="J646" i="69"/>
  <c r="K646" i="69"/>
  <c r="L646" i="69"/>
  <c r="M646" i="69"/>
  <c r="N646" i="69"/>
  <c r="H16" i="85"/>
  <c r="M16" i="85" s="1"/>
  <c r="H14" i="85"/>
  <c r="M14" i="85" s="1"/>
  <c r="F23" i="85"/>
  <c r="H14" i="88" l="1"/>
  <c r="M14" i="88" s="1"/>
  <c r="B36" i="38" l="1"/>
  <c r="F34" i="82"/>
  <c r="F39" i="55" l="1"/>
  <c r="R12" i="55" l="1"/>
  <c r="B18" i="38" l="1"/>
  <c r="B11" i="74"/>
  <c r="H18" i="85" l="1"/>
  <c r="I30" i="82"/>
  <c r="M18" i="85" l="1"/>
  <c r="F21" i="82"/>
  <c r="E598" i="69" l="1"/>
  <c r="E599" i="69"/>
  <c r="E601" i="69"/>
  <c r="E597" i="69"/>
  <c r="E3" i="69"/>
  <c r="E4" i="69"/>
  <c r="E5" i="69"/>
  <c r="E6" i="69"/>
  <c r="E7" i="69"/>
  <c r="E8" i="69"/>
  <c r="E9" i="69"/>
  <c r="E10" i="69"/>
  <c r="E11" i="69"/>
  <c r="E12" i="69"/>
  <c r="E13" i="69"/>
  <c r="E14" i="69"/>
  <c r="E15" i="69"/>
  <c r="E16" i="69"/>
  <c r="E17" i="69"/>
  <c r="E18" i="69"/>
  <c r="E19" i="69"/>
  <c r="E20" i="69"/>
  <c r="E21" i="69"/>
  <c r="E22" i="69"/>
  <c r="E23" i="69"/>
  <c r="E24" i="69"/>
  <c r="E25" i="69"/>
  <c r="E26" i="69"/>
  <c r="E27" i="69"/>
  <c r="E28" i="69"/>
  <c r="E29" i="69"/>
  <c r="E30" i="69"/>
  <c r="E31" i="69"/>
  <c r="E32" i="69"/>
  <c r="E33" i="69"/>
  <c r="E34" i="69"/>
  <c r="E35" i="69"/>
  <c r="E36" i="69"/>
  <c r="E37" i="69"/>
  <c r="E38" i="69"/>
  <c r="E39" i="69"/>
  <c r="E40" i="69"/>
  <c r="E41" i="69"/>
  <c r="E42" i="69"/>
  <c r="E43" i="69"/>
  <c r="E44" i="69"/>
  <c r="E45" i="69"/>
  <c r="E46" i="69"/>
  <c r="E47" i="69"/>
  <c r="E48" i="69"/>
  <c r="E49" i="69"/>
  <c r="E50" i="69"/>
  <c r="E51" i="69"/>
  <c r="E52" i="69"/>
  <c r="E53" i="69"/>
  <c r="E54" i="69"/>
  <c r="E55" i="69"/>
  <c r="E56" i="69"/>
  <c r="E57" i="69"/>
  <c r="E58" i="69"/>
  <c r="E59" i="69"/>
  <c r="E60" i="69"/>
  <c r="E61" i="69"/>
  <c r="E62" i="69"/>
  <c r="E63" i="69"/>
  <c r="E64" i="69"/>
  <c r="E65" i="69"/>
  <c r="E66" i="69"/>
  <c r="E67" i="69"/>
  <c r="E68" i="69"/>
  <c r="E69" i="69"/>
  <c r="E70" i="69"/>
  <c r="E71" i="69"/>
  <c r="E72" i="69"/>
  <c r="E73" i="69"/>
  <c r="E74" i="69"/>
  <c r="E75" i="69"/>
  <c r="E76" i="69"/>
  <c r="E77" i="69"/>
  <c r="E78" i="69"/>
  <c r="E79" i="69"/>
  <c r="E80" i="69"/>
  <c r="E81" i="69"/>
  <c r="E82" i="69"/>
  <c r="E83" i="69"/>
  <c r="E84" i="69"/>
  <c r="E85" i="69"/>
  <c r="E86" i="69"/>
  <c r="E87" i="69"/>
  <c r="E88" i="69"/>
  <c r="E89" i="69"/>
  <c r="E90" i="69"/>
  <c r="E91" i="69"/>
  <c r="E92" i="69"/>
  <c r="E93" i="69"/>
  <c r="E94" i="69"/>
  <c r="E95" i="69"/>
  <c r="E96" i="69"/>
  <c r="E97" i="69"/>
  <c r="E98" i="69"/>
  <c r="E99" i="69"/>
  <c r="E100" i="69"/>
  <c r="E101" i="69"/>
  <c r="E102" i="69"/>
  <c r="E103" i="69"/>
  <c r="E104" i="69"/>
  <c r="E105" i="69"/>
  <c r="E106" i="69"/>
  <c r="E107" i="69"/>
  <c r="E108" i="69"/>
  <c r="E109" i="69"/>
  <c r="E110" i="69"/>
  <c r="E111" i="69"/>
  <c r="E112" i="69"/>
  <c r="E113" i="69"/>
  <c r="E114" i="69"/>
  <c r="E115" i="69"/>
  <c r="E116" i="69"/>
  <c r="E117" i="69"/>
  <c r="E118" i="69"/>
  <c r="E119" i="69"/>
  <c r="E120" i="69"/>
  <c r="E121" i="69"/>
  <c r="E122" i="69"/>
  <c r="E123" i="69"/>
  <c r="E124" i="69"/>
  <c r="E125" i="69"/>
  <c r="E126" i="69"/>
  <c r="E127" i="69"/>
  <c r="E128" i="69"/>
  <c r="E129" i="69"/>
  <c r="E130" i="69"/>
  <c r="E131" i="69"/>
  <c r="E132" i="69"/>
  <c r="E133" i="69"/>
  <c r="E134" i="69"/>
  <c r="E135" i="69"/>
  <c r="E136" i="69"/>
  <c r="E137" i="69"/>
  <c r="E138" i="69"/>
  <c r="E139" i="69"/>
  <c r="E140" i="69"/>
  <c r="E141" i="69"/>
  <c r="E142" i="69"/>
  <c r="E143" i="69"/>
  <c r="E144" i="69"/>
  <c r="E145" i="69"/>
  <c r="E146" i="69"/>
  <c r="E147" i="69"/>
  <c r="E148" i="69"/>
  <c r="E149" i="69"/>
  <c r="E150" i="69"/>
  <c r="E151" i="69"/>
  <c r="E152" i="69"/>
  <c r="E153" i="69"/>
  <c r="E154" i="69"/>
  <c r="E155" i="69"/>
  <c r="E156" i="69"/>
  <c r="E157" i="69"/>
  <c r="E158" i="69"/>
  <c r="E159" i="69"/>
  <c r="E160" i="69"/>
  <c r="E161" i="69"/>
  <c r="E162" i="69"/>
  <c r="E163" i="69"/>
  <c r="E164" i="69"/>
  <c r="E165" i="69"/>
  <c r="E166" i="69"/>
  <c r="E167" i="69"/>
  <c r="E168" i="69"/>
  <c r="E169" i="69"/>
  <c r="E170" i="69"/>
  <c r="E171" i="69"/>
  <c r="E172" i="69"/>
  <c r="E173" i="69"/>
  <c r="E174" i="69"/>
  <c r="E175" i="69"/>
  <c r="E176" i="69"/>
  <c r="E177" i="69"/>
  <c r="E178" i="69"/>
  <c r="E179" i="69"/>
  <c r="E180" i="69"/>
  <c r="E181" i="69"/>
  <c r="E182" i="69"/>
  <c r="E183" i="69"/>
  <c r="E184" i="69"/>
  <c r="E185" i="69"/>
  <c r="E186" i="69"/>
  <c r="E187" i="69"/>
  <c r="E188" i="69"/>
  <c r="E189" i="69"/>
  <c r="E190" i="69"/>
  <c r="E191" i="69"/>
  <c r="E192" i="69"/>
  <c r="E193" i="69"/>
  <c r="E194" i="69"/>
  <c r="E195" i="69"/>
  <c r="E196" i="69"/>
  <c r="E197" i="69"/>
  <c r="E198" i="69"/>
  <c r="E199" i="69"/>
  <c r="E200" i="69"/>
  <c r="E201" i="69"/>
  <c r="E202" i="69"/>
  <c r="E203" i="69"/>
  <c r="E204" i="69"/>
  <c r="E205" i="69"/>
  <c r="E206" i="69"/>
  <c r="E207" i="69"/>
  <c r="E208" i="69"/>
  <c r="E209" i="69"/>
  <c r="E210" i="69"/>
  <c r="E211" i="69"/>
  <c r="E212" i="69"/>
  <c r="E213" i="69"/>
  <c r="E214" i="69"/>
  <c r="E215" i="69"/>
  <c r="E216" i="69"/>
  <c r="E217" i="69"/>
  <c r="E218" i="69"/>
  <c r="E219" i="69"/>
  <c r="E220" i="69"/>
  <c r="E221" i="69"/>
  <c r="E222" i="69"/>
  <c r="E223" i="69"/>
  <c r="E224" i="69"/>
  <c r="E225" i="69"/>
  <c r="E226" i="69"/>
  <c r="E227" i="69"/>
  <c r="E228" i="69"/>
  <c r="E229" i="69"/>
  <c r="E230" i="69"/>
  <c r="E231" i="69"/>
  <c r="E232" i="69"/>
  <c r="E233" i="69"/>
  <c r="E234" i="69"/>
  <c r="E235" i="69"/>
  <c r="E236" i="69"/>
  <c r="E237" i="69"/>
  <c r="E238" i="69"/>
  <c r="E239" i="69"/>
  <c r="E240" i="69"/>
  <c r="E241" i="69"/>
  <c r="E242" i="69"/>
  <c r="E243" i="69"/>
  <c r="E244" i="69"/>
  <c r="E245" i="69"/>
  <c r="E246" i="69"/>
  <c r="E247" i="69"/>
  <c r="E248" i="69"/>
  <c r="E249" i="69"/>
  <c r="E250" i="69"/>
  <c r="E251" i="69"/>
  <c r="E252" i="69"/>
  <c r="E253" i="69"/>
  <c r="E254" i="69"/>
  <c r="E255" i="69"/>
  <c r="E256" i="69"/>
  <c r="E257" i="69"/>
  <c r="E258" i="69"/>
  <c r="E259" i="69"/>
  <c r="E260" i="69"/>
  <c r="E261" i="69"/>
  <c r="E262" i="69"/>
  <c r="E263" i="69"/>
  <c r="E264" i="69"/>
  <c r="E265" i="69"/>
  <c r="E266" i="69"/>
  <c r="E267" i="69"/>
  <c r="E268" i="69"/>
  <c r="E269" i="69"/>
  <c r="E270" i="69"/>
  <c r="E271" i="69"/>
  <c r="E272" i="69"/>
  <c r="E273" i="69"/>
  <c r="E274" i="69"/>
  <c r="E275" i="69"/>
  <c r="E276" i="69"/>
  <c r="E277" i="69"/>
  <c r="E278" i="69"/>
  <c r="E279" i="69"/>
  <c r="E280" i="69"/>
  <c r="E281" i="69"/>
  <c r="E282" i="69"/>
  <c r="E283" i="69"/>
  <c r="E284" i="69"/>
  <c r="E285" i="69"/>
  <c r="E286" i="69"/>
  <c r="E287" i="69"/>
  <c r="E288" i="69"/>
  <c r="E289" i="69"/>
  <c r="E290" i="69"/>
  <c r="E291" i="69"/>
  <c r="E292" i="69"/>
  <c r="E293" i="69"/>
  <c r="E294" i="69"/>
  <c r="E295" i="69"/>
  <c r="E296" i="69"/>
  <c r="E297" i="69"/>
  <c r="E298" i="69"/>
  <c r="E299" i="69"/>
  <c r="E300" i="69"/>
  <c r="E301" i="69"/>
  <c r="E302" i="69"/>
  <c r="E303" i="69"/>
  <c r="E304" i="69"/>
  <c r="E305" i="69"/>
  <c r="E306" i="69"/>
  <c r="E307" i="69"/>
  <c r="E308" i="69"/>
  <c r="E309" i="69"/>
  <c r="E310" i="69"/>
  <c r="E311" i="69"/>
  <c r="E312" i="69"/>
  <c r="E313" i="69"/>
  <c r="E314" i="69"/>
  <c r="E315" i="69"/>
  <c r="E316" i="69"/>
  <c r="E317" i="69"/>
  <c r="E318" i="69"/>
  <c r="E319" i="69"/>
  <c r="E320" i="69"/>
  <c r="E321" i="69"/>
  <c r="E322" i="69"/>
  <c r="E323" i="69"/>
  <c r="E324" i="69"/>
  <c r="E325" i="69"/>
  <c r="E326" i="69"/>
  <c r="E327" i="69"/>
  <c r="E328" i="69"/>
  <c r="E329" i="69"/>
  <c r="E330" i="69"/>
  <c r="E331" i="69"/>
  <c r="E332" i="69"/>
  <c r="E333" i="69"/>
  <c r="E334" i="69"/>
  <c r="E335" i="69"/>
  <c r="E336" i="69"/>
  <c r="E337" i="69"/>
  <c r="E338" i="69"/>
  <c r="E339" i="69"/>
  <c r="E340" i="69"/>
  <c r="E341" i="69"/>
  <c r="E342" i="69"/>
  <c r="E343" i="69"/>
  <c r="E344" i="69"/>
  <c r="E345" i="69"/>
  <c r="E346" i="69"/>
  <c r="E347" i="69"/>
  <c r="E348" i="69"/>
  <c r="E349" i="69"/>
  <c r="E350" i="69"/>
  <c r="E351" i="69"/>
  <c r="E352" i="69"/>
  <c r="E353" i="69"/>
  <c r="E354" i="69"/>
  <c r="E355" i="69"/>
  <c r="E356" i="69"/>
  <c r="E357" i="69"/>
  <c r="E358" i="69"/>
  <c r="E359" i="69"/>
  <c r="E360" i="69"/>
  <c r="E361" i="69"/>
  <c r="E362" i="69"/>
  <c r="E363" i="69"/>
  <c r="E364" i="69"/>
  <c r="E365" i="69"/>
  <c r="E366" i="69"/>
  <c r="E367" i="69"/>
  <c r="E368" i="69"/>
  <c r="E369" i="69"/>
  <c r="E370" i="69"/>
  <c r="E371" i="69"/>
  <c r="E372" i="69"/>
  <c r="E373" i="69"/>
  <c r="E374" i="69"/>
  <c r="E375" i="69"/>
  <c r="E376" i="69"/>
  <c r="E377" i="69"/>
  <c r="E378" i="69"/>
  <c r="E379" i="69"/>
  <c r="E380" i="69"/>
  <c r="E381" i="69"/>
  <c r="E382" i="69"/>
  <c r="E383" i="69"/>
  <c r="E384" i="69"/>
  <c r="E385" i="69"/>
  <c r="E386" i="69"/>
  <c r="E387" i="69"/>
  <c r="E388" i="69"/>
  <c r="E389" i="69"/>
  <c r="E390" i="69"/>
  <c r="E391" i="69"/>
  <c r="E392" i="69"/>
  <c r="E393" i="69"/>
  <c r="E394" i="69"/>
  <c r="E395" i="69"/>
  <c r="E396" i="69"/>
  <c r="E397" i="69"/>
  <c r="E398" i="69"/>
  <c r="E399" i="69"/>
  <c r="E400" i="69"/>
  <c r="E401" i="69"/>
  <c r="E402" i="69"/>
  <c r="E403" i="69"/>
  <c r="E404" i="69"/>
  <c r="E405" i="69"/>
  <c r="E406" i="69"/>
  <c r="E407" i="69"/>
  <c r="E408" i="69"/>
  <c r="E409" i="69"/>
  <c r="E410" i="69"/>
  <c r="E411" i="69"/>
  <c r="E412" i="69"/>
  <c r="E413" i="69"/>
  <c r="E414" i="69"/>
  <c r="E415" i="69"/>
  <c r="E416" i="69"/>
  <c r="E417" i="69"/>
  <c r="E418" i="69"/>
  <c r="E419" i="69"/>
  <c r="E420" i="69"/>
  <c r="E421" i="69"/>
  <c r="E422" i="69"/>
  <c r="E423" i="69"/>
  <c r="E424" i="69"/>
  <c r="E425" i="69"/>
  <c r="E426" i="69"/>
  <c r="E427" i="69"/>
  <c r="E428" i="69"/>
  <c r="E429" i="69"/>
  <c r="E430" i="69"/>
  <c r="E431" i="69"/>
  <c r="E432" i="69"/>
  <c r="E433" i="69"/>
  <c r="E434" i="69"/>
  <c r="E435" i="69"/>
  <c r="E436" i="69"/>
  <c r="E437" i="69"/>
  <c r="E438" i="69"/>
  <c r="E439" i="69"/>
  <c r="E440" i="69"/>
  <c r="E441" i="69"/>
  <c r="E442" i="69"/>
  <c r="E443" i="69"/>
  <c r="E444" i="69"/>
  <c r="E445" i="69"/>
  <c r="E446" i="69"/>
  <c r="E447" i="69"/>
  <c r="E448" i="69"/>
  <c r="E449" i="69"/>
  <c r="E450" i="69"/>
  <c r="E451" i="69"/>
  <c r="E452" i="69"/>
  <c r="E453" i="69"/>
  <c r="E454" i="69"/>
  <c r="E455" i="69"/>
  <c r="E456" i="69"/>
  <c r="E457" i="69"/>
  <c r="E458" i="69"/>
  <c r="E459" i="69"/>
  <c r="E460" i="69"/>
  <c r="E461" i="69"/>
  <c r="E462" i="69"/>
  <c r="E463" i="69"/>
  <c r="E464" i="69"/>
  <c r="E465" i="69"/>
  <c r="E466" i="69"/>
  <c r="E467" i="69"/>
  <c r="E468" i="69"/>
  <c r="E469" i="69"/>
  <c r="E470" i="69"/>
  <c r="E471" i="69"/>
  <c r="E472" i="69"/>
  <c r="E473" i="69"/>
  <c r="E474" i="69"/>
  <c r="E475" i="69"/>
  <c r="E476" i="69"/>
  <c r="E477" i="69"/>
  <c r="E478" i="69"/>
  <c r="E479" i="69"/>
  <c r="E480" i="69"/>
  <c r="E481" i="69"/>
  <c r="E482" i="69"/>
  <c r="E483" i="69"/>
  <c r="E484" i="69"/>
  <c r="E485" i="69"/>
  <c r="E486" i="69"/>
  <c r="E487" i="69"/>
  <c r="E488" i="69"/>
  <c r="E489" i="69"/>
  <c r="E490" i="69"/>
  <c r="E491" i="69"/>
  <c r="E492" i="69"/>
  <c r="E493" i="69"/>
  <c r="E494" i="69"/>
  <c r="E495" i="69"/>
  <c r="E496" i="69"/>
  <c r="E497" i="69"/>
  <c r="E498" i="69"/>
  <c r="E499" i="69"/>
  <c r="E500" i="69"/>
  <c r="E501" i="69"/>
  <c r="E502" i="69"/>
  <c r="E503" i="69"/>
  <c r="E504" i="69"/>
  <c r="E505" i="69"/>
  <c r="E506" i="69"/>
  <c r="E507" i="69"/>
  <c r="E508" i="69"/>
  <c r="E509" i="69"/>
  <c r="E510" i="69"/>
  <c r="E511" i="69"/>
  <c r="E512" i="69"/>
  <c r="E513" i="69"/>
  <c r="E514" i="69"/>
  <c r="E515" i="69"/>
  <c r="E516" i="69"/>
  <c r="E517" i="69"/>
  <c r="E518" i="69"/>
  <c r="E519" i="69"/>
  <c r="E520" i="69"/>
  <c r="E521" i="69"/>
  <c r="E522" i="69"/>
  <c r="E523" i="69"/>
  <c r="E524" i="69"/>
  <c r="E525" i="69"/>
  <c r="E526" i="69"/>
  <c r="E527" i="69"/>
  <c r="E528" i="69"/>
  <c r="E529" i="69"/>
  <c r="E530" i="69"/>
  <c r="E531" i="69"/>
  <c r="E532" i="69"/>
  <c r="E533" i="69"/>
  <c r="E534" i="69"/>
  <c r="E535" i="69"/>
  <c r="E536" i="69"/>
  <c r="E537" i="69"/>
  <c r="E538" i="69"/>
  <c r="E539" i="69"/>
  <c r="E540" i="69"/>
  <c r="E541" i="69"/>
  <c r="E542" i="69"/>
  <c r="E543" i="69"/>
  <c r="E544" i="69"/>
  <c r="E545" i="69"/>
  <c r="E546" i="69"/>
  <c r="E547" i="69"/>
  <c r="E548" i="69"/>
  <c r="E549" i="69"/>
  <c r="E550" i="69"/>
  <c r="E551" i="69"/>
  <c r="E552" i="69"/>
  <c r="E553" i="69"/>
  <c r="E554" i="69"/>
  <c r="E555" i="69"/>
  <c r="E556" i="69"/>
  <c r="E557" i="69"/>
  <c r="E558" i="69"/>
  <c r="E559" i="69"/>
  <c r="E560" i="69"/>
  <c r="E561" i="69"/>
  <c r="E562" i="69"/>
  <c r="E563" i="69"/>
  <c r="E564" i="69"/>
  <c r="E565" i="69"/>
  <c r="E566" i="69"/>
  <c r="E567" i="69"/>
  <c r="E568" i="69"/>
  <c r="E569" i="69"/>
  <c r="E570" i="69"/>
  <c r="E571" i="69"/>
  <c r="E572" i="69"/>
  <c r="E573" i="69"/>
  <c r="E574" i="69"/>
  <c r="E575" i="69"/>
  <c r="E576" i="69"/>
  <c r="E577" i="69"/>
  <c r="E578" i="69"/>
  <c r="E579" i="69"/>
  <c r="E580" i="69"/>
  <c r="E581" i="69"/>
  <c r="E582" i="69"/>
  <c r="E583" i="69"/>
  <c r="E584" i="69"/>
  <c r="E585" i="69"/>
  <c r="E586" i="69"/>
  <c r="E587" i="69"/>
  <c r="E588" i="69"/>
  <c r="E589" i="69"/>
  <c r="E590" i="69"/>
  <c r="E591" i="69"/>
  <c r="E592" i="69"/>
  <c r="E593" i="69"/>
  <c r="E594" i="69"/>
  <c r="E2" i="69"/>
  <c r="F566" i="69"/>
  <c r="G566" i="69"/>
  <c r="H566" i="69"/>
  <c r="I566" i="69"/>
  <c r="J566" i="69"/>
  <c r="K566" i="69"/>
  <c r="L566" i="69"/>
  <c r="M566" i="69"/>
  <c r="N566" i="69"/>
  <c r="F567" i="69"/>
  <c r="G567" i="69"/>
  <c r="H567" i="69"/>
  <c r="I567" i="69"/>
  <c r="J567" i="69"/>
  <c r="K567" i="69"/>
  <c r="L567" i="69"/>
  <c r="M567" i="69"/>
  <c r="N567" i="69"/>
  <c r="F568" i="69"/>
  <c r="G568" i="69"/>
  <c r="H568" i="69"/>
  <c r="I568" i="69"/>
  <c r="J568" i="69"/>
  <c r="K568" i="69"/>
  <c r="L568" i="69"/>
  <c r="M568" i="69"/>
  <c r="N568" i="69"/>
  <c r="F569" i="69"/>
  <c r="G569" i="69"/>
  <c r="H569" i="69"/>
  <c r="I569" i="69"/>
  <c r="J569" i="69"/>
  <c r="K569" i="69"/>
  <c r="L569" i="69"/>
  <c r="M569" i="69"/>
  <c r="N569" i="69"/>
  <c r="F570" i="69"/>
  <c r="G570" i="69"/>
  <c r="H570" i="69"/>
  <c r="I570" i="69"/>
  <c r="J570" i="69"/>
  <c r="K570" i="69"/>
  <c r="L570" i="69"/>
  <c r="M570" i="69"/>
  <c r="N570" i="69"/>
  <c r="F571" i="69"/>
  <c r="G571" i="69"/>
  <c r="H571" i="69"/>
  <c r="I571" i="69"/>
  <c r="J571" i="69"/>
  <c r="K571" i="69"/>
  <c r="L571" i="69"/>
  <c r="M571" i="69"/>
  <c r="N571" i="69"/>
  <c r="F572" i="69"/>
  <c r="G572" i="69"/>
  <c r="H572" i="69"/>
  <c r="I572" i="69"/>
  <c r="J572" i="69"/>
  <c r="K572" i="69"/>
  <c r="L572" i="69"/>
  <c r="M572" i="69"/>
  <c r="N572" i="69"/>
  <c r="F573" i="69"/>
  <c r="G573" i="69"/>
  <c r="H573" i="69"/>
  <c r="I573" i="69"/>
  <c r="J573" i="69"/>
  <c r="K573" i="69"/>
  <c r="L573" i="69"/>
  <c r="M573" i="69"/>
  <c r="N573" i="69"/>
  <c r="F574" i="69"/>
  <c r="G574" i="69"/>
  <c r="H574" i="69"/>
  <c r="I574" i="69"/>
  <c r="J574" i="69"/>
  <c r="K574" i="69"/>
  <c r="L574" i="69"/>
  <c r="M574" i="69"/>
  <c r="N574" i="69"/>
  <c r="F575" i="69"/>
  <c r="G575" i="69"/>
  <c r="H575" i="69"/>
  <c r="I575" i="69"/>
  <c r="J575" i="69"/>
  <c r="K575" i="69"/>
  <c r="L575" i="69"/>
  <c r="M575" i="69"/>
  <c r="N575" i="69"/>
  <c r="F576" i="69"/>
  <c r="G576" i="69"/>
  <c r="H576" i="69"/>
  <c r="I576" i="69"/>
  <c r="J576" i="69"/>
  <c r="K576" i="69"/>
  <c r="L576" i="69"/>
  <c r="M576" i="69"/>
  <c r="N576" i="69"/>
  <c r="F577" i="69"/>
  <c r="G577" i="69"/>
  <c r="H577" i="69"/>
  <c r="I577" i="69"/>
  <c r="J577" i="69"/>
  <c r="K577" i="69"/>
  <c r="L577" i="69"/>
  <c r="M577" i="69"/>
  <c r="N577" i="69"/>
  <c r="F578" i="69"/>
  <c r="G578" i="69"/>
  <c r="H578" i="69"/>
  <c r="I578" i="69"/>
  <c r="J578" i="69"/>
  <c r="K578" i="69"/>
  <c r="L578" i="69"/>
  <c r="M578" i="69"/>
  <c r="N578" i="69"/>
  <c r="F579" i="69"/>
  <c r="G579" i="69"/>
  <c r="H579" i="69"/>
  <c r="I579" i="69"/>
  <c r="J579" i="69"/>
  <c r="K579" i="69"/>
  <c r="L579" i="69"/>
  <c r="M579" i="69"/>
  <c r="N579" i="69"/>
  <c r="F580" i="69"/>
  <c r="G580" i="69"/>
  <c r="H580" i="69"/>
  <c r="I580" i="69"/>
  <c r="J580" i="69"/>
  <c r="K580" i="69"/>
  <c r="L580" i="69"/>
  <c r="M580" i="69"/>
  <c r="N580" i="69"/>
  <c r="F581" i="69"/>
  <c r="G581" i="69"/>
  <c r="H581" i="69"/>
  <c r="I581" i="69"/>
  <c r="J581" i="69"/>
  <c r="K581" i="69"/>
  <c r="L581" i="69"/>
  <c r="M581" i="69"/>
  <c r="N581" i="69"/>
  <c r="F582" i="69"/>
  <c r="G582" i="69"/>
  <c r="H582" i="69"/>
  <c r="I582" i="69"/>
  <c r="J582" i="69"/>
  <c r="K582" i="69"/>
  <c r="L582" i="69"/>
  <c r="M582" i="69"/>
  <c r="N582" i="69"/>
  <c r="F583" i="69"/>
  <c r="G583" i="69"/>
  <c r="H583" i="69"/>
  <c r="I583" i="69"/>
  <c r="J583" i="69"/>
  <c r="K583" i="69"/>
  <c r="L583" i="69"/>
  <c r="M583" i="69"/>
  <c r="N583" i="69"/>
  <c r="F584" i="69"/>
  <c r="G584" i="69"/>
  <c r="H584" i="69"/>
  <c r="I584" i="69"/>
  <c r="J584" i="69"/>
  <c r="K584" i="69"/>
  <c r="L584" i="69"/>
  <c r="M584" i="69"/>
  <c r="N584" i="69"/>
  <c r="F585" i="69"/>
  <c r="G585" i="69"/>
  <c r="H585" i="69"/>
  <c r="I585" i="69"/>
  <c r="J585" i="69"/>
  <c r="K585" i="69"/>
  <c r="L585" i="69"/>
  <c r="M585" i="69"/>
  <c r="N585" i="69"/>
  <c r="F586" i="69"/>
  <c r="G586" i="69"/>
  <c r="H586" i="69"/>
  <c r="I586" i="69"/>
  <c r="J586" i="69"/>
  <c r="K586" i="69"/>
  <c r="L586" i="69"/>
  <c r="M586" i="69"/>
  <c r="N586" i="69"/>
  <c r="F587" i="69"/>
  <c r="G587" i="69"/>
  <c r="H587" i="69"/>
  <c r="I587" i="69"/>
  <c r="J587" i="69"/>
  <c r="K587" i="69"/>
  <c r="L587" i="69"/>
  <c r="M587" i="69"/>
  <c r="N587" i="69"/>
  <c r="F588" i="69"/>
  <c r="G588" i="69"/>
  <c r="H588" i="69"/>
  <c r="I588" i="69"/>
  <c r="J588" i="69"/>
  <c r="K588" i="69"/>
  <c r="L588" i="69"/>
  <c r="M588" i="69"/>
  <c r="N588" i="69"/>
  <c r="F589" i="69"/>
  <c r="G589" i="69"/>
  <c r="H589" i="69"/>
  <c r="I589" i="69"/>
  <c r="J589" i="69"/>
  <c r="K589" i="69"/>
  <c r="L589" i="69"/>
  <c r="M589" i="69"/>
  <c r="N589" i="69"/>
  <c r="F590" i="69"/>
  <c r="G590" i="69"/>
  <c r="H590" i="69"/>
  <c r="I590" i="69"/>
  <c r="J590" i="69"/>
  <c r="K590" i="69"/>
  <c r="L590" i="69"/>
  <c r="M590" i="69"/>
  <c r="N590" i="69"/>
  <c r="F591" i="69"/>
  <c r="G591" i="69"/>
  <c r="H591" i="69"/>
  <c r="I591" i="69"/>
  <c r="J591" i="69"/>
  <c r="K591" i="69"/>
  <c r="L591" i="69"/>
  <c r="M591" i="69"/>
  <c r="N591" i="69"/>
  <c r="F592" i="69"/>
  <c r="G592" i="69"/>
  <c r="H592" i="69"/>
  <c r="I592" i="69"/>
  <c r="J592" i="69"/>
  <c r="K592" i="69"/>
  <c r="L592" i="69"/>
  <c r="M592" i="69"/>
  <c r="N592" i="69"/>
  <c r="F593" i="69"/>
  <c r="G593" i="69"/>
  <c r="H593" i="69"/>
  <c r="I593" i="69"/>
  <c r="J593" i="69"/>
  <c r="K593" i="69"/>
  <c r="L593" i="69"/>
  <c r="M593" i="69"/>
  <c r="N593" i="69"/>
  <c r="F594" i="69"/>
  <c r="G594" i="69"/>
  <c r="H594" i="69"/>
  <c r="I594" i="69"/>
  <c r="J594" i="69"/>
  <c r="K594" i="69"/>
  <c r="L594" i="69"/>
  <c r="M594" i="69"/>
  <c r="N594" i="69"/>
  <c r="F595" i="69"/>
  <c r="G595" i="69"/>
  <c r="H595" i="69"/>
  <c r="I595" i="69"/>
  <c r="J595" i="69"/>
  <c r="K595" i="69"/>
  <c r="L595" i="69"/>
  <c r="M595" i="69"/>
  <c r="N595" i="69"/>
  <c r="F597" i="69"/>
  <c r="G597" i="69"/>
  <c r="H597" i="69"/>
  <c r="I597" i="69"/>
  <c r="J597" i="69"/>
  <c r="K597" i="69"/>
  <c r="L597" i="69"/>
  <c r="M597" i="69"/>
  <c r="N597" i="69"/>
  <c r="F598" i="69"/>
  <c r="G598" i="69"/>
  <c r="H598" i="69"/>
  <c r="I598" i="69"/>
  <c r="J598" i="69"/>
  <c r="K598" i="69"/>
  <c r="L598" i="69"/>
  <c r="M598" i="69"/>
  <c r="N598" i="69"/>
  <c r="F599" i="69"/>
  <c r="G599" i="69"/>
  <c r="H599" i="69"/>
  <c r="I599" i="69"/>
  <c r="J599" i="69"/>
  <c r="K599" i="69"/>
  <c r="L599" i="69"/>
  <c r="M599" i="69"/>
  <c r="N599" i="69"/>
  <c r="F601" i="69"/>
  <c r="G601" i="69"/>
  <c r="H601" i="69"/>
  <c r="I601" i="69"/>
  <c r="J601" i="69"/>
  <c r="K601" i="69"/>
  <c r="L601" i="69"/>
  <c r="M601" i="69"/>
  <c r="N601" i="69"/>
  <c r="H17" i="85" l="1"/>
  <c r="M17" i="85" s="1"/>
  <c r="H13" i="88"/>
  <c r="M13" i="88" s="1"/>
  <c r="H13" i="85"/>
  <c r="M13" i="85" s="1"/>
  <c r="H20" i="88"/>
  <c r="H22" i="85"/>
  <c r="I22" i="85" s="1"/>
  <c r="H34" i="38"/>
  <c r="M34" i="38" s="1"/>
  <c r="H26" i="82"/>
  <c r="H29" i="55"/>
  <c r="M29" i="55" s="1"/>
  <c r="I29" i="82"/>
  <c r="H32" i="38"/>
  <c r="M32" i="38" s="1"/>
  <c r="H14" i="38"/>
  <c r="M14" i="38" s="1"/>
  <c r="H40" i="38"/>
  <c r="H33" i="82"/>
  <c r="I33" i="82" s="1"/>
  <c r="H38" i="55"/>
  <c r="H12" i="82"/>
  <c r="M12" i="82" s="1"/>
  <c r="H16" i="38"/>
  <c r="M16" i="38" s="1"/>
  <c r="H20" i="82"/>
  <c r="H17" i="74"/>
  <c r="I17" i="74" s="1"/>
  <c r="H23" i="55"/>
  <c r="I23" i="55" s="1"/>
  <c r="H23" i="38"/>
  <c r="I23" i="38" s="1"/>
  <c r="I26" i="82" l="1"/>
  <c r="M26" i="82"/>
  <c r="F3" i="69"/>
  <c r="G3" i="69"/>
  <c r="H3" i="69"/>
  <c r="I3" i="69"/>
  <c r="J3" i="69"/>
  <c r="K3" i="69"/>
  <c r="L3" i="69"/>
  <c r="M3" i="69"/>
  <c r="N3" i="69"/>
  <c r="F4" i="69"/>
  <c r="G4" i="69"/>
  <c r="H4" i="69"/>
  <c r="I4" i="69"/>
  <c r="J4" i="69"/>
  <c r="K4" i="69"/>
  <c r="L4" i="69"/>
  <c r="M4" i="69"/>
  <c r="N4" i="69"/>
  <c r="F5" i="69"/>
  <c r="G5" i="69"/>
  <c r="H5" i="69"/>
  <c r="I5" i="69"/>
  <c r="J5" i="69"/>
  <c r="K5" i="69"/>
  <c r="L5" i="69"/>
  <c r="M5" i="69"/>
  <c r="N5" i="69"/>
  <c r="F6" i="69"/>
  <c r="G6" i="69"/>
  <c r="H6" i="69"/>
  <c r="I6" i="69"/>
  <c r="J6" i="69"/>
  <c r="K6" i="69"/>
  <c r="L6" i="69"/>
  <c r="M6" i="69"/>
  <c r="N6" i="69"/>
  <c r="F7" i="69"/>
  <c r="G7" i="69"/>
  <c r="H7" i="69"/>
  <c r="I7" i="69"/>
  <c r="J7" i="69"/>
  <c r="K7" i="69"/>
  <c r="L7" i="69"/>
  <c r="M7" i="69"/>
  <c r="N7" i="69"/>
  <c r="F8" i="69"/>
  <c r="G8" i="69"/>
  <c r="H8" i="69"/>
  <c r="I8" i="69"/>
  <c r="J8" i="69"/>
  <c r="K8" i="69"/>
  <c r="L8" i="69"/>
  <c r="M8" i="69"/>
  <c r="N8" i="69"/>
  <c r="F9" i="69"/>
  <c r="G9" i="69"/>
  <c r="H9" i="69"/>
  <c r="I9" i="69"/>
  <c r="J9" i="69"/>
  <c r="K9" i="69"/>
  <c r="L9" i="69"/>
  <c r="M9" i="69"/>
  <c r="N9" i="69"/>
  <c r="F10" i="69"/>
  <c r="G10" i="69"/>
  <c r="H10" i="69"/>
  <c r="I10" i="69"/>
  <c r="J10" i="69"/>
  <c r="K10" i="69"/>
  <c r="L10" i="69"/>
  <c r="M10" i="69"/>
  <c r="N10" i="69"/>
  <c r="F11" i="69"/>
  <c r="G11" i="69"/>
  <c r="H11" i="69"/>
  <c r="I11" i="69"/>
  <c r="J11" i="69"/>
  <c r="K11" i="69"/>
  <c r="L11" i="69"/>
  <c r="M11" i="69"/>
  <c r="N11" i="69"/>
  <c r="F12" i="69"/>
  <c r="G12" i="69"/>
  <c r="H12" i="69"/>
  <c r="I12" i="69"/>
  <c r="J12" i="69"/>
  <c r="K12" i="69"/>
  <c r="L12" i="69"/>
  <c r="M12" i="69"/>
  <c r="N12" i="69"/>
  <c r="F13" i="69"/>
  <c r="G13" i="69"/>
  <c r="H13" i="69"/>
  <c r="I13" i="69"/>
  <c r="J13" i="69"/>
  <c r="K13" i="69"/>
  <c r="L13" i="69"/>
  <c r="M13" i="69"/>
  <c r="N13" i="69"/>
  <c r="F14" i="69"/>
  <c r="G14" i="69"/>
  <c r="H14" i="69"/>
  <c r="I14" i="69"/>
  <c r="J14" i="69"/>
  <c r="K14" i="69"/>
  <c r="L14" i="69"/>
  <c r="M14" i="69"/>
  <c r="N14" i="69"/>
  <c r="F15" i="69"/>
  <c r="G15" i="69"/>
  <c r="H15" i="69"/>
  <c r="I15" i="69"/>
  <c r="J15" i="69"/>
  <c r="K15" i="69"/>
  <c r="L15" i="69"/>
  <c r="M15" i="69"/>
  <c r="N15" i="69"/>
  <c r="F16" i="69"/>
  <c r="G16" i="69"/>
  <c r="H16" i="69"/>
  <c r="I16" i="69"/>
  <c r="J16" i="69"/>
  <c r="K16" i="69"/>
  <c r="L16" i="69"/>
  <c r="M16" i="69"/>
  <c r="N16" i="69"/>
  <c r="F17" i="69"/>
  <c r="G17" i="69"/>
  <c r="H17" i="69"/>
  <c r="I17" i="69"/>
  <c r="J17" i="69"/>
  <c r="K17" i="69"/>
  <c r="L17" i="69"/>
  <c r="M17" i="69"/>
  <c r="N17" i="69"/>
  <c r="F18" i="69"/>
  <c r="G18" i="69"/>
  <c r="H18" i="69"/>
  <c r="I18" i="69"/>
  <c r="J18" i="69"/>
  <c r="K18" i="69"/>
  <c r="L18" i="69"/>
  <c r="M18" i="69"/>
  <c r="N18" i="69"/>
  <c r="F19" i="69"/>
  <c r="G19" i="69"/>
  <c r="H19" i="69"/>
  <c r="I19" i="69"/>
  <c r="J19" i="69"/>
  <c r="K19" i="69"/>
  <c r="L19" i="69"/>
  <c r="M19" i="69"/>
  <c r="N19" i="69"/>
  <c r="F20" i="69"/>
  <c r="G20" i="69"/>
  <c r="H20" i="69"/>
  <c r="I20" i="69"/>
  <c r="J20" i="69"/>
  <c r="K20" i="69"/>
  <c r="L20" i="69"/>
  <c r="M20" i="69"/>
  <c r="N20" i="69"/>
  <c r="F21" i="69"/>
  <c r="G21" i="69"/>
  <c r="H21" i="69"/>
  <c r="I21" i="69"/>
  <c r="J21" i="69"/>
  <c r="K21" i="69"/>
  <c r="L21" i="69"/>
  <c r="M21" i="69"/>
  <c r="N21" i="69"/>
  <c r="F22" i="69"/>
  <c r="G22" i="69"/>
  <c r="H22" i="69"/>
  <c r="I22" i="69"/>
  <c r="J22" i="69"/>
  <c r="K22" i="69"/>
  <c r="L22" i="69"/>
  <c r="M22" i="69"/>
  <c r="N22" i="69"/>
  <c r="F23" i="69"/>
  <c r="G23" i="69"/>
  <c r="H23" i="69"/>
  <c r="I23" i="69"/>
  <c r="J23" i="69"/>
  <c r="K23" i="69"/>
  <c r="L23" i="69"/>
  <c r="M23" i="69"/>
  <c r="N23" i="69"/>
  <c r="F24" i="69"/>
  <c r="G24" i="69"/>
  <c r="H24" i="69"/>
  <c r="I24" i="69"/>
  <c r="J24" i="69"/>
  <c r="K24" i="69"/>
  <c r="L24" i="69"/>
  <c r="M24" i="69"/>
  <c r="N24" i="69"/>
  <c r="F25" i="69"/>
  <c r="G25" i="69"/>
  <c r="H25" i="69"/>
  <c r="I25" i="69"/>
  <c r="J25" i="69"/>
  <c r="K25" i="69"/>
  <c r="L25" i="69"/>
  <c r="M25" i="69"/>
  <c r="N25" i="69"/>
  <c r="F26" i="69"/>
  <c r="G26" i="69"/>
  <c r="H26" i="69"/>
  <c r="I26" i="69"/>
  <c r="J26" i="69"/>
  <c r="K26" i="69"/>
  <c r="L26" i="69"/>
  <c r="M26" i="69"/>
  <c r="N26" i="69"/>
  <c r="F27" i="69"/>
  <c r="G27" i="69"/>
  <c r="H27" i="69"/>
  <c r="I27" i="69"/>
  <c r="J27" i="69"/>
  <c r="K27" i="69"/>
  <c r="L27" i="69"/>
  <c r="M27" i="69"/>
  <c r="N27" i="69"/>
  <c r="F28" i="69"/>
  <c r="G28" i="69"/>
  <c r="H28" i="69"/>
  <c r="I28" i="69"/>
  <c r="J28" i="69"/>
  <c r="K28" i="69"/>
  <c r="L28" i="69"/>
  <c r="M28" i="69"/>
  <c r="N28" i="69"/>
  <c r="F29" i="69"/>
  <c r="G29" i="69"/>
  <c r="H29" i="69"/>
  <c r="I29" i="69"/>
  <c r="J29" i="69"/>
  <c r="K29" i="69"/>
  <c r="L29" i="69"/>
  <c r="M29" i="69"/>
  <c r="N29" i="69"/>
  <c r="F30" i="69"/>
  <c r="G30" i="69"/>
  <c r="H30" i="69"/>
  <c r="I30" i="69"/>
  <c r="J30" i="69"/>
  <c r="K30" i="69"/>
  <c r="L30" i="69"/>
  <c r="M30" i="69"/>
  <c r="N30" i="69"/>
  <c r="F31" i="69"/>
  <c r="G31" i="69"/>
  <c r="H31" i="69"/>
  <c r="I31" i="69"/>
  <c r="J31" i="69"/>
  <c r="K31" i="69"/>
  <c r="L31" i="69"/>
  <c r="M31" i="69"/>
  <c r="N31" i="69"/>
  <c r="F32" i="69"/>
  <c r="G32" i="69"/>
  <c r="H32" i="69"/>
  <c r="I32" i="69"/>
  <c r="J32" i="69"/>
  <c r="K32" i="69"/>
  <c r="L32" i="69"/>
  <c r="M32" i="69"/>
  <c r="N32" i="69"/>
  <c r="F33" i="69"/>
  <c r="G33" i="69"/>
  <c r="H33" i="69"/>
  <c r="I33" i="69"/>
  <c r="J33" i="69"/>
  <c r="K33" i="69"/>
  <c r="L33" i="69"/>
  <c r="M33" i="69"/>
  <c r="N33" i="69"/>
  <c r="F34" i="69"/>
  <c r="G34" i="69"/>
  <c r="H34" i="69"/>
  <c r="I34" i="69"/>
  <c r="J34" i="69"/>
  <c r="K34" i="69"/>
  <c r="L34" i="69"/>
  <c r="M34" i="69"/>
  <c r="N34" i="69"/>
  <c r="F35" i="69"/>
  <c r="G35" i="69"/>
  <c r="H35" i="69"/>
  <c r="I35" i="69"/>
  <c r="J35" i="69"/>
  <c r="K35" i="69"/>
  <c r="L35" i="69"/>
  <c r="M35" i="69"/>
  <c r="N35" i="69"/>
  <c r="F36" i="69"/>
  <c r="G36" i="69"/>
  <c r="H36" i="69"/>
  <c r="I36" i="69"/>
  <c r="J36" i="69"/>
  <c r="K36" i="69"/>
  <c r="L36" i="69"/>
  <c r="M36" i="69"/>
  <c r="N36" i="69"/>
  <c r="F37" i="69"/>
  <c r="G37" i="69"/>
  <c r="H37" i="69"/>
  <c r="I37" i="69"/>
  <c r="J37" i="69"/>
  <c r="K37" i="69"/>
  <c r="L37" i="69"/>
  <c r="M37" i="69"/>
  <c r="N37" i="69"/>
  <c r="F38" i="69"/>
  <c r="G38" i="69"/>
  <c r="H38" i="69"/>
  <c r="I38" i="69"/>
  <c r="J38" i="69"/>
  <c r="K38" i="69"/>
  <c r="L38" i="69"/>
  <c r="M38" i="69"/>
  <c r="N38" i="69"/>
  <c r="F39" i="69"/>
  <c r="G39" i="69"/>
  <c r="H39" i="69"/>
  <c r="I39" i="69"/>
  <c r="J39" i="69"/>
  <c r="K39" i="69"/>
  <c r="L39" i="69"/>
  <c r="M39" i="69"/>
  <c r="N39" i="69"/>
  <c r="F40" i="69"/>
  <c r="G40" i="69"/>
  <c r="H40" i="69"/>
  <c r="I40" i="69"/>
  <c r="J40" i="69"/>
  <c r="K40" i="69"/>
  <c r="L40" i="69"/>
  <c r="M40" i="69"/>
  <c r="N40" i="69"/>
  <c r="F41" i="69"/>
  <c r="G41" i="69"/>
  <c r="H41" i="69"/>
  <c r="I41" i="69"/>
  <c r="J41" i="69"/>
  <c r="K41" i="69"/>
  <c r="L41" i="69"/>
  <c r="M41" i="69"/>
  <c r="N41" i="69"/>
  <c r="F42" i="69"/>
  <c r="G42" i="69"/>
  <c r="H42" i="69"/>
  <c r="I42" i="69"/>
  <c r="J42" i="69"/>
  <c r="K42" i="69"/>
  <c r="L42" i="69"/>
  <c r="M42" i="69"/>
  <c r="N42" i="69"/>
  <c r="F43" i="69"/>
  <c r="G43" i="69"/>
  <c r="H43" i="69"/>
  <c r="I43" i="69"/>
  <c r="J43" i="69"/>
  <c r="K43" i="69"/>
  <c r="L43" i="69"/>
  <c r="M43" i="69"/>
  <c r="N43" i="69"/>
  <c r="F44" i="69"/>
  <c r="G44" i="69"/>
  <c r="H44" i="69"/>
  <c r="I44" i="69"/>
  <c r="J44" i="69"/>
  <c r="K44" i="69"/>
  <c r="L44" i="69"/>
  <c r="M44" i="69"/>
  <c r="N44" i="69"/>
  <c r="F45" i="69"/>
  <c r="G45" i="69"/>
  <c r="H45" i="69"/>
  <c r="I45" i="69"/>
  <c r="J45" i="69"/>
  <c r="K45" i="69"/>
  <c r="L45" i="69"/>
  <c r="M45" i="69"/>
  <c r="N45" i="69"/>
  <c r="F46" i="69"/>
  <c r="G46" i="69"/>
  <c r="H46" i="69"/>
  <c r="I46" i="69"/>
  <c r="J46" i="69"/>
  <c r="K46" i="69"/>
  <c r="L46" i="69"/>
  <c r="M46" i="69"/>
  <c r="N46" i="69"/>
  <c r="F47" i="69"/>
  <c r="G47" i="69"/>
  <c r="H47" i="69"/>
  <c r="I47" i="69"/>
  <c r="J47" i="69"/>
  <c r="K47" i="69"/>
  <c r="L47" i="69"/>
  <c r="M47" i="69"/>
  <c r="N47" i="69"/>
  <c r="F48" i="69"/>
  <c r="G48" i="69"/>
  <c r="H48" i="69"/>
  <c r="I48" i="69"/>
  <c r="J48" i="69"/>
  <c r="K48" i="69"/>
  <c r="L48" i="69"/>
  <c r="M48" i="69"/>
  <c r="N48" i="69"/>
  <c r="F49" i="69"/>
  <c r="G49" i="69"/>
  <c r="H49" i="69"/>
  <c r="I49" i="69"/>
  <c r="J49" i="69"/>
  <c r="K49" i="69"/>
  <c r="L49" i="69"/>
  <c r="M49" i="69"/>
  <c r="N49" i="69"/>
  <c r="F50" i="69"/>
  <c r="G50" i="69"/>
  <c r="H50" i="69"/>
  <c r="I50" i="69"/>
  <c r="J50" i="69"/>
  <c r="K50" i="69"/>
  <c r="L50" i="69"/>
  <c r="M50" i="69"/>
  <c r="N50" i="69"/>
  <c r="F51" i="69"/>
  <c r="G51" i="69"/>
  <c r="H51" i="69"/>
  <c r="I51" i="69"/>
  <c r="J51" i="69"/>
  <c r="K51" i="69"/>
  <c r="L51" i="69"/>
  <c r="M51" i="69"/>
  <c r="N51" i="69"/>
  <c r="F52" i="69"/>
  <c r="G52" i="69"/>
  <c r="H52" i="69"/>
  <c r="I52" i="69"/>
  <c r="J52" i="69"/>
  <c r="K52" i="69"/>
  <c r="L52" i="69"/>
  <c r="M52" i="69"/>
  <c r="N52" i="69"/>
  <c r="F53" i="69"/>
  <c r="G53" i="69"/>
  <c r="H53" i="69"/>
  <c r="I53" i="69"/>
  <c r="J53" i="69"/>
  <c r="K53" i="69"/>
  <c r="L53" i="69"/>
  <c r="M53" i="69"/>
  <c r="N53" i="69"/>
  <c r="F54" i="69"/>
  <c r="G54" i="69"/>
  <c r="H54" i="69"/>
  <c r="I54" i="69"/>
  <c r="J54" i="69"/>
  <c r="K54" i="69"/>
  <c r="L54" i="69"/>
  <c r="M54" i="69"/>
  <c r="N54" i="69"/>
  <c r="F55" i="69"/>
  <c r="G55" i="69"/>
  <c r="H55" i="69"/>
  <c r="I55" i="69"/>
  <c r="J55" i="69"/>
  <c r="K55" i="69"/>
  <c r="L55" i="69"/>
  <c r="M55" i="69"/>
  <c r="N55" i="69"/>
  <c r="F56" i="69"/>
  <c r="G56" i="69"/>
  <c r="H56" i="69"/>
  <c r="I56" i="69"/>
  <c r="J56" i="69"/>
  <c r="K56" i="69"/>
  <c r="L56" i="69"/>
  <c r="M56" i="69"/>
  <c r="N56" i="69"/>
  <c r="F57" i="69"/>
  <c r="G57" i="69"/>
  <c r="H57" i="69"/>
  <c r="I57" i="69"/>
  <c r="J57" i="69"/>
  <c r="K57" i="69"/>
  <c r="L57" i="69"/>
  <c r="M57" i="69"/>
  <c r="N57" i="69"/>
  <c r="F58" i="69"/>
  <c r="G58" i="69"/>
  <c r="H58" i="69"/>
  <c r="I58" i="69"/>
  <c r="J58" i="69"/>
  <c r="K58" i="69"/>
  <c r="L58" i="69"/>
  <c r="M58" i="69"/>
  <c r="N58" i="69"/>
  <c r="F59" i="69"/>
  <c r="G59" i="69"/>
  <c r="H59" i="69"/>
  <c r="I59" i="69"/>
  <c r="J59" i="69"/>
  <c r="K59" i="69"/>
  <c r="L59" i="69"/>
  <c r="M59" i="69"/>
  <c r="N59" i="69"/>
  <c r="F60" i="69"/>
  <c r="G60" i="69"/>
  <c r="H60" i="69"/>
  <c r="I60" i="69"/>
  <c r="J60" i="69"/>
  <c r="K60" i="69"/>
  <c r="L60" i="69"/>
  <c r="M60" i="69"/>
  <c r="N60" i="69"/>
  <c r="F61" i="69"/>
  <c r="G61" i="69"/>
  <c r="H61" i="69"/>
  <c r="I61" i="69"/>
  <c r="J61" i="69"/>
  <c r="K61" i="69"/>
  <c r="L61" i="69"/>
  <c r="M61" i="69"/>
  <c r="N61" i="69"/>
  <c r="F62" i="69"/>
  <c r="G62" i="69"/>
  <c r="H62" i="69"/>
  <c r="I62" i="69"/>
  <c r="J62" i="69"/>
  <c r="K62" i="69"/>
  <c r="L62" i="69"/>
  <c r="M62" i="69"/>
  <c r="N62" i="69"/>
  <c r="F63" i="69"/>
  <c r="G63" i="69"/>
  <c r="H63" i="69"/>
  <c r="I63" i="69"/>
  <c r="J63" i="69"/>
  <c r="K63" i="69"/>
  <c r="L63" i="69"/>
  <c r="M63" i="69"/>
  <c r="N63" i="69"/>
  <c r="F64" i="69"/>
  <c r="G64" i="69"/>
  <c r="H64" i="69"/>
  <c r="I64" i="69"/>
  <c r="J64" i="69"/>
  <c r="K64" i="69"/>
  <c r="L64" i="69"/>
  <c r="M64" i="69"/>
  <c r="N64" i="69"/>
  <c r="F65" i="69"/>
  <c r="G65" i="69"/>
  <c r="H65" i="69"/>
  <c r="I65" i="69"/>
  <c r="J65" i="69"/>
  <c r="K65" i="69"/>
  <c r="L65" i="69"/>
  <c r="M65" i="69"/>
  <c r="N65" i="69"/>
  <c r="F66" i="69"/>
  <c r="G66" i="69"/>
  <c r="H66" i="69"/>
  <c r="I66" i="69"/>
  <c r="J66" i="69"/>
  <c r="K66" i="69"/>
  <c r="L66" i="69"/>
  <c r="M66" i="69"/>
  <c r="N66" i="69"/>
  <c r="F67" i="69"/>
  <c r="G67" i="69"/>
  <c r="H67" i="69"/>
  <c r="I67" i="69"/>
  <c r="J67" i="69"/>
  <c r="K67" i="69"/>
  <c r="L67" i="69"/>
  <c r="M67" i="69"/>
  <c r="N67" i="69"/>
  <c r="F68" i="69"/>
  <c r="G68" i="69"/>
  <c r="H68" i="69"/>
  <c r="I68" i="69"/>
  <c r="J68" i="69"/>
  <c r="K68" i="69"/>
  <c r="L68" i="69"/>
  <c r="M68" i="69"/>
  <c r="N68" i="69"/>
  <c r="F69" i="69"/>
  <c r="G69" i="69"/>
  <c r="H69" i="69"/>
  <c r="I69" i="69"/>
  <c r="J69" i="69"/>
  <c r="K69" i="69"/>
  <c r="L69" i="69"/>
  <c r="M69" i="69"/>
  <c r="N69" i="69"/>
  <c r="F70" i="69"/>
  <c r="G70" i="69"/>
  <c r="H70" i="69"/>
  <c r="I70" i="69"/>
  <c r="J70" i="69"/>
  <c r="K70" i="69"/>
  <c r="L70" i="69"/>
  <c r="M70" i="69"/>
  <c r="N70" i="69"/>
  <c r="F71" i="69"/>
  <c r="G71" i="69"/>
  <c r="H71" i="69"/>
  <c r="I71" i="69"/>
  <c r="J71" i="69"/>
  <c r="K71" i="69"/>
  <c r="L71" i="69"/>
  <c r="M71" i="69"/>
  <c r="N71" i="69"/>
  <c r="F72" i="69"/>
  <c r="G72" i="69"/>
  <c r="H72" i="69"/>
  <c r="I72" i="69"/>
  <c r="J72" i="69"/>
  <c r="K72" i="69"/>
  <c r="L72" i="69"/>
  <c r="M72" i="69"/>
  <c r="N72" i="69"/>
  <c r="F73" i="69"/>
  <c r="G73" i="69"/>
  <c r="H73" i="69"/>
  <c r="I73" i="69"/>
  <c r="J73" i="69"/>
  <c r="K73" i="69"/>
  <c r="L73" i="69"/>
  <c r="M73" i="69"/>
  <c r="N73" i="69"/>
  <c r="F74" i="69"/>
  <c r="G74" i="69"/>
  <c r="H74" i="69"/>
  <c r="I74" i="69"/>
  <c r="J74" i="69"/>
  <c r="K74" i="69"/>
  <c r="L74" i="69"/>
  <c r="M74" i="69"/>
  <c r="N74" i="69"/>
  <c r="F75" i="69"/>
  <c r="G75" i="69"/>
  <c r="H75" i="69"/>
  <c r="I75" i="69"/>
  <c r="J75" i="69"/>
  <c r="K75" i="69"/>
  <c r="L75" i="69"/>
  <c r="M75" i="69"/>
  <c r="N75" i="69"/>
  <c r="F76" i="69"/>
  <c r="G76" i="69"/>
  <c r="H76" i="69"/>
  <c r="I76" i="69"/>
  <c r="J76" i="69"/>
  <c r="K76" i="69"/>
  <c r="L76" i="69"/>
  <c r="M76" i="69"/>
  <c r="N76" i="69"/>
  <c r="F77" i="69"/>
  <c r="G77" i="69"/>
  <c r="H77" i="69"/>
  <c r="I77" i="69"/>
  <c r="J77" i="69"/>
  <c r="K77" i="69"/>
  <c r="L77" i="69"/>
  <c r="M77" i="69"/>
  <c r="N77" i="69"/>
  <c r="F78" i="69"/>
  <c r="G78" i="69"/>
  <c r="H78" i="69"/>
  <c r="I78" i="69"/>
  <c r="J78" i="69"/>
  <c r="K78" i="69"/>
  <c r="L78" i="69"/>
  <c r="M78" i="69"/>
  <c r="N78" i="69"/>
  <c r="F79" i="69"/>
  <c r="G79" i="69"/>
  <c r="H79" i="69"/>
  <c r="I79" i="69"/>
  <c r="J79" i="69"/>
  <c r="K79" i="69"/>
  <c r="L79" i="69"/>
  <c r="M79" i="69"/>
  <c r="N79" i="69"/>
  <c r="F80" i="69"/>
  <c r="G80" i="69"/>
  <c r="H80" i="69"/>
  <c r="I80" i="69"/>
  <c r="J80" i="69"/>
  <c r="K80" i="69"/>
  <c r="L80" i="69"/>
  <c r="M80" i="69"/>
  <c r="N80" i="69"/>
  <c r="F81" i="69"/>
  <c r="G81" i="69"/>
  <c r="H81" i="69"/>
  <c r="I81" i="69"/>
  <c r="J81" i="69"/>
  <c r="K81" i="69"/>
  <c r="L81" i="69"/>
  <c r="M81" i="69"/>
  <c r="N81" i="69"/>
  <c r="F82" i="69"/>
  <c r="G82" i="69"/>
  <c r="H82" i="69"/>
  <c r="I82" i="69"/>
  <c r="J82" i="69"/>
  <c r="K82" i="69"/>
  <c r="L82" i="69"/>
  <c r="M82" i="69"/>
  <c r="N82" i="69"/>
  <c r="F83" i="69"/>
  <c r="G83" i="69"/>
  <c r="H83" i="69"/>
  <c r="I83" i="69"/>
  <c r="J83" i="69"/>
  <c r="K83" i="69"/>
  <c r="L83" i="69"/>
  <c r="M83" i="69"/>
  <c r="N83" i="69"/>
  <c r="F84" i="69"/>
  <c r="G84" i="69"/>
  <c r="H84" i="69"/>
  <c r="I84" i="69"/>
  <c r="J84" i="69"/>
  <c r="K84" i="69"/>
  <c r="L84" i="69"/>
  <c r="M84" i="69"/>
  <c r="N84" i="69"/>
  <c r="F85" i="69"/>
  <c r="G85" i="69"/>
  <c r="H85" i="69"/>
  <c r="I85" i="69"/>
  <c r="J85" i="69"/>
  <c r="K85" i="69"/>
  <c r="L85" i="69"/>
  <c r="M85" i="69"/>
  <c r="N85" i="69"/>
  <c r="F86" i="69"/>
  <c r="G86" i="69"/>
  <c r="H86" i="69"/>
  <c r="I86" i="69"/>
  <c r="J86" i="69"/>
  <c r="K86" i="69"/>
  <c r="L86" i="69"/>
  <c r="M86" i="69"/>
  <c r="N86" i="69"/>
  <c r="F87" i="69"/>
  <c r="G87" i="69"/>
  <c r="H87" i="69"/>
  <c r="I87" i="69"/>
  <c r="J87" i="69"/>
  <c r="K87" i="69"/>
  <c r="L87" i="69"/>
  <c r="M87" i="69"/>
  <c r="N87" i="69"/>
  <c r="F88" i="69"/>
  <c r="G88" i="69"/>
  <c r="H88" i="69"/>
  <c r="I88" i="69"/>
  <c r="J88" i="69"/>
  <c r="K88" i="69"/>
  <c r="L88" i="69"/>
  <c r="M88" i="69"/>
  <c r="N88" i="69"/>
  <c r="F89" i="69"/>
  <c r="G89" i="69"/>
  <c r="H89" i="69"/>
  <c r="I89" i="69"/>
  <c r="J89" i="69"/>
  <c r="K89" i="69"/>
  <c r="L89" i="69"/>
  <c r="M89" i="69"/>
  <c r="N89" i="69"/>
  <c r="F90" i="69"/>
  <c r="G90" i="69"/>
  <c r="H90" i="69"/>
  <c r="I90" i="69"/>
  <c r="J90" i="69"/>
  <c r="K90" i="69"/>
  <c r="L90" i="69"/>
  <c r="M90" i="69"/>
  <c r="N90" i="69"/>
  <c r="F91" i="69"/>
  <c r="G91" i="69"/>
  <c r="H91" i="69"/>
  <c r="I91" i="69"/>
  <c r="J91" i="69"/>
  <c r="K91" i="69"/>
  <c r="L91" i="69"/>
  <c r="M91" i="69"/>
  <c r="N91" i="69"/>
  <c r="F92" i="69"/>
  <c r="G92" i="69"/>
  <c r="H92" i="69"/>
  <c r="I92" i="69"/>
  <c r="J92" i="69"/>
  <c r="K92" i="69"/>
  <c r="L92" i="69"/>
  <c r="M92" i="69"/>
  <c r="N92" i="69"/>
  <c r="F93" i="69"/>
  <c r="G93" i="69"/>
  <c r="H93" i="69"/>
  <c r="I93" i="69"/>
  <c r="J93" i="69"/>
  <c r="K93" i="69"/>
  <c r="L93" i="69"/>
  <c r="M93" i="69"/>
  <c r="N93" i="69"/>
  <c r="F94" i="69"/>
  <c r="G94" i="69"/>
  <c r="H94" i="69"/>
  <c r="I94" i="69"/>
  <c r="J94" i="69"/>
  <c r="K94" i="69"/>
  <c r="L94" i="69"/>
  <c r="M94" i="69"/>
  <c r="N94" i="69"/>
  <c r="F95" i="69"/>
  <c r="G95" i="69"/>
  <c r="H95" i="69"/>
  <c r="I95" i="69"/>
  <c r="J95" i="69"/>
  <c r="K95" i="69"/>
  <c r="L95" i="69"/>
  <c r="M95" i="69"/>
  <c r="N95" i="69"/>
  <c r="F96" i="69"/>
  <c r="G96" i="69"/>
  <c r="H96" i="69"/>
  <c r="I96" i="69"/>
  <c r="J96" i="69"/>
  <c r="K96" i="69"/>
  <c r="L96" i="69"/>
  <c r="M96" i="69"/>
  <c r="N96" i="69"/>
  <c r="F97" i="69"/>
  <c r="G97" i="69"/>
  <c r="H97" i="69"/>
  <c r="I97" i="69"/>
  <c r="J97" i="69"/>
  <c r="K97" i="69"/>
  <c r="L97" i="69"/>
  <c r="M97" i="69"/>
  <c r="N97" i="69"/>
  <c r="F98" i="69"/>
  <c r="G98" i="69"/>
  <c r="H98" i="69"/>
  <c r="I98" i="69"/>
  <c r="J98" i="69"/>
  <c r="K98" i="69"/>
  <c r="L98" i="69"/>
  <c r="M98" i="69"/>
  <c r="N98" i="69"/>
  <c r="F99" i="69"/>
  <c r="G99" i="69"/>
  <c r="H99" i="69"/>
  <c r="I99" i="69"/>
  <c r="J99" i="69"/>
  <c r="K99" i="69"/>
  <c r="L99" i="69"/>
  <c r="M99" i="69"/>
  <c r="N99" i="69"/>
  <c r="F100" i="69"/>
  <c r="G100" i="69"/>
  <c r="H100" i="69"/>
  <c r="I100" i="69"/>
  <c r="J100" i="69"/>
  <c r="K100" i="69"/>
  <c r="L100" i="69"/>
  <c r="M100" i="69"/>
  <c r="N100" i="69"/>
  <c r="F101" i="69"/>
  <c r="G101" i="69"/>
  <c r="H101" i="69"/>
  <c r="I101" i="69"/>
  <c r="J101" i="69"/>
  <c r="K101" i="69"/>
  <c r="L101" i="69"/>
  <c r="M101" i="69"/>
  <c r="N101" i="69"/>
  <c r="F102" i="69"/>
  <c r="G102" i="69"/>
  <c r="H102" i="69"/>
  <c r="I102" i="69"/>
  <c r="J102" i="69"/>
  <c r="K102" i="69"/>
  <c r="L102" i="69"/>
  <c r="M102" i="69"/>
  <c r="N102" i="69"/>
  <c r="F103" i="69"/>
  <c r="G103" i="69"/>
  <c r="H103" i="69"/>
  <c r="I103" i="69"/>
  <c r="J103" i="69"/>
  <c r="K103" i="69"/>
  <c r="L103" i="69"/>
  <c r="M103" i="69"/>
  <c r="N103" i="69"/>
  <c r="F104" i="69"/>
  <c r="G104" i="69"/>
  <c r="H104" i="69"/>
  <c r="I104" i="69"/>
  <c r="J104" i="69"/>
  <c r="K104" i="69"/>
  <c r="L104" i="69"/>
  <c r="M104" i="69"/>
  <c r="N104" i="69"/>
  <c r="F105" i="69"/>
  <c r="G105" i="69"/>
  <c r="H105" i="69"/>
  <c r="I105" i="69"/>
  <c r="J105" i="69"/>
  <c r="K105" i="69"/>
  <c r="L105" i="69"/>
  <c r="M105" i="69"/>
  <c r="N105" i="69"/>
  <c r="F106" i="69"/>
  <c r="G106" i="69"/>
  <c r="H106" i="69"/>
  <c r="I106" i="69"/>
  <c r="J106" i="69"/>
  <c r="K106" i="69"/>
  <c r="L106" i="69"/>
  <c r="M106" i="69"/>
  <c r="N106" i="69"/>
  <c r="F107" i="69"/>
  <c r="G107" i="69"/>
  <c r="H107" i="69"/>
  <c r="I107" i="69"/>
  <c r="J107" i="69"/>
  <c r="K107" i="69"/>
  <c r="L107" i="69"/>
  <c r="M107" i="69"/>
  <c r="N107" i="69"/>
  <c r="F108" i="69"/>
  <c r="G108" i="69"/>
  <c r="H108" i="69"/>
  <c r="I108" i="69"/>
  <c r="J108" i="69"/>
  <c r="K108" i="69"/>
  <c r="L108" i="69"/>
  <c r="M108" i="69"/>
  <c r="N108" i="69"/>
  <c r="F109" i="69"/>
  <c r="G109" i="69"/>
  <c r="H109" i="69"/>
  <c r="I109" i="69"/>
  <c r="J109" i="69"/>
  <c r="K109" i="69"/>
  <c r="L109" i="69"/>
  <c r="M109" i="69"/>
  <c r="N109" i="69"/>
  <c r="F110" i="69"/>
  <c r="G110" i="69"/>
  <c r="H110" i="69"/>
  <c r="I110" i="69"/>
  <c r="J110" i="69"/>
  <c r="K110" i="69"/>
  <c r="L110" i="69"/>
  <c r="M110" i="69"/>
  <c r="N110" i="69"/>
  <c r="F111" i="69"/>
  <c r="G111" i="69"/>
  <c r="H111" i="69"/>
  <c r="I111" i="69"/>
  <c r="J111" i="69"/>
  <c r="K111" i="69"/>
  <c r="L111" i="69"/>
  <c r="M111" i="69"/>
  <c r="N111" i="69"/>
  <c r="F112" i="69"/>
  <c r="G112" i="69"/>
  <c r="H112" i="69"/>
  <c r="I112" i="69"/>
  <c r="J112" i="69"/>
  <c r="K112" i="69"/>
  <c r="L112" i="69"/>
  <c r="M112" i="69"/>
  <c r="N112" i="69"/>
  <c r="F113" i="69"/>
  <c r="G113" i="69"/>
  <c r="H113" i="69"/>
  <c r="I113" i="69"/>
  <c r="J113" i="69"/>
  <c r="K113" i="69"/>
  <c r="L113" i="69"/>
  <c r="M113" i="69"/>
  <c r="N113" i="69"/>
  <c r="F114" i="69"/>
  <c r="G114" i="69"/>
  <c r="H114" i="69"/>
  <c r="I114" i="69"/>
  <c r="J114" i="69"/>
  <c r="K114" i="69"/>
  <c r="L114" i="69"/>
  <c r="M114" i="69"/>
  <c r="N114" i="69"/>
  <c r="F115" i="69"/>
  <c r="G115" i="69"/>
  <c r="H115" i="69"/>
  <c r="I115" i="69"/>
  <c r="J115" i="69"/>
  <c r="K115" i="69"/>
  <c r="L115" i="69"/>
  <c r="M115" i="69"/>
  <c r="N115" i="69"/>
  <c r="F116" i="69"/>
  <c r="G116" i="69"/>
  <c r="H116" i="69"/>
  <c r="I116" i="69"/>
  <c r="J116" i="69"/>
  <c r="K116" i="69"/>
  <c r="L116" i="69"/>
  <c r="M116" i="69"/>
  <c r="N116" i="69"/>
  <c r="F117" i="69"/>
  <c r="G117" i="69"/>
  <c r="H117" i="69"/>
  <c r="I117" i="69"/>
  <c r="J117" i="69"/>
  <c r="K117" i="69"/>
  <c r="L117" i="69"/>
  <c r="M117" i="69"/>
  <c r="N117" i="69"/>
  <c r="F118" i="69"/>
  <c r="G118" i="69"/>
  <c r="H118" i="69"/>
  <c r="I118" i="69"/>
  <c r="J118" i="69"/>
  <c r="K118" i="69"/>
  <c r="L118" i="69"/>
  <c r="M118" i="69"/>
  <c r="N118" i="69"/>
  <c r="F119" i="69"/>
  <c r="G119" i="69"/>
  <c r="H119" i="69"/>
  <c r="I119" i="69"/>
  <c r="J119" i="69"/>
  <c r="K119" i="69"/>
  <c r="L119" i="69"/>
  <c r="M119" i="69"/>
  <c r="N119" i="69"/>
  <c r="F120" i="69"/>
  <c r="G120" i="69"/>
  <c r="H120" i="69"/>
  <c r="I120" i="69"/>
  <c r="J120" i="69"/>
  <c r="K120" i="69"/>
  <c r="L120" i="69"/>
  <c r="M120" i="69"/>
  <c r="N120" i="69"/>
  <c r="F121" i="69"/>
  <c r="G121" i="69"/>
  <c r="H121" i="69"/>
  <c r="I121" i="69"/>
  <c r="J121" i="69"/>
  <c r="K121" i="69"/>
  <c r="L121" i="69"/>
  <c r="M121" i="69"/>
  <c r="N121" i="69"/>
  <c r="F122" i="69"/>
  <c r="G122" i="69"/>
  <c r="H122" i="69"/>
  <c r="I122" i="69"/>
  <c r="J122" i="69"/>
  <c r="K122" i="69"/>
  <c r="L122" i="69"/>
  <c r="M122" i="69"/>
  <c r="N122" i="69"/>
  <c r="F123" i="69"/>
  <c r="G123" i="69"/>
  <c r="H123" i="69"/>
  <c r="I123" i="69"/>
  <c r="J123" i="69"/>
  <c r="K123" i="69"/>
  <c r="L123" i="69"/>
  <c r="M123" i="69"/>
  <c r="N123" i="69"/>
  <c r="F124" i="69"/>
  <c r="G124" i="69"/>
  <c r="H124" i="69"/>
  <c r="I124" i="69"/>
  <c r="J124" i="69"/>
  <c r="K124" i="69"/>
  <c r="L124" i="69"/>
  <c r="M124" i="69"/>
  <c r="N124" i="69"/>
  <c r="F125" i="69"/>
  <c r="G125" i="69"/>
  <c r="H125" i="69"/>
  <c r="I125" i="69"/>
  <c r="J125" i="69"/>
  <c r="K125" i="69"/>
  <c r="L125" i="69"/>
  <c r="M125" i="69"/>
  <c r="N125" i="69"/>
  <c r="F126" i="69"/>
  <c r="G126" i="69"/>
  <c r="H126" i="69"/>
  <c r="I126" i="69"/>
  <c r="J126" i="69"/>
  <c r="K126" i="69"/>
  <c r="L126" i="69"/>
  <c r="M126" i="69"/>
  <c r="N126" i="69"/>
  <c r="F127" i="69"/>
  <c r="G127" i="69"/>
  <c r="H127" i="69"/>
  <c r="I127" i="69"/>
  <c r="J127" i="69"/>
  <c r="K127" i="69"/>
  <c r="L127" i="69"/>
  <c r="M127" i="69"/>
  <c r="N127" i="69"/>
  <c r="F128" i="69"/>
  <c r="G128" i="69"/>
  <c r="H128" i="69"/>
  <c r="I128" i="69"/>
  <c r="J128" i="69"/>
  <c r="K128" i="69"/>
  <c r="L128" i="69"/>
  <c r="M128" i="69"/>
  <c r="N128" i="69"/>
  <c r="F129" i="69"/>
  <c r="G129" i="69"/>
  <c r="H129" i="69"/>
  <c r="I129" i="69"/>
  <c r="J129" i="69"/>
  <c r="K129" i="69"/>
  <c r="L129" i="69"/>
  <c r="M129" i="69"/>
  <c r="N129" i="69"/>
  <c r="F130" i="69"/>
  <c r="G130" i="69"/>
  <c r="H130" i="69"/>
  <c r="I130" i="69"/>
  <c r="J130" i="69"/>
  <c r="K130" i="69"/>
  <c r="L130" i="69"/>
  <c r="M130" i="69"/>
  <c r="N130" i="69"/>
  <c r="F131" i="69"/>
  <c r="G131" i="69"/>
  <c r="H131" i="69"/>
  <c r="I131" i="69"/>
  <c r="J131" i="69"/>
  <c r="K131" i="69"/>
  <c r="L131" i="69"/>
  <c r="M131" i="69"/>
  <c r="N131" i="69"/>
  <c r="F132" i="69"/>
  <c r="G132" i="69"/>
  <c r="H132" i="69"/>
  <c r="I132" i="69"/>
  <c r="J132" i="69"/>
  <c r="K132" i="69"/>
  <c r="L132" i="69"/>
  <c r="M132" i="69"/>
  <c r="N132" i="69"/>
  <c r="F133" i="69"/>
  <c r="G133" i="69"/>
  <c r="H133" i="69"/>
  <c r="I133" i="69"/>
  <c r="J133" i="69"/>
  <c r="K133" i="69"/>
  <c r="L133" i="69"/>
  <c r="M133" i="69"/>
  <c r="N133" i="69"/>
  <c r="F134" i="69"/>
  <c r="G134" i="69"/>
  <c r="H134" i="69"/>
  <c r="I134" i="69"/>
  <c r="J134" i="69"/>
  <c r="K134" i="69"/>
  <c r="L134" i="69"/>
  <c r="M134" i="69"/>
  <c r="N134" i="69"/>
  <c r="F135" i="69"/>
  <c r="G135" i="69"/>
  <c r="H135" i="69"/>
  <c r="I135" i="69"/>
  <c r="J135" i="69"/>
  <c r="K135" i="69"/>
  <c r="L135" i="69"/>
  <c r="M135" i="69"/>
  <c r="N135" i="69"/>
  <c r="F136" i="69"/>
  <c r="G136" i="69"/>
  <c r="H136" i="69"/>
  <c r="I136" i="69"/>
  <c r="J136" i="69"/>
  <c r="K136" i="69"/>
  <c r="L136" i="69"/>
  <c r="M136" i="69"/>
  <c r="N136" i="69"/>
  <c r="F137" i="69"/>
  <c r="G137" i="69"/>
  <c r="H137" i="69"/>
  <c r="I137" i="69"/>
  <c r="J137" i="69"/>
  <c r="K137" i="69"/>
  <c r="L137" i="69"/>
  <c r="M137" i="69"/>
  <c r="N137" i="69"/>
  <c r="F138" i="69"/>
  <c r="G138" i="69"/>
  <c r="H138" i="69"/>
  <c r="I138" i="69"/>
  <c r="J138" i="69"/>
  <c r="K138" i="69"/>
  <c r="L138" i="69"/>
  <c r="M138" i="69"/>
  <c r="N138" i="69"/>
  <c r="F139" i="69"/>
  <c r="G139" i="69"/>
  <c r="H139" i="69"/>
  <c r="I139" i="69"/>
  <c r="J139" i="69"/>
  <c r="K139" i="69"/>
  <c r="L139" i="69"/>
  <c r="M139" i="69"/>
  <c r="N139" i="69"/>
  <c r="F140" i="69"/>
  <c r="G140" i="69"/>
  <c r="H140" i="69"/>
  <c r="I140" i="69"/>
  <c r="J140" i="69"/>
  <c r="K140" i="69"/>
  <c r="L140" i="69"/>
  <c r="M140" i="69"/>
  <c r="N140" i="69"/>
  <c r="F141" i="69"/>
  <c r="G141" i="69"/>
  <c r="H141" i="69"/>
  <c r="I141" i="69"/>
  <c r="J141" i="69"/>
  <c r="K141" i="69"/>
  <c r="L141" i="69"/>
  <c r="M141" i="69"/>
  <c r="N141" i="69"/>
  <c r="F142" i="69"/>
  <c r="G142" i="69"/>
  <c r="H142" i="69"/>
  <c r="I142" i="69"/>
  <c r="J142" i="69"/>
  <c r="K142" i="69"/>
  <c r="L142" i="69"/>
  <c r="M142" i="69"/>
  <c r="N142" i="69"/>
  <c r="F143" i="69"/>
  <c r="G143" i="69"/>
  <c r="H143" i="69"/>
  <c r="I143" i="69"/>
  <c r="J143" i="69"/>
  <c r="K143" i="69"/>
  <c r="L143" i="69"/>
  <c r="M143" i="69"/>
  <c r="N143" i="69"/>
  <c r="F144" i="69"/>
  <c r="G144" i="69"/>
  <c r="H144" i="69"/>
  <c r="I144" i="69"/>
  <c r="J144" i="69"/>
  <c r="K144" i="69"/>
  <c r="L144" i="69"/>
  <c r="M144" i="69"/>
  <c r="N144" i="69"/>
  <c r="F145" i="69"/>
  <c r="G145" i="69"/>
  <c r="H145" i="69"/>
  <c r="I145" i="69"/>
  <c r="J145" i="69"/>
  <c r="K145" i="69"/>
  <c r="L145" i="69"/>
  <c r="M145" i="69"/>
  <c r="N145" i="69"/>
  <c r="F146" i="69"/>
  <c r="G146" i="69"/>
  <c r="H146" i="69"/>
  <c r="I146" i="69"/>
  <c r="J146" i="69"/>
  <c r="K146" i="69"/>
  <c r="L146" i="69"/>
  <c r="M146" i="69"/>
  <c r="N146" i="69"/>
  <c r="F147" i="69"/>
  <c r="G147" i="69"/>
  <c r="H147" i="69"/>
  <c r="I147" i="69"/>
  <c r="J147" i="69"/>
  <c r="K147" i="69"/>
  <c r="L147" i="69"/>
  <c r="M147" i="69"/>
  <c r="N147" i="69"/>
  <c r="F148" i="69"/>
  <c r="G148" i="69"/>
  <c r="H148" i="69"/>
  <c r="I148" i="69"/>
  <c r="J148" i="69"/>
  <c r="K148" i="69"/>
  <c r="L148" i="69"/>
  <c r="M148" i="69"/>
  <c r="N148" i="69"/>
  <c r="F149" i="69"/>
  <c r="G149" i="69"/>
  <c r="H149" i="69"/>
  <c r="I149" i="69"/>
  <c r="J149" i="69"/>
  <c r="K149" i="69"/>
  <c r="L149" i="69"/>
  <c r="M149" i="69"/>
  <c r="N149" i="69"/>
  <c r="F150" i="69"/>
  <c r="G150" i="69"/>
  <c r="H150" i="69"/>
  <c r="I150" i="69"/>
  <c r="J150" i="69"/>
  <c r="K150" i="69"/>
  <c r="L150" i="69"/>
  <c r="M150" i="69"/>
  <c r="N150" i="69"/>
  <c r="F151" i="69"/>
  <c r="G151" i="69"/>
  <c r="H151" i="69"/>
  <c r="I151" i="69"/>
  <c r="J151" i="69"/>
  <c r="K151" i="69"/>
  <c r="L151" i="69"/>
  <c r="M151" i="69"/>
  <c r="N151" i="69"/>
  <c r="F152" i="69"/>
  <c r="G152" i="69"/>
  <c r="H152" i="69"/>
  <c r="I152" i="69"/>
  <c r="J152" i="69"/>
  <c r="K152" i="69"/>
  <c r="L152" i="69"/>
  <c r="M152" i="69"/>
  <c r="N152" i="69"/>
  <c r="F153" i="69"/>
  <c r="G153" i="69"/>
  <c r="H153" i="69"/>
  <c r="I153" i="69"/>
  <c r="J153" i="69"/>
  <c r="K153" i="69"/>
  <c r="L153" i="69"/>
  <c r="M153" i="69"/>
  <c r="N153" i="69"/>
  <c r="F154" i="69"/>
  <c r="G154" i="69"/>
  <c r="H154" i="69"/>
  <c r="I154" i="69"/>
  <c r="J154" i="69"/>
  <c r="K154" i="69"/>
  <c r="L154" i="69"/>
  <c r="M154" i="69"/>
  <c r="N154" i="69"/>
  <c r="F155" i="69"/>
  <c r="G155" i="69"/>
  <c r="H155" i="69"/>
  <c r="I155" i="69"/>
  <c r="J155" i="69"/>
  <c r="K155" i="69"/>
  <c r="L155" i="69"/>
  <c r="M155" i="69"/>
  <c r="N155" i="69"/>
  <c r="F156" i="69"/>
  <c r="G156" i="69"/>
  <c r="H156" i="69"/>
  <c r="I156" i="69"/>
  <c r="J156" i="69"/>
  <c r="K156" i="69"/>
  <c r="L156" i="69"/>
  <c r="M156" i="69"/>
  <c r="N156" i="69"/>
  <c r="F157" i="69"/>
  <c r="G157" i="69"/>
  <c r="H157" i="69"/>
  <c r="I157" i="69"/>
  <c r="J157" i="69"/>
  <c r="K157" i="69"/>
  <c r="L157" i="69"/>
  <c r="M157" i="69"/>
  <c r="N157" i="69"/>
  <c r="F158" i="69"/>
  <c r="G158" i="69"/>
  <c r="H158" i="69"/>
  <c r="I158" i="69"/>
  <c r="J158" i="69"/>
  <c r="K158" i="69"/>
  <c r="L158" i="69"/>
  <c r="M158" i="69"/>
  <c r="N158" i="69"/>
  <c r="F159" i="69"/>
  <c r="G159" i="69"/>
  <c r="H159" i="69"/>
  <c r="I159" i="69"/>
  <c r="J159" i="69"/>
  <c r="K159" i="69"/>
  <c r="L159" i="69"/>
  <c r="M159" i="69"/>
  <c r="N159" i="69"/>
  <c r="F160" i="69"/>
  <c r="G160" i="69"/>
  <c r="H160" i="69"/>
  <c r="I160" i="69"/>
  <c r="J160" i="69"/>
  <c r="K160" i="69"/>
  <c r="L160" i="69"/>
  <c r="M160" i="69"/>
  <c r="N160" i="69"/>
  <c r="F161" i="69"/>
  <c r="G161" i="69"/>
  <c r="H161" i="69"/>
  <c r="I161" i="69"/>
  <c r="J161" i="69"/>
  <c r="K161" i="69"/>
  <c r="L161" i="69"/>
  <c r="M161" i="69"/>
  <c r="N161" i="69"/>
  <c r="F162" i="69"/>
  <c r="G162" i="69"/>
  <c r="H162" i="69"/>
  <c r="I162" i="69"/>
  <c r="J162" i="69"/>
  <c r="K162" i="69"/>
  <c r="L162" i="69"/>
  <c r="M162" i="69"/>
  <c r="N162" i="69"/>
  <c r="F163" i="69"/>
  <c r="G163" i="69"/>
  <c r="H163" i="69"/>
  <c r="I163" i="69"/>
  <c r="J163" i="69"/>
  <c r="K163" i="69"/>
  <c r="L163" i="69"/>
  <c r="M163" i="69"/>
  <c r="N163" i="69"/>
  <c r="F164" i="69"/>
  <c r="G164" i="69"/>
  <c r="H164" i="69"/>
  <c r="I164" i="69"/>
  <c r="J164" i="69"/>
  <c r="K164" i="69"/>
  <c r="L164" i="69"/>
  <c r="M164" i="69"/>
  <c r="N164" i="69"/>
  <c r="F165" i="69"/>
  <c r="G165" i="69"/>
  <c r="H165" i="69"/>
  <c r="I165" i="69"/>
  <c r="J165" i="69"/>
  <c r="K165" i="69"/>
  <c r="L165" i="69"/>
  <c r="M165" i="69"/>
  <c r="N165" i="69"/>
  <c r="F166" i="69"/>
  <c r="G166" i="69"/>
  <c r="H166" i="69"/>
  <c r="I166" i="69"/>
  <c r="J166" i="69"/>
  <c r="K166" i="69"/>
  <c r="L166" i="69"/>
  <c r="M166" i="69"/>
  <c r="N166" i="69"/>
  <c r="F167" i="69"/>
  <c r="G167" i="69"/>
  <c r="H167" i="69"/>
  <c r="I167" i="69"/>
  <c r="J167" i="69"/>
  <c r="K167" i="69"/>
  <c r="L167" i="69"/>
  <c r="M167" i="69"/>
  <c r="N167" i="69"/>
  <c r="F168" i="69"/>
  <c r="G168" i="69"/>
  <c r="H168" i="69"/>
  <c r="I168" i="69"/>
  <c r="J168" i="69"/>
  <c r="K168" i="69"/>
  <c r="L168" i="69"/>
  <c r="M168" i="69"/>
  <c r="N168" i="69"/>
  <c r="F169" i="69"/>
  <c r="G169" i="69"/>
  <c r="H169" i="69"/>
  <c r="I169" i="69"/>
  <c r="J169" i="69"/>
  <c r="K169" i="69"/>
  <c r="L169" i="69"/>
  <c r="M169" i="69"/>
  <c r="N169" i="69"/>
  <c r="F170" i="69"/>
  <c r="G170" i="69"/>
  <c r="H170" i="69"/>
  <c r="I170" i="69"/>
  <c r="J170" i="69"/>
  <c r="K170" i="69"/>
  <c r="L170" i="69"/>
  <c r="M170" i="69"/>
  <c r="N170" i="69"/>
  <c r="F171" i="69"/>
  <c r="G171" i="69"/>
  <c r="H171" i="69"/>
  <c r="I171" i="69"/>
  <c r="J171" i="69"/>
  <c r="K171" i="69"/>
  <c r="L171" i="69"/>
  <c r="M171" i="69"/>
  <c r="N171" i="69"/>
  <c r="F172" i="69"/>
  <c r="G172" i="69"/>
  <c r="H172" i="69"/>
  <c r="I172" i="69"/>
  <c r="J172" i="69"/>
  <c r="K172" i="69"/>
  <c r="L172" i="69"/>
  <c r="M172" i="69"/>
  <c r="N172" i="69"/>
  <c r="F173" i="69"/>
  <c r="G173" i="69"/>
  <c r="H173" i="69"/>
  <c r="I173" i="69"/>
  <c r="J173" i="69"/>
  <c r="K173" i="69"/>
  <c r="L173" i="69"/>
  <c r="M173" i="69"/>
  <c r="N173" i="69"/>
  <c r="F174" i="69"/>
  <c r="G174" i="69"/>
  <c r="H174" i="69"/>
  <c r="I174" i="69"/>
  <c r="J174" i="69"/>
  <c r="K174" i="69"/>
  <c r="L174" i="69"/>
  <c r="M174" i="69"/>
  <c r="N174" i="69"/>
  <c r="F175" i="69"/>
  <c r="G175" i="69"/>
  <c r="H175" i="69"/>
  <c r="I175" i="69"/>
  <c r="J175" i="69"/>
  <c r="K175" i="69"/>
  <c r="L175" i="69"/>
  <c r="M175" i="69"/>
  <c r="N175" i="69"/>
  <c r="F176" i="69"/>
  <c r="G176" i="69"/>
  <c r="H176" i="69"/>
  <c r="I176" i="69"/>
  <c r="J176" i="69"/>
  <c r="K176" i="69"/>
  <c r="L176" i="69"/>
  <c r="M176" i="69"/>
  <c r="N176" i="69"/>
  <c r="F177" i="69"/>
  <c r="G177" i="69"/>
  <c r="H177" i="69"/>
  <c r="I177" i="69"/>
  <c r="J177" i="69"/>
  <c r="K177" i="69"/>
  <c r="L177" i="69"/>
  <c r="M177" i="69"/>
  <c r="N177" i="69"/>
  <c r="F178" i="69"/>
  <c r="G178" i="69"/>
  <c r="H178" i="69"/>
  <c r="I178" i="69"/>
  <c r="J178" i="69"/>
  <c r="K178" i="69"/>
  <c r="L178" i="69"/>
  <c r="M178" i="69"/>
  <c r="N178" i="69"/>
  <c r="F179" i="69"/>
  <c r="G179" i="69"/>
  <c r="H179" i="69"/>
  <c r="I179" i="69"/>
  <c r="J179" i="69"/>
  <c r="K179" i="69"/>
  <c r="L179" i="69"/>
  <c r="M179" i="69"/>
  <c r="N179" i="69"/>
  <c r="F180" i="69"/>
  <c r="G180" i="69"/>
  <c r="H180" i="69"/>
  <c r="I180" i="69"/>
  <c r="J180" i="69"/>
  <c r="K180" i="69"/>
  <c r="L180" i="69"/>
  <c r="M180" i="69"/>
  <c r="N180" i="69"/>
  <c r="F181" i="69"/>
  <c r="G181" i="69"/>
  <c r="H181" i="69"/>
  <c r="I181" i="69"/>
  <c r="J181" i="69"/>
  <c r="K181" i="69"/>
  <c r="L181" i="69"/>
  <c r="M181" i="69"/>
  <c r="N181" i="69"/>
  <c r="F182" i="69"/>
  <c r="G182" i="69"/>
  <c r="H182" i="69"/>
  <c r="I182" i="69"/>
  <c r="J182" i="69"/>
  <c r="K182" i="69"/>
  <c r="L182" i="69"/>
  <c r="M182" i="69"/>
  <c r="N182" i="69"/>
  <c r="F183" i="69"/>
  <c r="G183" i="69"/>
  <c r="H183" i="69"/>
  <c r="I183" i="69"/>
  <c r="J183" i="69"/>
  <c r="K183" i="69"/>
  <c r="L183" i="69"/>
  <c r="M183" i="69"/>
  <c r="N183" i="69"/>
  <c r="F184" i="69"/>
  <c r="G184" i="69"/>
  <c r="H184" i="69"/>
  <c r="I184" i="69"/>
  <c r="J184" i="69"/>
  <c r="K184" i="69"/>
  <c r="L184" i="69"/>
  <c r="M184" i="69"/>
  <c r="N184" i="69"/>
  <c r="F185" i="69"/>
  <c r="G185" i="69"/>
  <c r="H185" i="69"/>
  <c r="I185" i="69"/>
  <c r="J185" i="69"/>
  <c r="K185" i="69"/>
  <c r="L185" i="69"/>
  <c r="M185" i="69"/>
  <c r="N185" i="69"/>
  <c r="F186" i="69"/>
  <c r="G186" i="69"/>
  <c r="H186" i="69"/>
  <c r="I186" i="69"/>
  <c r="J186" i="69"/>
  <c r="K186" i="69"/>
  <c r="L186" i="69"/>
  <c r="M186" i="69"/>
  <c r="N186" i="69"/>
  <c r="F187" i="69"/>
  <c r="G187" i="69"/>
  <c r="H187" i="69"/>
  <c r="I187" i="69"/>
  <c r="J187" i="69"/>
  <c r="K187" i="69"/>
  <c r="L187" i="69"/>
  <c r="M187" i="69"/>
  <c r="N187" i="69"/>
  <c r="F188" i="69"/>
  <c r="G188" i="69"/>
  <c r="H188" i="69"/>
  <c r="I188" i="69"/>
  <c r="J188" i="69"/>
  <c r="K188" i="69"/>
  <c r="L188" i="69"/>
  <c r="M188" i="69"/>
  <c r="N188" i="69"/>
  <c r="F189" i="69"/>
  <c r="G189" i="69"/>
  <c r="H189" i="69"/>
  <c r="I189" i="69"/>
  <c r="J189" i="69"/>
  <c r="K189" i="69"/>
  <c r="L189" i="69"/>
  <c r="M189" i="69"/>
  <c r="N189" i="69"/>
  <c r="F190" i="69"/>
  <c r="G190" i="69"/>
  <c r="H190" i="69"/>
  <c r="I190" i="69"/>
  <c r="J190" i="69"/>
  <c r="K190" i="69"/>
  <c r="L190" i="69"/>
  <c r="M190" i="69"/>
  <c r="N190" i="69"/>
  <c r="F191" i="69"/>
  <c r="G191" i="69"/>
  <c r="H191" i="69"/>
  <c r="I191" i="69"/>
  <c r="J191" i="69"/>
  <c r="K191" i="69"/>
  <c r="L191" i="69"/>
  <c r="M191" i="69"/>
  <c r="N191" i="69"/>
  <c r="F192" i="69"/>
  <c r="G192" i="69"/>
  <c r="H192" i="69"/>
  <c r="I192" i="69"/>
  <c r="J192" i="69"/>
  <c r="K192" i="69"/>
  <c r="L192" i="69"/>
  <c r="M192" i="69"/>
  <c r="N192" i="69"/>
  <c r="F193" i="69"/>
  <c r="G193" i="69"/>
  <c r="H193" i="69"/>
  <c r="I193" i="69"/>
  <c r="J193" i="69"/>
  <c r="K193" i="69"/>
  <c r="L193" i="69"/>
  <c r="M193" i="69"/>
  <c r="N193" i="69"/>
  <c r="F194" i="69"/>
  <c r="G194" i="69"/>
  <c r="H194" i="69"/>
  <c r="I194" i="69"/>
  <c r="J194" i="69"/>
  <c r="K194" i="69"/>
  <c r="L194" i="69"/>
  <c r="M194" i="69"/>
  <c r="N194" i="69"/>
  <c r="F195" i="69"/>
  <c r="G195" i="69"/>
  <c r="H195" i="69"/>
  <c r="I195" i="69"/>
  <c r="J195" i="69"/>
  <c r="K195" i="69"/>
  <c r="L195" i="69"/>
  <c r="M195" i="69"/>
  <c r="N195" i="69"/>
  <c r="F196" i="69"/>
  <c r="G196" i="69"/>
  <c r="H196" i="69"/>
  <c r="I196" i="69"/>
  <c r="J196" i="69"/>
  <c r="K196" i="69"/>
  <c r="L196" i="69"/>
  <c r="M196" i="69"/>
  <c r="N196" i="69"/>
  <c r="F197" i="69"/>
  <c r="G197" i="69"/>
  <c r="H197" i="69"/>
  <c r="I197" i="69"/>
  <c r="J197" i="69"/>
  <c r="K197" i="69"/>
  <c r="L197" i="69"/>
  <c r="M197" i="69"/>
  <c r="N197" i="69"/>
  <c r="F198" i="69"/>
  <c r="G198" i="69"/>
  <c r="H198" i="69"/>
  <c r="I198" i="69"/>
  <c r="J198" i="69"/>
  <c r="K198" i="69"/>
  <c r="L198" i="69"/>
  <c r="M198" i="69"/>
  <c r="N198" i="69"/>
  <c r="F199" i="69"/>
  <c r="G199" i="69"/>
  <c r="H199" i="69"/>
  <c r="I199" i="69"/>
  <c r="J199" i="69"/>
  <c r="K199" i="69"/>
  <c r="L199" i="69"/>
  <c r="M199" i="69"/>
  <c r="N199" i="69"/>
  <c r="F200" i="69"/>
  <c r="G200" i="69"/>
  <c r="H200" i="69"/>
  <c r="I200" i="69"/>
  <c r="J200" i="69"/>
  <c r="K200" i="69"/>
  <c r="L200" i="69"/>
  <c r="M200" i="69"/>
  <c r="N200" i="69"/>
  <c r="F201" i="69"/>
  <c r="G201" i="69"/>
  <c r="H201" i="69"/>
  <c r="I201" i="69"/>
  <c r="J201" i="69"/>
  <c r="K201" i="69"/>
  <c r="L201" i="69"/>
  <c r="M201" i="69"/>
  <c r="N201" i="69"/>
  <c r="F202" i="69"/>
  <c r="G202" i="69"/>
  <c r="H202" i="69"/>
  <c r="I202" i="69"/>
  <c r="J202" i="69"/>
  <c r="K202" i="69"/>
  <c r="L202" i="69"/>
  <c r="M202" i="69"/>
  <c r="N202" i="69"/>
  <c r="F203" i="69"/>
  <c r="G203" i="69"/>
  <c r="H203" i="69"/>
  <c r="I203" i="69"/>
  <c r="J203" i="69"/>
  <c r="K203" i="69"/>
  <c r="L203" i="69"/>
  <c r="M203" i="69"/>
  <c r="N203" i="69"/>
  <c r="F204" i="69"/>
  <c r="G204" i="69"/>
  <c r="H204" i="69"/>
  <c r="I204" i="69"/>
  <c r="J204" i="69"/>
  <c r="K204" i="69"/>
  <c r="L204" i="69"/>
  <c r="M204" i="69"/>
  <c r="N204" i="69"/>
  <c r="F205" i="69"/>
  <c r="G205" i="69"/>
  <c r="H205" i="69"/>
  <c r="I205" i="69"/>
  <c r="J205" i="69"/>
  <c r="K205" i="69"/>
  <c r="L205" i="69"/>
  <c r="M205" i="69"/>
  <c r="N205" i="69"/>
  <c r="F206" i="69"/>
  <c r="G206" i="69"/>
  <c r="H206" i="69"/>
  <c r="I206" i="69"/>
  <c r="J206" i="69"/>
  <c r="K206" i="69"/>
  <c r="L206" i="69"/>
  <c r="M206" i="69"/>
  <c r="N206" i="69"/>
  <c r="F207" i="69"/>
  <c r="G207" i="69"/>
  <c r="H207" i="69"/>
  <c r="I207" i="69"/>
  <c r="J207" i="69"/>
  <c r="K207" i="69"/>
  <c r="L207" i="69"/>
  <c r="M207" i="69"/>
  <c r="N207" i="69"/>
  <c r="F208" i="69"/>
  <c r="G208" i="69"/>
  <c r="H208" i="69"/>
  <c r="I208" i="69"/>
  <c r="J208" i="69"/>
  <c r="K208" i="69"/>
  <c r="L208" i="69"/>
  <c r="M208" i="69"/>
  <c r="N208" i="69"/>
  <c r="F209" i="69"/>
  <c r="G209" i="69"/>
  <c r="H209" i="69"/>
  <c r="I209" i="69"/>
  <c r="J209" i="69"/>
  <c r="K209" i="69"/>
  <c r="L209" i="69"/>
  <c r="M209" i="69"/>
  <c r="N209" i="69"/>
  <c r="F210" i="69"/>
  <c r="G210" i="69"/>
  <c r="H210" i="69"/>
  <c r="I210" i="69"/>
  <c r="J210" i="69"/>
  <c r="K210" i="69"/>
  <c r="L210" i="69"/>
  <c r="M210" i="69"/>
  <c r="N210" i="69"/>
  <c r="F211" i="69"/>
  <c r="G211" i="69"/>
  <c r="H211" i="69"/>
  <c r="I211" i="69"/>
  <c r="J211" i="69"/>
  <c r="K211" i="69"/>
  <c r="L211" i="69"/>
  <c r="M211" i="69"/>
  <c r="N211" i="69"/>
  <c r="F212" i="69"/>
  <c r="G212" i="69"/>
  <c r="H212" i="69"/>
  <c r="I212" i="69"/>
  <c r="J212" i="69"/>
  <c r="K212" i="69"/>
  <c r="L212" i="69"/>
  <c r="M212" i="69"/>
  <c r="N212" i="69"/>
  <c r="F213" i="69"/>
  <c r="G213" i="69"/>
  <c r="H213" i="69"/>
  <c r="I213" i="69"/>
  <c r="J213" i="69"/>
  <c r="K213" i="69"/>
  <c r="L213" i="69"/>
  <c r="M213" i="69"/>
  <c r="N213" i="69"/>
  <c r="F214" i="69"/>
  <c r="G214" i="69"/>
  <c r="H214" i="69"/>
  <c r="I214" i="69"/>
  <c r="J214" i="69"/>
  <c r="K214" i="69"/>
  <c r="L214" i="69"/>
  <c r="M214" i="69"/>
  <c r="N214" i="69"/>
  <c r="F215" i="69"/>
  <c r="G215" i="69"/>
  <c r="H215" i="69"/>
  <c r="I215" i="69"/>
  <c r="J215" i="69"/>
  <c r="K215" i="69"/>
  <c r="L215" i="69"/>
  <c r="M215" i="69"/>
  <c r="N215" i="69"/>
  <c r="F216" i="69"/>
  <c r="G216" i="69"/>
  <c r="H216" i="69"/>
  <c r="I216" i="69"/>
  <c r="J216" i="69"/>
  <c r="K216" i="69"/>
  <c r="L216" i="69"/>
  <c r="M216" i="69"/>
  <c r="N216" i="69"/>
  <c r="F217" i="69"/>
  <c r="G217" i="69"/>
  <c r="H217" i="69"/>
  <c r="I217" i="69"/>
  <c r="J217" i="69"/>
  <c r="K217" i="69"/>
  <c r="L217" i="69"/>
  <c r="M217" i="69"/>
  <c r="N217" i="69"/>
  <c r="F218" i="69"/>
  <c r="G218" i="69"/>
  <c r="H218" i="69"/>
  <c r="I218" i="69"/>
  <c r="J218" i="69"/>
  <c r="K218" i="69"/>
  <c r="L218" i="69"/>
  <c r="M218" i="69"/>
  <c r="N218" i="69"/>
  <c r="F219" i="69"/>
  <c r="G219" i="69"/>
  <c r="H219" i="69"/>
  <c r="I219" i="69"/>
  <c r="J219" i="69"/>
  <c r="K219" i="69"/>
  <c r="L219" i="69"/>
  <c r="M219" i="69"/>
  <c r="N219" i="69"/>
  <c r="F220" i="69"/>
  <c r="G220" i="69"/>
  <c r="H220" i="69"/>
  <c r="I220" i="69"/>
  <c r="J220" i="69"/>
  <c r="K220" i="69"/>
  <c r="L220" i="69"/>
  <c r="M220" i="69"/>
  <c r="N220" i="69"/>
  <c r="F221" i="69"/>
  <c r="G221" i="69"/>
  <c r="H221" i="69"/>
  <c r="I221" i="69"/>
  <c r="J221" i="69"/>
  <c r="K221" i="69"/>
  <c r="L221" i="69"/>
  <c r="M221" i="69"/>
  <c r="N221" i="69"/>
  <c r="F222" i="69"/>
  <c r="G222" i="69"/>
  <c r="H222" i="69"/>
  <c r="I222" i="69"/>
  <c r="J222" i="69"/>
  <c r="K222" i="69"/>
  <c r="L222" i="69"/>
  <c r="M222" i="69"/>
  <c r="N222" i="69"/>
  <c r="F223" i="69"/>
  <c r="G223" i="69"/>
  <c r="H223" i="69"/>
  <c r="I223" i="69"/>
  <c r="J223" i="69"/>
  <c r="K223" i="69"/>
  <c r="L223" i="69"/>
  <c r="M223" i="69"/>
  <c r="N223" i="69"/>
  <c r="F224" i="69"/>
  <c r="G224" i="69"/>
  <c r="H224" i="69"/>
  <c r="I224" i="69"/>
  <c r="J224" i="69"/>
  <c r="K224" i="69"/>
  <c r="L224" i="69"/>
  <c r="M224" i="69"/>
  <c r="N224" i="69"/>
  <c r="F225" i="69"/>
  <c r="G225" i="69"/>
  <c r="H225" i="69"/>
  <c r="I225" i="69"/>
  <c r="J225" i="69"/>
  <c r="K225" i="69"/>
  <c r="L225" i="69"/>
  <c r="M225" i="69"/>
  <c r="N225" i="69"/>
  <c r="F226" i="69"/>
  <c r="G226" i="69"/>
  <c r="H226" i="69"/>
  <c r="I226" i="69"/>
  <c r="J226" i="69"/>
  <c r="K226" i="69"/>
  <c r="L226" i="69"/>
  <c r="M226" i="69"/>
  <c r="N226" i="69"/>
  <c r="F227" i="69"/>
  <c r="G227" i="69"/>
  <c r="H227" i="69"/>
  <c r="I227" i="69"/>
  <c r="J227" i="69"/>
  <c r="K227" i="69"/>
  <c r="L227" i="69"/>
  <c r="M227" i="69"/>
  <c r="N227" i="69"/>
  <c r="F228" i="69"/>
  <c r="G228" i="69"/>
  <c r="H228" i="69"/>
  <c r="I228" i="69"/>
  <c r="J228" i="69"/>
  <c r="K228" i="69"/>
  <c r="L228" i="69"/>
  <c r="M228" i="69"/>
  <c r="N228" i="69"/>
  <c r="F229" i="69"/>
  <c r="G229" i="69"/>
  <c r="H229" i="69"/>
  <c r="I229" i="69"/>
  <c r="J229" i="69"/>
  <c r="K229" i="69"/>
  <c r="L229" i="69"/>
  <c r="M229" i="69"/>
  <c r="N229" i="69"/>
  <c r="F230" i="69"/>
  <c r="G230" i="69"/>
  <c r="H230" i="69"/>
  <c r="I230" i="69"/>
  <c r="J230" i="69"/>
  <c r="K230" i="69"/>
  <c r="L230" i="69"/>
  <c r="M230" i="69"/>
  <c r="N230" i="69"/>
  <c r="F231" i="69"/>
  <c r="G231" i="69"/>
  <c r="H231" i="69"/>
  <c r="I231" i="69"/>
  <c r="J231" i="69"/>
  <c r="K231" i="69"/>
  <c r="L231" i="69"/>
  <c r="M231" i="69"/>
  <c r="N231" i="69"/>
  <c r="F232" i="69"/>
  <c r="G232" i="69"/>
  <c r="H232" i="69"/>
  <c r="I232" i="69"/>
  <c r="J232" i="69"/>
  <c r="K232" i="69"/>
  <c r="L232" i="69"/>
  <c r="M232" i="69"/>
  <c r="N232" i="69"/>
  <c r="F233" i="69"/>
  <c r="G233" i="69"/>
  <c r="H233" i="69"/>
  <c r="I233" i="69"/>
  <c r="J233" i="69"/>
  <c r="K233" i="69"/>
  <c r="L233" i="69"/>
  <c r="M233" i="69"/>
  <c r="N233" i="69"/>
  <c r="F234" i="69"/>
  <c r="G234" i="69"/>
  <c r="H234" i="69"/>
  <c r="I234" i="69"/>
  <c r="J234" i="69"/>
  <c r="K234" i="69"/>
  <c r="L234" i="69"/>
  <c r="M234" i="69"/>
  <c r="N234" i="69"/>
  <c r="F235" i="69"/>
  <c r="G235" i="69"/>
  <c r="H235" i="69"/>
  <c r="I235" i="69"/>
  <c r="J235" i="69"/>
  <c r="K235" i="69"/>
  <c r="L235" i="69"/>
  <c r="M235" i="69"/>
  <c r="N235" i="69"/>
  <c r="F236" i="69"/>
  <c r="G236" i="69"/>
  <c r="H236" i="69"/>
  <c r="I236" i="69"/>
  <c r="J236" i="69"/>
  <c r="K236" i="69"/>
  <c r="L236" i="69"/>
  <c r="M236" i="69"/>
  <c r="N236" i="69"/>
  <c r="F237" i="69"/>
  <c r="G237" i="69"/>
  <c r="H237" i="69"/>
  <c r="I237" i="69"/>
  <c r="J237" i="69"/>
  <c r="K237" i="69"/>
  <c r="L237" i="69"/>
  <c r="M237" i="69"/>
  <c r="N237" i="69"/>
  <c r="F238" i="69"/>
  <c r="G238" i="69"/>
  <c r="H238" i="69"/>
  <c r="I238" i="69"/>
  <c r="J238" i="69"/>
  <c r="K238" i="69"/>
  <c r="L238" i="69"/>
  <c r="M238" i="69"/>
  <c r="N238" i="69"/>
  <c r="F239" i="69"/>
  <c r="G239" i="69"/>
  <c r="H239" i="69"/>
  <c r="I239" i="69"/>
  <c r="J239" i="69"/>
  <c r="K239" i="69"/>
  <c r="L239" i="69"/>
  <c r="M239" i="69"/>
  <c r="N239" i="69"/>
  <c r="F240" i="69"/>
  <c r="G240" i="69"/>
  <c r="H240" i="69"/>
  <c r="I240" i="69"/>
  <c r="J240" i="69"/>
  <c r="K240" i="69"/>
  <c r="L240" i="69"/>
  <c r="M240" i="69"/>
  <c r="N240" i="69"/>
  <c r="F241" i="69"/>
  <c r="G241" i="69"/>
  <c r="H241" i="69"/>
  <c r="I241" i="69"/>
  <c r="J241" i="69"/>
  <c r="K241" i="69"/>
  <c r="L241" i="69"/>
  <c r="M241" i="69"/>
  <c r="N241" i="69"/>
  <c r="F242" i="69"/>
  <c r="G242" i="69"/>
  <c r="H242" i="69"/>
  <c r="I242" i="69"/>
  <c r="J242" i="69"/>
  <c r="K242" i="69"/>
  <c r="L242" i="69"/>
  <c r="M242" i="69"/>
  <c r="N242" i="69"/>
  <c r="F243" i="69"/>
  <c r="G243" i="69"/>
  <c r="H243" i="69"/>
  <c r="I243" i="69"/>
  <c r="J243" i="69"/>
  <c r="K243" i="69"/>
  <c r="L243" i="69"/>
  <c r="M243" i="69"/>
  <c r="N243" i="69"/>
  <c r="F244" i="69"/>
  <c r="G244" i="69"/>
  <c r="H244" i="69"/>
  <c r="I244" i="69"/>
  <c r="J244" i="69"/>
  <c r="K244" i="69"/>
  <c r="L244" i="69"/>
  <c r="M244" i="69"/>
  <c r="N244" i="69"/>
  <c r="F245" i="69"/>
  <c r="G245" i="69"/>
  <c r="H245" i="69"/>
  <c r="I245" i="69"/>
  <c r="J245" i="69"/>
  <c r="K245" i="69"/>
  <c r="L245" i="69"/>
  <c r="M245" i="69"/>
  <c r="N245" i="69"/>
  <c r="F246" i="69"/>
  <c r="G246" i="69"/>
  <c r="H246" i="69"/>
  <c r="I246" i="69"/>
  <c r="J246" i="69"/>
  <c r="K246" i="69"/>
  <c r="L246" i="69"/>
  <c r="M246" i="69"/>
  <c r="N246" i="69"/>
  <c r="F247" i="69"/>
  <c r="G247" i="69"/>
  <c r="H247" i="69"/>
  <c r="I247" i="69"/>
  <c r="J247" i="69"/>
  <c r="K247" i="69"/>
  <c r="L247" i="69"/>
  <c r="M247" i="69"/>
  <c r="N247" i="69"/>
  <c r="F248" i="69"/>
  <c r="G248" i="69"/>
  <c r="H248" i="69"/>
  <c r="I248" i="69"/>
  <c r="J248" i="69"/>
  <c r="K248" i="69"/>
  <c r="L248" i="69"/>
  <c r="M248" i="69"/>
  <c r="N248" i="69"/>
  <c r="F249" i="69"/>
  <c r="G249" i="69"/>
  <c r="H249" i="69"/>
  <c r="I249" i="69"/>
  <c r="J249" i="69"/>
  <c r="K249" i="69"/>
  <c r="L249" i="69"/>
  <c r="M249" i="69"/>
  <c r="N249" i="69"/>
  <c r="F250" i="69"/>
  <c r="G250" i="69"/>
  <c r="H250" i="69"/>
  <c r="I250" i="69"/>
  <c r="J250" i="69"/>
  <c r="K250" i="69"/>
  <c r="L250" i="69"/>
  <c r="M250" i="69"/>
  <c r="N250" i="69"/>
  <c r="F251" i="69"/>
  <c r="G251" i="69"/>
  <c r="H251" i="69"/>
  <c r="I251" i="69"/>
  <c r="J251" i="69"/>
  <c r="K251" i="69"/>
  <c r="L251" i="69"/>
  <c r="M251" i="69"/>
  <c r="N251" i="69"/>
  <c r="F252" i="69"/>
  <c r="G252" i="69"/>
  <c r="H252" i="69"/>
  <c r="I252" i="69"/>
  <c r="J252" i="69"/>
  <c r="K252" i="69"/>
  <c r="L252" i="69"/>
  <c r="M252" i="69"/>
  <c r="N252" i="69"/>
  <c r="F253" i="69"/>
  <c r="G253" i="69"/>
  <c r="H253" i="69"/>
  <c r="I253" i="69"/>
  <c r="J253" i="69"/>
  <c r="K253" i="69"/>
  <c r="L253" i="69"/>
  <c r="M253" i="69"/>
  <c r="N253" i="69"/>
  <c r="F254" i="69"/>
  <c r="G254" i="69"/>
  <c r="H254" i="69"/>
  <c r="I254" i="69"/>
  <c r="J254" i="69"/>
  <c r="K254" i="69"/>
  <c r="L254" i="69"/>
  <c r="M254" i="69"/>
  <c r="N254" i="69"/>
  <c r="F255" i="69"/>
  <c r="G255" i="69"/>
  <c r="H255" i="69"/>
  <c r="I255" i="69"/>
  <c r="J255" i="69"/>
  <c r="K255" i="69"/>
  <c r="L255" i="69"/>
  <c r="M255" i="69"/>
  <c r="N255" i="69"/>
  <c r="F256" i="69"/>
  <c r="G256" i="69"/>
  <c r="H256" i="69"/>
  <c r="I256" i="69"/>
  <c r="J256" i="69"/>
  <c r="K256" i="69"/>
  <c r="L256" i="69"/>
  <c r="M256" i="69"/>
  <c r="N256" i="69"/>
  <c r="F257" i="69"/>
  <c r="G257" i="69"/>
  <c r="H257" i="69"/>
  <c r="I257" i="69"/>
  <c r="J257" i="69"/>
  <c r="K257" i="69"/>
  <c r="L257" i="69"/>
  <c r="M257" i="69"/>
  <c r="N257" i="69"/>
  <c r="F258" i="69"/>
  <c r="G258" i="69"/>
  <c r="H258" i="69"/>
  <c r="I258" i="69"/>
  <c r="J258" i="69"/>
  <c r="K258" i="69"/>
  <c r="L258" i="69"/>
  <c r="M258" i="69"/>
  <c r="N258" i="69"/>
  <c r="F259" i="69"/>
  <c r="G259" i="69"/>
  <c r="H259" i="69"/>
  <c r="I259" i="69"/>
  <c r="J259" i="69"/>
  <c r="K259" i="69"/>
  <c r="L259" i="69"/>
  <c r="M259" i="69"/>
  <c r="N259" i="69"/>
  <c r="F260" i="69"/>
  <c r="G260" i="69"/>
  <c r="H260" i="69"/>
  <c r="I260" i="69"/>
  <c r="J260" i="69"/>
  <c r="K260" i="69"/>
  <c r="L260" i="69"/>
  <c r="M260" i="69"/>
  <c r="N260" i="69"/>
  <c r="F261" i="69"/>
  <c r="G261" i="69"/>
  <c r="H261" i="69"/>
  <c r="I261" i="69"/>
  <c r="J261" i="69"/>
  <c r="K261" i="69"/>
  <c r="L261" i="69"/>
  <c r="M261" i="69"/>
  <c r="N261" i="69"/>
  <c r="F262" i="69"/>
  <c r="G262" i="69"/>
  <c r="H262" i="69"/>
  <c r="I262" i="69"/>
  <c r="J262" i="69"/>
  <c r="K262" i="69"/>
  <c r="L262" i="69"/>
  <c r="M262" i="69"/>
  <c r="N262" i="69"/>
  <c r="F263" i="69"/>
  <c r="G263" i="69"/>
  <c r="H263" i="69"/>
  <c r="I263" i="69"/>
  <c r="J263" i="69"/>
  <c r="K263" i="69"/>
  <c r="L263" i="69"/>
  <c r="M263" i="69"/>
  <c r="N263" i="69"/>
  <c r="F264" i="69"/>
  <c r="G264" i="69"/>
  <c r="H264" i="69"/>
  <c r="I264" i="69"/>
  <c r="J264" i="69"/>
  <c r="K264" i="69"/>
  <c r="L264" i="69"/>
  <c r="M264" i="69"/>
  <c r="N264" i="69"/>
  <c r="F265" i="69"/>
  <c r="G265" i="69"/>
  <c r="H265" i="69"/>
  <c r="I265" i="69"/>
  <c r="J265" i="69"/>
  <c r="K265" i="69"/>
  <c r="L265" i="69"/>
  <c r="M265" i="69"/>
  <c r="N265" i="69"/>
  <c r="F266" i="69"/>
  <c r="G266" i="69"/>
  <c r="H266" i="69"/>
  <c r="I266" i="69"/>
  <c r="J266" i="69"/>
  <c r="K266" i="69"/>
  <c r="L266" i="69"/>
  <c r="M266" i="69"/>
  <c r="N266" i="69"/>
  <c r="F267" i="69"/>
  <c r="G267" i="69"/>
  <c r="H267" i="69"/>
  <c r="I267" i="69"/>
  <c r="J267" i="69"/>
  <c r="K267" i="69"/>
  <c r="L267" i="69"/>
  <c r="M267" i="69"/>
  <c r="N267" i="69"/>
  <c r="F268" i="69"/>
  <c r="G268" i="69"/>
  <c r="H268" i="69"/>
  <c r="I268" i="69"/>
  <c r="J268" i="69"/>
  <c r="K268" i="69"/>
  <c r="L268" i="69"/>
  <c r="M268" i="69"/>
  <c r="N268" i="69"/>
  <c r="F269" i="69"/>
  <c r="G269" i="69"/>
  <c r="H269" i="69"/>
  <c r="I269" i="69"/>
  <c r="J269" i="69"/>
  <c r="K269" i="69"/>
  <c r="L269" i="69"/>
  <c r="M269" i="69"/>
  <c r="N269" i="69"/>
  <c r="F270" i="69"/>
  <c r="G270" i="69"/>
  <c r="H270" i="69"/>
  <c r="I270" i="69"/>
  <c r="J270" i="69"/>
  <c r="K270" i="69"/>
  <c r="L270" i="69"/>
  <c r="M270" i="69"/>
  <c r="N270" i="69"/>
  <c r="F271" i="69"/>
  <c r="G271" i="69"/>
  <c r="H271" i="69"/>
  <c r="I271" i="69"/>
  <c r="J271" i="69"/>
  <c r="K271" i="69"/>
  <c r="L271" i="69"/>
  <c r="M271" i="69"/>
  <c r="N271" i="69"/>
  <c r="F272" i="69"/>
  <c r="G272" i="69"/>
  <c r="H272" i="69"/>
  <c r="I272" i="69"/>
  <c r="J272" i="69"/>
  <c r="K272" i="69"/>
  <c r="L272" i="69"/>
  <c r="M272" i="69"/>
  <c r="N272" i="69"/>
  <c r="F273" i="69"/>
  <c r="G273" i="69"/>
  <c r="H273" i="69"/>
  <c r="I273" i="69"/>
  <c r="J273" i="69"/>
  <c r="K273" i="69"/>
  <c r="L273" i="69"/>
  <c r="M273" i="69"/>
  <c r="N273" i="69"/>
  <c r="F274" i="69"/>
  <c r="G274" i="69"/>
  <c r="H274" i="69"/>
  <c r="I274" i="69"/>
  <c r="J274" i="69"/>
  <c r="K274" i="69"/>
  <c r="L274" i="69"/>
  <c r="M274" i="69"/>
  <c r="N274" i="69"/>
  <c r="F275" i="69"/>
  <c r="G275" i="69"/>
  <c r="H275" i="69"/>
  <c r="I275" i="69"/>
  <c r="J275" i="69"/>
  <c r="K275" i="69"/>
  <c r="L275" i="69"/>
  <c r="M275" i="69"/>
  <c r="N275" i="69"/>
  <c r="F276" i="69"/>
  <c r="G276" i="69"/>
  <c r="H276" i="69"/>
  <c r="I276" i="69"/>
  <c r="J276" i="69"/>
  <c r="K276" i="69"/>
  <c r="L276" i="69"/>
  <c r="M276" i="69"/>
  <c r="N276" i="69"/>
  <c r="F277" i="69"/>
  <c r="G277" i="69"/>
  <c r="H277" i="69"/>
  <c r="I277" i="69"/>
  <c r="J277" i="69"/>
  <c r="K277" i="69"/>
  <c r="L277" i="69"/>
  <c r="M277" i="69"/>
  <c r="N277" i="69"/>
  <c r="F278" i="69"/>
  <c r="G278" i="69"/>
  <c r="H278" i="69"/>
  <c r="I278" i="69"/>
  <c r="J278" i="69"/>
  <c r="K278" i="69"/>
  <c r="L278" i="69"/>
  <c r="M278" i="69"/>
  <c r="N278" i="69"/>
  <c r="F279" i="69"/>
  <c r="G279" i="69"/>
  <c r="H279" i="69"/>
  <c r="I279" i="69"/>
  <c r="J279" i="69"/>
  <c r="K279" i="69"/>
  <c r="L279" i="69"/>
  <c r="M279" i="69"/>
  <c r="N279" i="69"/>
  <c r="F280" i="69"/>
  <c r="G280" i="69"/>
  <c r="H280" i="69"/>
  <c r="I280" i="69"/>
  <c r="J280" i="69"/>
  <c r="K280" i="69"/>
  <c r="L280" i="69"/>
  <c r="M280" i="69"/>
  <c r="N280" i="69"/>
  <c r="F281" i="69"/>
  <c r="G281" i="69"/>
  <c r="H281" i="69"/>
  <c r="I281" i="69"/>
  <c r="J281" i="69"/>
  <c r="K281" i="69"/>
  <c r="L281" i="69"/>
  <c r="M281" i="69"/>
  <c r="N281" i="69"/>
  <c r="F282" i="69"/>
  <c r="G282" i="69"/>
  <c r="H282" i="69"/>
  <c r="I282" i="69"/>
  <c r="J282" i="69"/>
  <c r="K282" i="69"/>
  <c r="L282" i="69"/>
  <c r="M282" i="69"/>
  <c r="N282" i="69"/>
  <c r="F283" i="69"/>
  <c r="G283" i="69"/>
  <c r="H283" i="69"/>
  <c r="I283" i="69"/>
  <c r="J283" i="69"/>
  <c r="K283" i="69"/>
  <c r="L283" i="69"/>
  <c r="M283" i="69"/>
  <c r="N283" i="69"/>
  <c r="F284" i="69"/>
  <c r="G284" i="69"/>
  <c r="H284" i="69"/>
  <c r="I284" i="69"/>
  <c r="J284" i="69"/>
  <c r="K284" i="69"/>
  <c r="L284" i="69"/>
  <c r="M284" i="69"/>
  <c r="N284" i="69"/>
  <c r="F285" i="69"/>
  <c r="G285" i="69"/>
  <c r="H285" i="69"/>
  <c r="I285" i="69"/>
  <c r="J285" i="69"/>
  <c r="K285" i="69"/>
  <c r="L285" i="69"/>
  <c r="M285" i="69"/>
  <c r="N285" i="69"/>
  <c r="F286" i="69"/>
  <c r="G286" i="69"/>
  <c r="H286" i="69"/>
  <c r="I286" i="69"/>
  <c r="J286" i="69"/>
  <c r="K286" i="69"/>
  <c r="L286" i="69"/>
  <c r="M286" i="69"/>
  <c r="N286" i="69"/>
  <c r="F287" i="69"/>
  <c r="G287" i="69"/>
  <c r="H287" i="69"/>
  <c r="I287" i="69"/>
  <c r="J287" i="69"/>
  <c r="K287" i="69"/>
  <c r="L287" i="69"/>
  <c r="M287" i="69"/>
  <c r="N287" i="69"/>
  <c r="F288" i="69"/>
  <c r="G288" i="69"/>
  <c r="H288" i="69"/>
  <c r="I288" i="69"/>
  <c r="J288" i="69"/>
  <c r="K288" i="69"/>
  <c r="L288" i="69"/>
  <c r="M288" i="69"/>
  <c r="N288" i="69"/>
  <c r="F289" i="69"/>
  <c r="G289" i="69"/>
  <c r="H289" i="69"/>
  <c r="I289" i="69"/>
  <c r="J289" i="69"/>
  <c r="K289" i="69"/>
  <c r="L289" i="69"/>
  <c r="M289" i="69"/>
  <c r="N289" i="69"/>
  <c r="F290" i="69"/>
  <c r="G290" i="69"/>
  <c r="H290" i="69"/>
  <c r="I290" i="69"/>
  <c r="J290" i="69"/>
  <c r="K290" i="69"/>
  <c r="L290" i="69"/>
  <c r="M290" i="69"/>
  <c r="N290" i="69"/>
  <c r="F291" i="69"/>
  <c r="G291" i="69"/>
  <c r="H291" i="69"/>
  <c r="I291" i="69"/>
  <c r="J291" i="69"/>
  <c r="K291" i="69"/>
  <c r="L291" i="69"/>
  <c r="M291" i="69"/>
  <c r="N291" i="69"/>
  <c r="F292" i="69"/>
  <c r="G292" i="69"/>
  <c r="H292" i="69"/>
  <c r="I292" i="69"/>
  <c r="J292" i="69"/>
  <c r="K292" i="69"/>
  <c r="L292" i="69"/>
  <c r="M292" i="69"/>
  <c r="N292" i="69"/>
  <c r="F293" i="69"/>
  <c r="G293" i="69"/>
  <c r="H293" i="69"/>
  <c r="I293" i="69"/>
  <c r="J293" i="69"/>
  <c r="K293" i="69"/>
  <c r="L293" i="69"/>
  <c r="M293" i="69"/>
  <c r="N293" i="69"/>
  <c r="F294" i="69"/>
  <c r="G294" i="69"/>
  <c r="H294" i="69"/>
  <c r="I294" i="69"/>
  <c r="J294" i="69"/>
  <c r="K294" i="69"/>
  <c r="L294" i="69"/>
  <c r="M294" i="69"/>
  <c r="N294" i="69"/>
  <c r="F295" i="69"/>
  <c r="G295" i="69"/>
  <c r="H295" i="69"/>
  <c r="I295" i="69"/>
  <c r="J295" i="69"/>
  <c r="K295" i="69"/>
  <c r="L295" i="69"/>
  <c r="M295" i="69"/>
  <c r="N295" i="69"/>
  <c r="F296" i="69"/>
  <c r="G296" i="69"/>
  <c r="H296" i="69"/>
  <c r="I296" i="69"/>
  <c r="J296" i="69"/>
  <c r="K296" i="69"/>
  <c r="L296" i="69"/>
  <c r="M296" i="69"/>
  <c r="N296" i="69"/>
  <c r="F297" i="69"/>
  <c r="G297" i="69"/>
  <c r="H297" i="69"/>
  <c r="I297" i="69"/>
  <c r="J297" i="69"/>
  <c r="K297" i="69"/>
  <c r="L297" i="69"/>
  <c r="M297" i="69"/>
  <c r="N297" i="69"/>
  <c r="F298" i="69"/>
  <c r="G298" i="69"/>
  <c r="H298" i="69"/>
  <c r="I298" i="69"/>
  <c r="J298" i="69"/>
  <c r="K298" i="69"/>
  <c r="L298" i="69"/>
  <c r="M298" i="69"/>
  <c r="N298" i="69"/>
  <c r="F299" i="69"/>
  <c r="G299" i="69"/>
  <c r="H299" i="69"/>
  <c r="I299" i="69"/>
  <c r="J299" i="69"/>
  <c r="K299" i="69"/>
  <c r="L299" i="69"/>
  <c r="M299" i="69"/>
  <c r="N299" i="69"/>
  <c r="F300" i="69"/>
  <c r="G300" i="69"/>
  <c r="H300" i="69"/>
  <c r="I300" i="69"/>
  <c r="J300" i="69"/>
  <c r="K300" i="69"/>
  <c r="L300" i="69"/>
  <c r="M300" i="69"/>
  <c r="N300" i="69"/>
  <c r="F301" i="69"/>
  <c r="G301" i="69"/>
  <c r="H301" i="69"/>
  <c r="I301" i="69"/>
  <c r="J301" i="69"/>
  <c r="K301" i="69"/>
  <c r="L301" i="69"/>
  <c r="M301" i="69"/>
  <c r="N301" i="69"/>
  <c r="F302" i="69"/>
  <c r="G302" i="69"/>
  <c r="H302" i="69"/>
  <c r="I302" i="69"/>
  <c r="J302" i="69"/>
  <c r="K302" i="69"/>
  <c r="L302" i="69"/>
  <c r="M302" i="69"/>
  <c r="N302" i="69"/>
  <c r="F303" i="69"/>
  <c r="G303" i="69"/>
  <c r="H303" i="69"/>
  <c r="I303" i="69"/>
  <c r="J303" i="69"/>
  <c r="K303" i="69"/>
  <c r="L303" i="69"/>
  <c r="M303" i="69"/>
  <c r="N303" i="69"/>
  <c r="F304" i="69"/>
  <c r="G304" i="69"/>
  <c r="H304" i="69"/>
  <c r="I304" i="69"/>
  <c r="J304" i="69"/>
  <c r="K304" i="69"/>
  <c r="L304" i="69"/>
  <c r="M304" i="69"/>
  <c r="N304" i="69"/>
  <c r="F305" i="69"/>
  <c r="G305" i="69"/>
  <c r="H305" i="69"/>
  <c r="I305" i="69"/>
  <c r="J305" i="69"/>
  <c r="K305" i="69"/>
  <c r="L305" i="69"/>
  <c r="M305" i="69"/>
  <c r="N305" i="69"/>
  <c r="F306" i="69"/>
  <c r="G306" i="69"/>
  <c r="H306" i="69"/>
  <c r="I306" i="69"/>
  <c r="J306" i="69"/>
  <c r="K306" i="69"/>
  <c r="L306" i="69"/>
  <c r="M306" i="69"/>
  <c r="N306" i="69"/>
  <c r="F307" i="69"/>
  <c r="G307" i="69"/>
  <c r="H307" i="69"/>
  <c r="I307" i="69"/>
  <c r="J307" i="69"/>
  <c r="K307" i="69"/>
  <c r="L307" i="69"/>
  <c r="M307" i="69"/>
  <c r="N307" i="69"/>
  <c r="F308" i="69"/>
  <c r="G308" i="69"/>
  <c r="H308" i="69"/>
  <c r="I308" i="69"/>
  <c r="J308" i="69"/>
  <c r="K308" i="69"/>
  <c r="L308" i="69"/>
  <c r="M308" i="69"/>
  <c r="N308" i="69"/>
  <c r="F309" i="69"/>
  <c r="G309" i="69"/>
  <c r="H309" i="69"/>
  <c r="I309" i="69"/>
  <c r="J309" i="69"/>
  <c r="K309" i="69"/>
  <c r="L309" i="69"/>
  <c r="M309" i="69"/>
  <c r="N309" i="69"/>
  <c r="F310" i="69"/>
  <c r="G310" i="69"/>
  <c r="H310" i="69"/>
  <c r="I310" i="69"/>
  <c r="J310" i="69"/>
  <c r="K310" i="69"/>
  <c r="L310" i="69"/>
  <c r="M310" i="69"/>
  <c r="N310" i="69"/>
  <c r="F311" i="69"/>
  <c r="G311" i="69"/>
  <c r="H311" i="69"/>
  <c r="I311" i="69"/>
  <c r="J311" i="69"/>
  <c r="K311" i="69"/>
  <c r="L311" i="69"/>
  <c r="M311" i="69"/>
  <c r="N311" i="69"/>
  <c r="F312" i="69"/>
  <c r="G312" i="69"/>
  <c r="H312" i="69"/>
  <c r="I312" i="69"/>
  <c r="J312" i="69"/>
  <c r="K312" i="69"/>
  <c r="L312" i="69"/>
  <c r="M312" i="69"/>
  <c r="N312" i="69"/>
  <c r="F313" i="69"/>
  <c r="G313" i="69"/>
  <c r="H313" i="69"/>
  <c r="I313" i="69"/>
  <c r="J313" i="69"/>
  <c r="K313" i="69"/>
  <c r="L313" i="69"/>
  <c r="M313" i="69"/>
  <c r="N313" i="69"/>
  <c r="F314" i="69"/>
  <c r="G314" i="69"/>
  <c r="H314" i="69"/>
  <c r="I314" i="69"/>
  <c r="J314" i="69"/>
  <c r="K314" i="69"/>
  <c r="L314" i="69"/>
  <c r="M314" i="69"/>
  <c r="N314" i="69"/>
  <c r="F315" i="69"/>
  <c r="G315" i="69"/>
  <c r="H315" i="69"/>
  <c r="I315" i="69"/>
  <c r="J315" i="69"/>
  <c r="K315" i="69"/>
  <c r="L315" i="69"/>
  <c r="M315" i="69"/>
  <c r="N315" i="69"/>
  <c r="F316" i="69"/>
  <c r="G316" i="69"/>
  <c r="H316" i="69"/>
  <c r="I316" i="69"/>
  <c r="J316" i="69"/>
  <c r="K316" i="69"/>
  <c r="L316" i="69"/>
  <c r="M316" i="69"/>
  <c r="N316" i="69"/>
  <c r="F317" i="69"/>
  <c r="G317" i="69"/>
  <c r="H317" i="69"/>
  <c r="I317" i="69"/>
  <c r="J317" i="69"/>
  <c r="K317" i="69"/>
  <c r="L317" i="69"/>
  <c r="M317" i="69"/>
  <c r="N317" i="69"/>
  <c r="F318" i="69"/>
  <c r="G318" i="69"/>
  <c r="H318" i="69"/>
  <c r="I318" i="69"/>
  <c r="J318" i="69"/>
  <c r="K318" i="69"/>
  <c r="L318" i="69"/>
  <c r="M318" i="69"/>
  <c r="N318" i="69"/>
  <c r="F319" i="69"/>
  <c r="G319" i="69"/>
  <c r="H319" i="69"/>
  <c r="I319" i="69"/>
  <c r="J319" i="69"/>
  <c r="K319" i="69"/>
  <c r="L319" i="69"/>
  <c r="M319" i="69"/>
  <c r="N319" i="69"/>
  <c r="F320" i="69"/>
  <c r="G320" i="69"/>
  <c r="H320" i="69"/>
  <c r="I320" i="69"/>
  <c r="J320" i="69"/>
  <c r="K320" i="69"/>
  <c r="L320" i="69"/>
  <c r="M320" i="69"/>
  <c r="N320" i="69"/>
  <c r="F321" i="69"/>
  <c r="G321" i="69"/>
  <c r="H321" i="69"/>
  <c r="I321" i="69"/>
  <c r="J321" i="69"/>
  <c r="K321" i="69"/>
  <c r="L321" i="69"/>
  <c r="M321" i="69"/>
  <c r="N321" i="69"/>
  <c r="F322" i="69"/>
  <c r="G322" i="69"/>
  <c r="H322" i="69"/>
  <c r="I322" i="69"/>
  <c r="J322" i="69"/>
  <c r="K322" i="69"/>
  <c r="L322" i="69"/>
  <c r="M322" i="69"/>
  <c r="N322" i="69"/>
  <c r="F323" i="69"/>
  <c r="G323" i="69"/>
  <c r="H323" i="69"/>
  <c r="I323" i="69"/>
  <c r="J323" i="69"/>
  <c r="K323" i="69"/>
  <c r="L323" i="69"/>
  <c r="M323" i="69"/>
  <c r="N323" i="69"/>
  <c r="F324" i="69"/>
  <c r="G324" i="69"/>
  <c r="H324" i="69"/>
  <c r="I324" i="69"/>
  <c r="J324" i="69"/>
  <c r="K324" i="69"/>
  <c r="L324" i="69"/>
  <c r="M324" i="69"/>
  <c r="N324" i="69"/>
  <c r="F325" i="69"/>
  <c r="G325" i="69"/>
  <c r="H325" i="69"/>
  <c r="I325" i="69"/>
  <c r="J325" i="69"/>
  <c r="K325" i="69"/>
  <c r="L325" i="69"/>
  <c r="M325" i="69"/>
  <c r="N325" i="69"/>
  <c r="F326" i="69"/>
  <c r="G326" i="69"/>
  <c r="H326" i="69"/>
  <c r="I326" i="69"/>
  <c r="J326" i="69"/>
  <c r="K326" i="69"/>
  <c r="L326" i="69"/>
  <c r="M326" i="69"/>
  <c r="N326" i="69"/>
  <c r="F327" i="69"/>
  <c r="G327" i="69"/>
  <c r="H327" i="69"/>
  <c r="I327" i="69"/>
  <c r="J327" i="69"/>
  <c r="K327" i="69"/>
  <c r="L327" i="69"/>
  <c r="M327" i="69"/>
  <c r="N327" i="69"/>
  <c r="F328" i="69"/>
  <c r="G328" i="69"/>
  <c r="H328" i="69"/>
  <c r="I328" i="69"/>
  <c r="J328" i="69"/>
  <c r="K328" i="69"/>
  <c r="L328" i="69"/>
  <c r="M328" i="69"/>
  <c r="N328" i="69"/>
  <c r="F329" i="69"/>
  <c r="G329" i="69"/>
  <c r="H329" i="69"/>
  <c r="I329" i="69"/>
  <c r="J329" i="69"/>
  <c r="K329" i="69"/>
  <c r="L329" i="69"/>
  <c r="M329" i="69"/>
  <c r="N329" i="69"/>
  <c r="F330" i="69"/>
  <c r="G330" i="69"/>
  <c r="H330" i="69"/>
  <c r="I330" i="69"/>
  <c r="J330" i="69"/>
  <c r="K330" i="69"/>
  <c r="L330" i="69"/>
  <c r="M330" i="69"/>
  <c r="N330" i="69"/>
  <c r="F331" i="69"/>
  <c r="G331" i="69"/>
  <c r="H331" i="69"/>
  <c r="I331" i="69"/>
  <c r="J331" i="69"/>
  <c r="K331" i="69"/>
  <c r="L331" i="69"/>
  <c r="M331" i="69"/>
  <c r="N331" i="69"/>
  <c r="F332" i="69"/>
  <c r="G332" i="69"/>
  <c r="H332" i="69"/>
  <c r="I332" i="69"/>
  <c r="J332" i="69"/>
  <c r="K332" i="69"/>
  <c r="L332" i="69"/>
  <c r="M332" i="69"/>
  <c r="N332" i="69"/>
  <c r="F333" i="69"/>
  <c r="G333" i="69"/>
  <c r="H333" i="69"/>
  <c r="I333" i="69"/>
  <c r="J333" i="69"/>
  <c r="K333" i="69"/>
  <c r="L333" i="69"/>
  <c r="M333" i="69"/>
  <c r="N333" i="69"/>
  <c r="F334" i="69"/>
  <c r="G334" i="69"/>
  <c r="H334" i="69"/>
  <c r="I334" i="69"/>
  <c r="J334" i="69"/>
  <c r="K334" i="69"/>
  <c r="L334" i="69"/>
  <c r="M334" i="69"/>
  <c r="N334" i="69"/>
  <c r="F335" i="69"/>
  <c r="G335" i="69"/>
  <c r="H335" i="69"/>
  <c r="I335" i="69"/>
  <c r="J335" i="69"/>
  <c r="K335" i="69"/>
  <c r="L335" i="69"/>
  <c r="M335" i="69"/>
  <c r="N335" i="69"/>
  <c r="F336" i="69"/>
  <c r="G336" i="69"/>
  <c r="H336" i="69"/>
  <c r="I336" i="69"/>
  <c r="J336" i="69"/>
  <c r="K336" i="69"/>
  <c r="L336" i="69"/>
  <c r="M336" i="69"/>
  <c r="N336" i="69"/>
  <c r="F337" i="69"/>
  <c r="G337" i="69"/>
  <c r="H337" i="69"/>
  <c r="I337" i="69"/>
  <c r="J337" i="69"/>
  <c r="K337" i="69"/>
  <c r="L337" i="69"/>
  <c r="M337" i="69"/>
  <c r="N337" i="69"/>
  <c r="F338" i="69"/>
  <c r="G338" i="69"/>
  <c r="H338" i="69"/>
  <c r="I338" i="69"/>
  <c r="J338" i="69"/>
  <c r="K338" i="69"/>
  <c r="L338" i="69"/>
  <c r="M338" i="69"/>
  <c r="N338" i="69"/>
  <c r="F339" i="69"/>
  <c r="G339" i="69"/>
  <c r="H339" i="69"/>
  <c r="I339" i="69"/>
  <c r="J339" i="69"/>
  <c r="K339" i="69"/>
  <c r="L339" i="69"/>
  <c r="M339" i="69"/>
  <c r="N339" i="69"/>
  <c r="F340" i="69"/>
  <c r="G340" i="69"/>
  <c r="H340" i="69"/>
  <c r="I340" i="69"/>
  <c r="J340" i="69"/>
  <c r="K340" i="69"/>
  <c r="L340" i="69"/>
  <c r="M340" i="69"/>
  <c r="N340" i="69"/>
  <c r="F341" i="69"/>
  <c r="G341" i="69"/>
  <c r="H341" i="69"/>
  <c r="I341" i="69"/>
  <c r="J341" i="69"/>
  <c r="K341" i="69"/>
  <c r="L341" i="69"/>
  <c r="M341" i="69"/>
  <c r="N341" i="69"/>
  <c r="F342" i="69"/>
  <c r="G342" i="69"/>
  <c r="H342" i="69"/>
  <c r="I342" i="69"/>
  <c r="J342" i="69"/>
  <c r="K342" i="69"/>
  <c r="L342" i="69"/>
  <c r="M342" i="69"/>
  <c r="N342" i="69"/>
  <c r="F343" i="69"/>
  <c r="G343" i="69"/>
  <c r="H343" i="69"/>
  <c r="I343" i="69"/>
  <c r="J343" i="69"/>
  <c r="K343" i="69"/>
  <c r="L343" i="69"/>
  <c r="M343" i="69"/>
  <c r="N343" i="69"/>
  <c r="F344" i="69"/>
  <c r="G344" i="69"/>
  <c r="H344" i="69"/>
  <c r="I344" i="69"/>
  <c r="J344" i="69"/>
  <c r="K344" i="69"/>
  <c r="L344" i="69"/>
  <c r="M344" i="69"/>
  <c r="N344" i="69"/>
  <c r="F345" i="69"/>
  <c r="G345" i="69"/>
  <c r="H345" i="69"/>
  <c r="I345" i="69"/>
  <c r="J345" i="69"/>
  <c r="K345" i="69"/>
  <c r="L345" i="69"/>
  <c r="M345" i="69"/>
  <c r="N345" i="69"/>
  <c r="F346" i="69"/>
  <c r="G346" i="69"/>
  <c r="H346" i="69"/>
  <c r="I346" i="69"/>
  <c r="J346" i="69"/>
  <c r="K346" i="69"/>
  <c r="L346" i="69"/>
  <c r="M346" i="69"/>
  <c r="N346" i="69"/>
  <c r="F347" i="69"/>
  <c r="G347" i="69"/>
  <c r="H347" i="69"/>
  <c r="I347" i="69"/>
  <c r="J347" i="69"/>
  <c r="K347" i="69"/>
  <c r="L347" i="69"/>
  <c r="M347" i="69"/>
  <c r="N347" i="69"/>
  <c r="F348" i="69"/>
  <c r="G348" i="69"/>
  <c r="H348" i="69"/>
  <c r="I348" i="69"/>
  <c r="J348" i="69"/>
  <c r="K348" i="69"/>
  <c r="L348" i="69"/>
  <c r="M348" i="69"/>
  <c r="N348" i="69"/>
  <c r="F349" i="69"/>
  <c r="G349" i="69"/>
  <c r="H349" i="69"/>
  <c r="I349" i="69"/>
  <c r="J349" i="69"/>
  <c r="K349" i="69"/>
  <c r="L349" i="69"/>
  <c r="M349" i="69"/>
  <c r="N349" i="69"/>
  <c r="F350" i="69"/>
  <c r="G350" i="69"/>
  <c r="H350" i="69"/>
  <c r="I350" i="69"/>
  <c r="J350" i="69"/>
  <c r="K350" i="69"/>
  <c r="L350" i="69"/>
  <c r="M350" i="69"/>
  <c r="N350" i="69"/>
  <c r="F351" i="69"/>
  <c r="G351" i="69"/>
  <c r="H351" i="69"/>
  <c r="I351" i="69"/>
  <c r="J351" i="69"/>
  <c r="K351" i="69"/>
  <c r="L351" i="69"/>
  <c r="M351" i="69"/>
  <c r="N351" i="69"/>
  <c r="F352" i="69"/>
  <c r="G352" i="69"/>
  <c r="H352" i="69"/>
  <c r="I352" i="69"/>
  <c r="J352" i="69"/>
  <c r="K352" i="69"/>
  <c r="L352" i="69"/>
  <c r="M352" i="69"/>
  <c r="N352" i="69"/>
  <c r="F353" i="69"/>
  <c r="G353" i="69"/>
  <c r="H353" i="69"/>
  <c r="I353" i="69"/>
  <c r="J353" i="69"/>
  <c r="K353" i="69"/>
  <c r="L353" i="69"/>
  <c r="M353" i="69"/>
  <c r="N353" i="69"/>
  <c r="F354" i="69"/>
  <c r="G354" i="69"/>
  <c r="H354" i="69"/>
  <c r="I354" i="69"/>
  <c r="J354" i="69"/>
  <c r="K354" i="69"/>
  <c r="L354" i="69"/>
  <c r="M354" i="69"/>
  <c r="N354" i="69"/>
  <c r="F355" i="69"/>
  <c r="G355" i="69"/>
  <c r="H355" i="69"/>
  <c r="I355" i="69"/>
  <c r="J355" i="69"/>
  <c r="K355" i="69"/>
  <c r="L355" i="69"/>
  <c r="M355" i="69"/>
  <c r="N355" i="69"/>
  <c r="F356" i="69"/>
  <c r="G356" i="69"/>
  <c r="H356" i="69"/>
  <c r="I356" i="69"/>
  <c r="J356" i="69"/>
  <c r="K356" i="69"/>
  <c r="L356" i="69"/>
  <c r="M356" i="69"/>
  <c r="N356" i="69"/>
  <c r="F357" i="69"/>
  <c r="G357" i="69"/>
  <c r="H357" i="69"/>
  <c r="I357" i="69"/>
  <c r="J357" i="69"/>
  <c r="K357" i="69"/>
  <c r="L357" i="69"/>
  <c r="M357" i="69"/>
  <c r="N357" i="69"/>
  <c r="F358" i="69"/>
  <c r="G358" i="69"/>
  <c r="H358" i="69"/>
  <c r="I358" i="69"/>
  <c r="J358" i="69"/>
  <c r="K358" i="69"/>
  <c r="L358" i="69"/>
  <c r="M358" i="69"/>
  <c r="N358" i="69"/>
  <c r="F359" i="69"/>
  <c r="G359" i="69"/>
  <c r="H359" i="69"/>
  <c r="I359" i="69"/>
  <c r="J359" i="69"/>
  <c r="K359" i="69"/>
  <c r="L359" i="69"/>
  <c r="M359" i="69"/>
  <c r="N359" i="69"/>
  <c r="F360" i="69"/>
  <c r="G360" i="69"/>
  <c r="H360" i="69"/>
  <c r="I360" i="69"/>
  <c r="J360" i="69"/>
  <c r="K360" i="69"/>
  <c r="L360" i="69"/>
  <c r="M360" i="69"/>
  <c r="N360" i="69"/>
  <c r="F361" i="69"/>
  <c r="G361" i="69"/>
  <c r="H361" i="69"/>
  <c r="I361" i="69"/>
  <c r="J361" i="69"/>
  <c r="K361" i="69"/>
  <c r="L361" i="69"/>
  <c r="M361" i="69"/>
  <c r="N361" i="69"/>
  <c r="F362" i="69"/>
  <c r="G362" i="69"/>
  <c r="H362" i="69"/>
  <c r="I362" i="69"/>
  <c r="J362" i="69"/>
  <c r="K362" i="69"/>
  <c r="L362" i="69"/>
  <c r="M362" i="69"/>
  <c r="N362" i="69"/>
  <c r="F363" i="69"/>
  <c r="G363" i="69"/>
  <c r="H363" i="69"/>
  <c r="I363" i="69"/>
  <c r="J363" i="69"/>
  <c r="K363" i="69"/>
  <c r="L363" i="69"/>
  <c r="M363" i="69"/>
  <c r="N363" i="69"/>
  <c r="F364" i="69"/>
  <c r="G364" i="69"/>
  <c r="H364" i="69"/>
  <c r="I364" i="69"/>
  <c r="J364" i="69"/>
  <c r="K364" i="69"/>
  <c r="L364" i="69"/>
  <c r="M364" i="69"/>
  <c r="N364" i="69"/>
  <c r="F365" i="69"/>
  <c r="G365" i="69"/>
  <c r="H365" i="69"/>
  <c r="I365" i="69"/>
  <c r="J365" i="69"/>
  <c r="K365" i="69"/>
  <c r="L365" i="69"/>
  <c r="M365" i="69"/>
  <c r="N365" i="69"/>
  <c r="F366" i="69"/>
  <c r="G366" i="69"/>
  <c r="H366" i="69"/>
  <c r="I366" i="69"/>
  <c r="J366" i="69"/>
  <c r="K366" i="69"/>
  <c r="L366" i="69"/>
  <c r="M366" i="69"/>
  <c r="N366" i="69"/>
  <c r="F367" i="69"/>
  <c r="G367" i="69"/>
  <c r="H367" i="69"/>
  <c r="I367" i="69"/>
  <c r="J367" i="69"/>
  <c r="K367" i="69"/>
  <c r="L367" i="69"/>
  <c r="M367" i="69"/>
  <c r="N367" i="69"/>
  <c r="F368" i="69"/>
  <c r="G368" i="69"/>
  <c r="H368" i="69"/>
  <c r="I368" i="69"/>
  <c r="J368" i="69"/>
  <c r="K368" i="69"/>
  <c r="L368" i="69"/>
  <c r="M368" i="69"/>
  <c r="N368" i="69"/>
  <c r="F369" i="69"/>
  <c r="G369" i="69"/>
  <c r="H369" i="69"/>
  <c r="I369" i="69"/>
  <c r="J369" i="69"/>
  <c r="K369" i="69"/>
  <c r="L369" i="69"/>
  <c r="M369" i="69"/>
  <c r="N369" i="69"/>
  <c r="F370" i="69"/>
  <c r="G370" i="69"/>
  <c r="H370" i="69"/>
  <c r="I370" i="69"/>
  <c r="J370" i="69"/>
  <c r="K370" i="69"/>
  <c r="L370" i="69"/>
  <c r="M370" i="69"/>
  <c r="N370" i="69"/>
  <c r="F371" i="69"/>
  <c r="G371" i="69"/>
  <c r="H371" i="69"/>
  <c r="I371" i="69"/>
  <c r="J371" i="69"/>
  <c r="K371" i="69"/>
  <c r="L371" i="69"/>
  <c r="M371" i="69"/>
  <c r="N371" i="69"/>
  <c r="F372" i="69"/>
  <c r="G372" i="69"/>
  <c r="H372" i="69"/>
  <c r="I372" i="69"/>
  <c r="J372" i="69"/>
  <c r="K372" i="69"/>
  <c r="L372" i="69"/>
  <c r="M372" i="69"/>
  <c r="N372" i="69"/>
  <c r="F373" i="69"/>
  <c r="G373" i="69"/>
  <c r="H373" i="69"/>
  <c r="I373" i="69"/>
  <c r="J373" i="69"/>
  <c r="K373" i="69"/>
  <c r="L373" i="69"/>
  <c r="M373" i="69"/>
  <c r="N373" i="69"/>
  <c r="F374" i="69"/>
  <c r="G374" i="69"/>
  <c r="H374" i="69"/>
  <c r="I374" i="69"/>
  <c r="J374" i="69"/>
  <c r="K374" i="69"/>
  <c r="L374" i="69"/>
  <c r="M374" i="69"/>
  <c r="N374" i="69"/>
  <c r="F375" i="69"/>
  <c r="G375" i="69"/>
  <c r="H375" i="69"/>
  <c r="I375" i="69"/>
  <c r="J375" i="69"/>
  <c r="K375" i="69"/>
  <c r="L375" i="69"/>
  <c r="M375" i="69"/>
  <c r="N375" i="69"/>
  <c r="F376" i="69"/>
  <c r="G376" i="69"/>
  <c r="H376" i="69"/>
  <c r="I376" i="69"/>
  <c r="J376" i="69"/>
  <c r="K376" i="69"/>
  <c r="L376" i="69"/>
  <c r="M376" i="69"/>
  <c r="N376" i="69"/>
  <c r="F377" i="69"/>
  <c r="G377" i="69"/>
  <c r="H377" i="69"/>
  <c r="I377" i="69"/>
  <c r="J377" i="69"/>
  <c r="K377" i="69"/>
  <c r="L377" i="69"/>
  <c r="M377" i="69"/>
  <c r="N377" i="69"/>
  <c r="F378" i="69"/>
  <c r="G378" i="69"/>
  <c r="H378" i="69"/>
  <c r="I378" i="69"/>
  <c r="J378" i="69"/>
  <c r="K378" i="69"/>
  <c r="L378" i="69"/>
  <c r="M378" i="69"/>
  <c r="N378" i="69"/>
  <c r="F379" i="69"/>
  <c r="G379" i="69"/>
  <c r="H379" i="69"/>
  <c r="I379" i="69"/>
  <c r="J379" i="69"/>
  <c r="K379" i="69"/>
  <c r="L379" i="69"/>
  <c r="M379" i="69"/>
  <c r="N379" i="69"/>
  <c r="F380" i="69"/>
  <c r="G380" i="69"/>
  <c r="H380" i="69"/>
  <c r="I380" i="69"/>
  <c r="J380" i="69"/>
  <c r="K380" i="69"/>
  <c r="L380" i="69"/>
  <c r="M380" i="69"/>
  <c r="N380" i="69"/>
  <c r="F381" i="69"/>
  <c r="G381" i="69"/>
  <c r="H381" i="69"/>
  <c r="I381" i="69"/>
  <c r="J381" i="69"/>
  <c r="K381" i="69"/>
  <c r="L381" i="69"/>
  <c r="M381" i="69"/>
  <c r="N381" i="69"/>
  <c r="F382" i="69"/>
  <c r="G382" i="69"/>
  <c r="H382" i="69"/>
  <c r="I382" i="69"/>
  <c r="J382" i="69"/>
  <c r="K382" i="69"/>
  <c r="L382" i="69"/>
  <c r="M382" i="69"/>
  <c r="N382" i="69"/>
  <c r="F383" i="69"/>
  <c r="G383" i="69"/>
  <c r="H383" i="69"/>
  <c r="I383" i="69"/>
  <c r="J383" i="69"/>
  <c r="K383" i="69"/>
  <c r="L383" i="69"/>
  <c r="M383" i="69"/>
  <c r="N383" i="69"/>
  <c r="F384" i="69"/>
  <c r="G384" i="69"/>
  <c r="H384" i="69"/>
  <c r="I384" i="69"/>
  <c r="J384" i="69"/>
  <c r="K384" i="69"/>
  <c r="L384" i="69"/>
  <c r="M384" i="69"/>
  <c r="N384" i="69"/>
  <c r="F385" i="69"/>
  <c r="G385" i="69"/>
  <c r="H385" i="69"/>
  <c r="I385" i="69"/>
  <c r="J385" i="69"/>
  <c r="K385" i="69"/>
  <c r="L385" i="69"/>
  <c r="M385" i="69"/>
  <c r="N385" i="69"/>
  <c r="F386" i="69"/>
  <c r="G386" i="69"/>
  <c r="H386" i="69"/>
  <c r="I386" i="69"/>
  <c r="J386" i="69"/>
  <c r="K386" i="69"/>
  <c r="L386" i="69"/>
  <c r="M386" i="69"/>
  <c r="N386" i="69"/>
  <c r="F387" i="69"/>
  <c r="G387" i="69"/>
  <c r="H387" i="69"/>
  <c r="I387" i="69"/>
  <c r="J387" i="69"/>
  <c r="K387" i="69"/>
  <c r="L387" i="69"/>
  <c r="M387" i="69"/>
  <c r="N387" i="69"/>
  <c r="F388" i="69"/>
  <c r="G388" i="69"/>
  <c r="H388" i="69"/>
  <c r="I388" i="69"/>
  <c r="J388" i="69"/>
  <c r="K388" i="69"/>
  <c r="L388" i="69"/>
  <c r="M388" i="69"/>
  <c r="N388" i="69"/>
  <c r="F389" i="69"/>
  <c r="G389" i="69"/>
  <c r="H389" i="69"/>
  <c r="I389" i="69"/>
  <c r="J389" i="69"/>
  <c r="K389" i="69"/>
  <c r="L389" i="69"/>
  <c r="M389" i="69"/>
  <c r="N389" i="69"/>
  <c r="F390" i="69"/>
  <c r="G390" i="69"/>
  <c r="H390" i="69"/>
  <c r="I390" i="69"/>
  <c r="J390" i="69"/>
  <c r="K390" i="69"/>
  <c r="L390" i="69"/>
  <c r="M390" i="69"/>
  <c r="N390" i="69"/>
  <c r="F391" i="69"/>
  <c r="G391" i="69"/>
  <c r="H391" i="69"/>
  <c r="I391" i="69"/>
  <c r="J391" i="69"/>
  <c r="K391" i="69"/>
  <c r="L391" i="69"/>
  <c r="M391" i="69"/>
  <c r="N391" i="69"/>
  <c r="F392" i="69"/>
  <c r="G392" i="69"/>
  <c r="H392" i="69"/>
  <c r="I392" i="69"/>
  <c r="J392" i="69"/>
  <c r="K392" i="69"/>
  <c r="L392" i="69"/>
  <c r="M392" i="69"/>
  <c r="N392" i="69"/>
  <c r="F393" i="69"/>
  <c r="G393" i="69"/>
  <c r="H393" i="69"/>
  <c r="I393" i="69"/>
  <c r="J393" i="69"/>
  <c r="K393" i="69"/>
  <c r="L393" i="69"/>
  <c r="M393" i="69"/>
  <c r="N393" i="69"/>
  <c r="F394" i="69"/>
  <c r="G394" i="69"/>
  <c r="H394" i="69"/>
  <c r="I394" i="69"/>
  <c r="J394" i="69"/>
  <c r="K394" i="69"/>
  <c r="L394" i="69"/>
  <c r="M394" i="69"/>
  <c r="N394" i="69"/>
  <c r="F395" i="69"/>
  <c r="G395" i="69"/>
  <c r="H395" i="69"/>
  <c r="I395" i="69"/>
  <c r="J395" i="69"/>
  <c r="K395" i="69"/>
  <c r="L395" i="69"/>
  <c r="M395" i="69"/>
  <c r="N395" i="69"/>
  <c r="F396" i="69"/>
  <c r="G396" i="69"/>
  <c r="H396" i="69"/>
  <c r="I396" i="69"/>
  <c r="J396" i="69"/>
  <c r="K396" i="69"/>
  <c r="L396" i="69"/>
  <c r="M396" i="69"/>
  <c r="N396" i="69"/>
  <c r="F397" i="69"/>
  <c r="G397" i="69"/>
  <c r="H397" i="69"/>
  <c r="I397" i="69"/>
  <c r="J397" i="69"/>
  <c r="K397" i="69"/>
  <c r="L397" i="69"/>
  <c r="M397" i="69"/>
  <c r="N397" i="69"/>
  <c r="F398" i="69"/>
  <c r="G398" i="69"/>
  <c r="H398" i="69"/>
  <c r="I398" i="69"/>
  <c r="J398" i="69"/>
  <c r="K398" i="69"/>
  <c r="L398" i="69"/>
  <c r="M398" i="69"/>
  <c r="N398" i="69"/>
  <c r="F399" i="69"/>
  <c r="G399" i="69"/>
  <c r="H399" i="69"/>
  <c r="I399" i="69"/>
  <c r="J399" i="69"/>
  <c r="K399" i="69"/>
  <c r="L399" i="69"/>
  <c r="M399" i="69"/>
  <c r="N399" i="69"/>
  <c r="F400" i="69"/>
  <c r="G400" i="69"/>
  <c r="H400" i="69"/>
  <c r="I400" i="69"/>
  <c r="J400" i="69"/>
  <c r="K400" i="69"/>
  <c r="L400" i="69"/>
  <c r="M400" i="69"/>
  <c r="N400" i="69"/>
  <c r="F401" i="69"/>
  <c r="G401" i="69"/>
  <c r="H401" i="69"/>
  <c r="I401" i="69"/>
  <c r="J401" i="69"/>
  <c r="K401" i="69"/>
  <c r="L401" i="69"/>
  <c r="M401" i="69"/>
  <c r="N401" i="69"/>
  <c r="F402" i="69"/>
  <c r="G402" i="69"/>
  <c r="H402" i="69"/>
  <c r="I402" i="69"/>
  <c r="J402" i="69"/>
  <c r="K402" i="69"/>
  <c r="L402" i="69"/>
  <c r="M402" i="69"/>
  <c r="N402" i="69"/>
  <c r="F403" i="69"/>
  <c r="G403" i="69"/>
  <c r="H403" i="69"/>
  <c r="I403" i="69"/>
  <c r="J403" i="69"/>
  <c r="K403" i="69"/>
  <c r="L403" i="69"/>
  <c r="M403" i="69"/>
  <c r="N403" i="69"/>
  <c r="F404" i="69"/>
  <c r="G404" i="69"/>
  <c r="H404" i="69"/>
  <c r="I404" i="69"/>
  <c r="J404" i="69"/>
  <c r="K404" i="69"/>
  <c r="L404" i="69"/>
  <c r="M404" i="69"/>
  <c r="N404" i="69"/>
  <c r="F405" i="69"/>
  <c r="G405" i="69"/>
  <c r="H405" i="69"/>
  <c r="I405" i="69"/>
  <c r="J405" i="69"/>
  <c r="K405" i="69"/>
  <c r="L405" i="69"/>
  <c r="M405" i="69"/>
  <c r="N405" i="69"/>
  <c r="F406" i="69"/>
  <c r="G406" i="69"/>
  <c r="H406" i="69"/>
  <c r="I406" i="69"/>
  <c r="J406" i="69"/>
  <c r="K406" i="69"/>
  <c r="L406" i="69"/>
  <c r="M406" i="69"/>
  <c r="N406" i="69"/>
  <c r="F407" i="69"/>
  <c r="G407" i="69"/>
  <c r="H407" i="69"/>
  <c r="I407" i="69"/>
  <c r="J407" i="69"/>
  <c r="K407" i="69"/>
  <c r="L407" i="69"/>
  <c r="M407" i="69"/>
  <c r="N407" i="69"/>
  <c r="F408" i="69"/>
  <c r="G408" i="69"/>
  <c r="H408" i="69"/>
  <c r="I408" i="69"/>
  <c r="J408" i="69"/>
  <c r="K408" i="69"/>
  <c r="L408" i="69"/>
  <c r="M408" i="69"/>
  <c r="N408" i="69"/>
  <c r="F409" i="69"/>
  <c r="G409" i="69"/>
  <c r="H409" i="69"/>
  <c r="I409" i="69"/>
  <c r="J409" i="69"/>
  <c r="K409" i="69"/>
  <c r="L409" i="69"/>
  <c r="M409" i="69"/>
  <c r="N409" i="69"/>
  <c r="F410" i="69"/>
  <c r="G410" i="69"/>
  <c r="H410" i="69"/>
  <c r="I410" i="69"/>
  <c r="J410" i="69"/>
  <c r="K410" i="69"/>
  <c r="L410" i="69"/>
  <c r="M410" i="69"/>
  <c r="N410" i="69"/>
  <c r="F411" i="69"/>
  <c r="G411" i="69"/>
  <c r="H411" i="69"/>
  <c r="I411" i="69"/>
  <c r="J411" i="69"/>
  <c r="K411" i="69"/>
  <c r="L411" i="69"/>
  <c r="M411" i="69"/>
  <c r="N411" i="69"/>
  <c r="F412" i="69"/>
  <c r="G412" i="69"/>
  <c r="H412" i="69"/>
  <c r="I412" i="69"/>
  <c r="J412" i="69"/>
  <c r="K412" i="69"/>
  <c r="L412" i="69"/>
  <c r="M412" i="69"/>
  <c r="N412" i="69"/>
  <c r="F413" i="69"/>
  <c r="G413" i="69"/>
  <c r="H413" i="69"/>
  <c r="I413" i="69"/>
  <c r="J413" i="69"/>
  <c r="K413" i="69"/>
  <c r="L413" i="69"/>
  <c r="M413" i="69"/>
  <c r="N413" i="69"/>
  <c r="F414" i="69"/>
  <c r="G414" i="69"/>
  <c r="H414" i="69"/>
  <c r="I414" i="69"/>
  <c r="J414" i="69"/>
  <c r="K414" i="69"/>
  <c r="L414" i="69"/>
  <c r="M414" i="69"/>
  <c r="N414" i="69"/>
  <c r="F415" i="69"/>
  <c r="G415" i="69"/>
  <c r="H415" i="69"/>
  <c r="I415" i="69"/>
  <c r="J415" i="69"/>
  <c r="K415" i="69"/>
  <c r="L415" i="69"/>
  <c r="M415" i="69"/>
  <c r="N415" i="69"/>
  <c r="F416" i="69"/>
  <c r="G416" i="69"/>
  <c r="H416" i="69"/>
  <c r="I416" i="69"/>
  <c r="J416" i="69"/>
  <c r="K416" i="69"/>
  <c r="L416" i="69"/>
  <c r="M416" i="69"/>
  <c r="N416" i="69"/>
  <c r="F417" i="69"/>
  <c r="G417" i="69"/>
  <c r="H417" i="69"/>
  <c r="I417" i="69"/>
  <c r="J417" i="69"/>
  <c r="K417" i="69"/>
  <c r="L417" i="69"/>
  <c r="M417" i="69"/>
  <c r="N417" i="69"/>
  <c r="F418" i="69"/>
  <c r="G418" i="69"/>
  <c r="H418" i="69"/>
  <c r="I418" i="69"/>
  <c r="J418" i="69"/>
  <c r="K418" i="69"/>
  <c r="L418" i="69"/>
  <c r="M418" i="69"/>
  <c r="N418" i="69"/>
  <c r="F419" i="69"/>
  <c r="G419" i="69"/>
  <c r="H419" i="69"/>
  <c r="I419" i="69"/>
  <c r="J419" i="69"/>
  <c r="K419" i="69"/>
  <c r="L419" i="69"/>
  <c r="M419" i="69"/>
  <c r="N419" i="69"/>
  <c r="F420" i="69"/>
  <c r="G420" i="69"/>
  <c r="H420" i="69"/>
  <c r="I420" i="69"/>
  <c r="J420" i="69"/>
  <c r="K420" i="69"/>
  <c r="L420" i="69"/>
  <c r="M420" i="69"/>
  <c r="N420" i="69"/>
  <c r="F421" i="69"/>
  <c r="G421" i="69"/>
  <c r="H421" i="69"/>
  <c r="I421" i="69"/>
  <c r="J421" i="69"/>
  <c r="K421" i="69"/>
  <c r="L421" i="69"/>
  <c r="M421" i="69"/>
  <c r="N421" i="69"/>
  <c r="F422" i="69"/>
  <c r="G422" i="69"/>
  <c r="H422" i="69"/>
  <c r="I422" i="69"/>
  <c r="J422" i="69"/>
  <c r="K422" i="69"/>
  <c r="L422" i="69"/>
  <c r="M422" i="69"/>
  <c r="N422" i="69"/>
  <c r="F423" i="69"/>
  <c r="G423" i="69"/>
  <c r="H423" i="69"/>
  <c r="I423" i="69"/>
  <c r="J423" i="69"/>
  <c r="K423" i="69"/>
  <c r="L423" i="69"/>
  <c r="M423" i="69"/>
  <c r="N423" i="69"/>
  <c r="F424" i="69"/>
  <c r="G424" i="69"/>
  <c r="H424" i="69"/>
  <c r="I424" i="69"/>
  <c r="J424" i="69"/>
  <c r="K424" i="69"/>
  <c r="L424" i="69"/>
  <c r="M424" i="69"/>
  <c r="N424" i="69"/>
  <c r="F425" i="69"/>
  <c r="G425" i="69"/>
  <c r="H425" i="69"/>
  <c r="I425" i="69"/>
  <c r="J425" i="69"/>
  <c r="K425" i="69"/>
  <c r="L425" i="69"/>
  <c r="M425" i="69"/>
  <c r="N425" i="69"/>
  <c r="F426" i="69"/>
  <c r="G426" i="69"/>
  <c r="H426" i="69"/>
  <c r="I426" i="69"/>
  <c r="J426" i="69"/>
  <c r="K426" i="69"/>
  <c r="L426" i="69"/>
  <c r="M426" i="69"/>
  <c r="N426" i="69"/>
  <c r="F427" i="69"/>
  <c r="G427" i="69"/>
  <c r="H427" i="69"/>
  <c r="I427" i="69"/>
  <c r="J427" i="69"/>
  <c r="K427" i="69"/>
  <c r="L427" i="69"/>
  <c r="M427" i="69"/>
  <c r="N427" i="69"/>
  <c r="F428" i="69"/>
  <c r="G428" i="69"/>
  <c r="H428" i="69"/>
  <c r="I428" i="69"/>
  <c r="J428" i="69"/>
  <c r="K428" i="69"/>
  <c r="L428" i="69"/>
  <c r="M428" i="69"/>
  <c r="N428" i="69"/>
  <c r="F429" i="69"/>
  <c r="G429" i="69"/>
  <c r="H429" i="69"/>
  <c r="I429" i="69"/>
  <c r="J429" i="69"/>
  <c r="K429" i="69"/>
  <c r="L429" i="69"/>
  <c r="M429" i="69"/>
  <c r="N429" i="69"/>
  <c r="F430" i="69"/>
  <c r="G430" i="69"/>
  <c r="H430" i="69"/>
  <c r="I430" i="69"/>
  <c r="J430" i="69"/>
  <c r="K430" i="69"/>
  <c r="L430" i="69"/>
  <c r="M430" i="69"/>
  <c r="N430" i="69"/>
  <c r="F431" i="69"/>
  <c r="G431" i="69"/>
  <c r="H431" i="69"/>
  <c r="I431" i="69"/>
  <c r="J431" i="69"/>
  <c r="K431" i="69"/>
  <c r="L431" i="69"/>
  <c r="M431" i="69"/>
  <c r="N431" i="69"/>
  <c r="F432" i="69"/>
  <c r="G432" i="69"/>
  <c r="H432" i="69"/>
  <c r="I432" i="69"/>
  <c r="J432" i="69"/>
  <c r="K432" i="69"/>
  <c r="L432" i="69"/>
  <c r="M432" i="69"/>
  <c r="N432" i="69"/>
  <c r="F433" i="69"/>
  <c r="G433" i="69"/>
  <c r="H433" i="69"/>
  <c r="I433" i="69"/>
  <c r="J433" i="69"/>
  <c r="K433" i="69"/>
  <c r="L433" i="69"/>
  <c r="M433" i="69"/>
  <c r="N433" i="69"/>
  <c r="F434" i="69"/>
  <c r="G434" i="69"/>
  <c r="H434" i="69"/>
  <c r="I434" i="69"/>
  <c r="J434" i="69"/>
  <c r="K434" i="69"/>
  <c r="L434" i="69"/>
  <c r="M434" i="69"/>
  <c r="N434" i="69"/>
  <c r="F435" i="69"/>
  <c r="G435" i="69"/>
  <c r="H435" i="69"/>
  <c r="I435" i="69"/>
  <c r="J435" i="69"/>
  <c r="K435" i="69"/>
  <c r="L435" i="69"/>
  <c r="M435" i="69"/>
  <c r="N435" i="69"/>
  <c r="F436" i="69"/>
  <c r="G436" i="69"/>
  <c r="H436" i="69"/>
  <c r="I436" i="69"/>
  <c r="J436" i="69"/>
  <c r="K436" i="69"/>
  <c r="L436" i="69"/>
  <c r="M436" i="69"/>
  <c r="N436" i="69"/>
  <c r="F437" i="69"/>
  <c r="G437" i="69"/>
  <c r="H437" i="69"/>
  <c r="I437" i="69"/>
  <c r="J437" i="69"/>
  <c r="K437" i="69"/>
  <c r="L437" i="69"/>
  <c r="M437" i="69"/>
  <c r="N437" i="69"/>
  <c r="F438" i="69"/>
  <c r="G438" i="69"/>
  <c r="H438" i="69"/>
  <c r="I438" i="69"/>
  <c r="J438" i="69"/>
  <c r="K438" i="69"/>
  <c r="L438" i="69"/>
  <c r="M438" i="69"/>
  <c r="N438" i="69"/>
  <c r="F439" i="69"/>
  <c r="G439" i="69"/>
  <c r="H439" i="69"/>
  <c r="I439" i="69"/>
  <c r="J439" i="69"/>
  <c r="K439" i="69"/>
  <c r="L439" i="69"/>
  <c r="M439" i="69"/>
  <c r="N439" i="69"/>
  <c r="F440" i="69"/>
  <c r="G440" i="69"/>
  <c r="H440" i="69"/>
  <c r="I440" i="69"/>
  <c r="J440" i="69"/>
  <c r="K440" i="69"/>
  <c r="L440" i="69"/>
  <c r="M440" i="69"/>
  <c r="N440" i="69"/>
  <c r="F441" i="69"/>
  <c r="G441" i="69"/>
  <c r="H441" i="69"/>
  <c r="I441" i="69"/>
  <c r="J441" i="69"/>
  <c r="K441" i="69"/>
  <c r="L441" i="69"/>
  <c r="M441" i="69"/>
  <c r="N441" i="69"/>
  <c r="F442" i="69"/>
  <c r="G442" i="69"/>
  <c r="H442" i="69"/>
  <c r="I442" i="69"/>
  <c r="J442" i="69"/>
  <c r="K442" i="69"/>
  <c r="L442" i="69"/>
  <c r="M442" i="69"/>
  <c r="N442" i="69"/>
  <c r="F443" i="69"/>
  <c r="G443" i="69"/>
  <c r="H443" i="69"/>
  <c r="I443" i="69"/>
  <c r="J443" i="69"/>
  <c r="K443" i="69"/>
  <c r="L443" i="69"/>
  <c r="M443" i="69"/>
  <c r="N443" i="69"/>
  <c r="F444" i="69"/>
  <c r="G444" i="69"/>
  <c r="H444" i="69"/>
  <c r="I444" i="69"/>
  <c r="J444" i="69"/>
  <c r="K444" i="69"/>
  <c r="L444" i="69"/>
  <c r="M444" i="69"/>
  <c r="N444" i="69"/>
  <c r="F445" i="69"/>
  <c r="G445" i="69"/>
  <c r="H445" i="69"/>
  <c r="I445" i="69"/>
  <c r="J445" i="69"/>
  <c r="K445" i="69"/>
  <c r="L445" i="69"/>
  <c r="M445" i="69"/>
  <c r="N445" i="69"/>
  <c r="F446" i="69"/>
  <c r="G446" i="69"/>
  <c r="H446" i="69"/>
  <c r="I446" i="69"/>
  <c r="J446" i="69"/>
  <c r="K446" i="69"/>
  <c r="L446" i="69"/>
  <c r="M446" i="69"/>
  <c r="N446" i="69"/>
  <c r="F447" i="69"/>
  <c r="G447" i="69"/>
  <c r="H447" i="69"/>
  <c r="I447" i="69"/>
  <c r="J447" i="69"/>
  <c r="K447" i="69"/>
  <c r="L447" i="69"/>
  <c r="M447" i="69"/>
  <c r="N447" i="69"/>
  <c r="F448" i="69"/>
  <c r="G448" i="69"/>
  <c r="H448" i="69"/>
  <c r="I448" i="69"/>
  <c r="J448" i="69"/>
  <c r="K448" i="69"/>
  <c r="L448" i="69"/>
  <c r="M448" i="69"/>
  <c r="N448" i="69"/>
  <c r="F449" i="69"/>
  <c r="G449" i="69"/>
  <c r="H449" i="69"/>
  <c r="I449" i="69"/>
  <c r="J449" i="69"/>
  <c r="K449" i="69"/>
  <c r="L449" i="69"/>
  <c r="M449" i="69"/>
  <c r="N449" i="69"/>
  <c r="F450" i="69"/>
  <c r="G450" i="69"/>
  <c r="H450" i="69"/>
  <c r="I450" i="69"/>
  <c r="J450" i="69"/>
  <c r="K450" i="69"/>
  <c r="L450" i="69"/>
  <c r="M450" i="69"/>
  <c r="N450" i="69"/>
  <c r="F451" i="69"/>
  <c r="G451" i="69"/>
  <c r="H451" i="69"/>
  <c r="I451" i="69"/>
  <c r="J451" i="69"/>
  <c r="K451" i="69"/>
  <c r="L451" i="69"/>
  <c r="M451" i="69"/>
  <c r="N451" i="69"/>
  <c r="F452" i="69"/>
  <c r="G452" i="69"/>
  <c r="H452" i="69"/>
  <c r="I452" i="69"/>
  <c r="J452" i="69"/>
  <c r="K452" i="69"/>
  <c r="L452" i="69"/>
  <c r="M452" i="69"/>
  <c r="N452" i="69"/>
  <c r="F453" i="69"/>
  <c r="G453" i="69"/>
  <c r="H453" i="69"/>
  <c r="I453" i="69"/>
  <c r="J453" i="69"/>
  <c r="K453" i="69"/>
  <c r="L453" i="69"/>
  <c r="M453" i="69"/>
  <c r="N453" i="69"/>
  <c r="F454" i="69"/>
  <c r="G454" i="69"/>
  <c r="H454" i="69"/>
  <c r="I454" i="69"/>
  <c r="J454" i="69"/>
  <c r="K454" i="69"/>
  <c r="L454" i="69"/>
  <c r="M454" i="69"/>
  <c r="N454" i="69"/>
  <c r="F455" i="69"/>
  <c r="G455" i="69"/>
  <c r="H455" i="69"/>
  <c r="I455" i="69"/>
  <c r="J455" i="69"/>
  <c r="K455" i="69"/>
  <c r="L455" i="69"/>
  <c r="M455" i="69"/>
  <c r="N455" i="69"/>
  <c r="F456" i="69"/>
  <c r="G456" i="69"/>
  <c r="H456" i="69"/>
  <c r="I456" i="69"/>
  <c r="J456" i="69"/>
  <c r="K456" i="69"/>
  <c r="L456" i="69"/>
  <c r="M456" i="69"/>
  <c r="N456" i="69"/>
  <c r="F457" i="69"/>
  <c r="G457" i="69"/>
  <c r="H457" i="69"/>
  <c r="I457" i="69"/>
  <c r="J457" i="69"/>
  <c r="K457" i="69"/>
  <c r="L457" i="69"/>
  <c r="M457" i="69"/>
  <c r="N457" i="69"/>
  <c r="F458" i="69"/>
  <c r="G458" i="69"/>
  <c r="H458" i="69"/>
  <c r="I458" i="69"/>
  <c r="J458" i="69"/>
  <c r="K458" i="69"/>
  <c r="L458" i="69"/>
  <c r="M458" i="69"/>
  <c r="N458" i="69"/>
  <c r="F459" i="69"/>
  <c r="G459" i="69"/>
  <c r="H459" i="69"/>
  <c r="I459" i="69"/>
  <c r="J459" i="69"/>
  <c r="K459" i="69"/>
  <c r="L459" i="69"/>
  <c r="M459" i="69"/>
  <c r="N459" i="69"/>
  <c r="F460" i="69"/>
  <c r="G460" i="69"/>
  <c r="H460" i="69"/>
  <c r="I460" i="69"/>
  <c r="J460" i="69"/>
  <c r="K460" i="69"/>
  <c r="L460" i="69"/>
  <c r="M460" i="69"/>
  <c r="N460" i="69"/>
  <c r="F461" i="69"/>
  <c r="G461" i="69"/>
  <c r="H461" i="69"/>
  <c r="I461" i="69"/>
  <c r="J461" i="69"/>
  <c r="K461" i="69"/>
  <c r="L461" i="69"/>
  <c r="M461" i="69"/>
  <c r="N461" i="69"/>
  <c r="F462" i="69"/>
  <c r="G462" i="69"/>
  <c r="H462" i="69"/>
  <c r="I462" i="69"/>
  <c r="J462" i="69"/>
  <c r="K462" i="69"/>
  <c r="L462" i="69"/>
  <c r="M462" i="69"/>
  <c r="N462" i="69"/>
  <c r="F463" i="69"/>
  <c r="G463" i="69"/>
  <c r="H463" i="69"/>
  <c r="I463" i="69"/>
  <c r="J463" i="69"/>
  <c r="K463" i="69"/>
  <c r="L463" i="69"/>
  <c r="M463" i="69"/>
  <c r="N463" i="69"/>
  <c r="F464" i="69"/>
  <c r="G464" i="69"/>
  <c r="H464" i="69"/>
  <c r="I464" i="69"/>
  <c r="J464" i="69"/>
  <c r="K464" i="69"/>
  <c r="L464" i="69"/>
  <c r="M464" i="69"/>
  <c r="N464" i="69"/>
  <c r="F465" i="69"/>
  <c r="G465" i="69"/>
  <c r="H465" i="69"/>
  <c r="I465" i="69"/>
  <c r="J465" i="69"/>
  <c r="K465" i="69"/>
  <c r="L465" i="69"/>
  <c r="M465" i="69"/>
  <c r="N465" i="69"/>
  <c r="F466" i="69"/>
  <c r="G466" i="69"/>
  <c r="H466" i="69"/>
  <c r="I466" i="69"/>
  <c r="J466" i="69"/>
  <c r="K466" i="69"/>
  <c r="L466" i="69"/>
  <c r="M466" i="69"/>
  <c r="N466" i="69"/>
  <c r="F467" i="69"/>
  <c r="G467" i="69"/>
  <c r="H467" i="69"/>
  <c r="I467" i="69"/>
  <c r="J467" i="69"/>
  <c r="K467" i="69"/>
  <c r="L467" i="69"/>
  <c r="M467" i="69"/>
  <c r="N467" i="69"/>
  <c r="F468" i="69"/>
  <c r="G468" i="69"/>
  <c r="H468" i="69"/>
  <c r="I468" i="69"/>
  <c r="J468" i="69"/>
  <c r="K468" i="69"/>
  <c r="L468" i="69"/>
  <c r="M468" i="69"/>
  <c r="N468" i="69"/>
  <c r="F469" i="69"/>
  <c r="G469" i="69"/>
  <c r="H469" i="69"/>
  <c r="I469" i="69"/>
  <c r="J469" i="69"/>
  <c r="K469" i="69"/>
  <c r="L469" i="69"/>
  <c r="M469" i="69"/>
  <c r="N469" i="69"/>
  <c r="F470" i="69"/>
  <c r="G470" i="69"/>
  <c r="H470" i="69"/>
  <c r="I470" i="69"/>
  <c r="J470" i="69"/>
  <c r="K470" i="69"/>
  <c r="L470" i="69"/>
  <c r="M470" i="69"/>
  <c r="N470" i="69"/>
  <c r="F471" i="69"/>
  <c r="G471" i="69"/>
  <c r="H471" i="69"/>
  <c r="I471" i="69"/>
  <c r="J471" i="69"/>
  <c r="K471" i="69"/>
  <c r="L471" i="69"/>
  <c r="M471" i="69"/>
  <c r="N471" i="69"/>
  <c r="F472" i="69"/>
  <c r="G472" i="69"/>
  <c r="H472" i="69"/>
  <c r="I472" i="69"/>
  <c r="J472" i="69"/>
  <c r="K472" i="69"/>
  <c r="L472" i="69"/>
  <c r="M472" i="69"/>
  <c r="N472" i="69"/>
  <c r="F473" i="69"/>
  <c r="G473" i="69"/>
  <c r="H473" i="69"/>
  <c r="I473" i="69"/>
  <c r="J473" i="69"/>
  <c r="K473" i="69"/>
  <c r="L473" i="69"/>
  <c r="M473" i="69"/>
  <c r="N473" i="69"/>
  <c r="F474" i="69"/>
  <c r="G474" i="69"/>
  <c r="H474" i="69"/>
  <c r="I474" i="69"/>
  <c r="J474" i="69"/>
  <c r="K474" i="69"/>
  <c r="L474" i="69"/>
  <c r="M474" i="69"/>
  <c r="N474" i="69"/>
  <c r="F475" i="69"/>
  <c r="G475" i="69"/>
  <c r="H475" i="69"/>
  <c r="I475" i="69"/>
  <c r="J475" i="69"/>
  <c r="K475" i="69"/>
  <c r="L475" i="69"/>
  <c r="M475" i="69"/>
  <c r="N475" i="69"/>
  <c r="F476" i="69"/>
  <c r="G476" i="69"/>
  <c r="H476" i="69"/>
  <c r="I476" i="69"/>
  <c r="J476" i="69"/>
  <c r="K476" i="69"/>
  <c r="L476" i="69"/>
  <c r="M476" i="69"/>
  <c r="N476" i="69"/>
  <c r="F477" i="69"/>
  <c r="G477" i="69"/>
  <c r="H477" i="69"/>
  <c r="I477" i="69"/>
  <c r="J477" i="69"/>
  <c r="K477" i="69"/>
  <c r="L477" i="69"/>
  <c r="M477" i="69"/>
  <c r="N477" i="69"/>
  <c r="F478" i="69"/>
  <c r="G478" i="69"/>
  <c r="H478" i="69"/>
  <c r="I478" i="69"/>
  <c r="J478" i="69"/>
  <c r="K478" i="69"/>
  <c r="L478" i="69"/>
  <c r="M478" i="69"/>
  <c r="N478" i="69"/>
  <c r="F479" i="69"/>
  <c r="G479" i="69"/>
  <c r="H479" i="69"/>
  <c r="I479" i="69"/>
  <c r="J479" i="69"/>
  <c r="K479" i="69"/>
  <c r="L479" i="69"/>
  <c r="M479" i="69"/>
  <c r="N479" i="69"/>
  <c r="F480" i="69"/>
  <c r="G480" i="69"/>
  <c r="H480" i="69"/>
  <c r="I480" i="69"/>
  <c r="J480" i="69"/>
  <c r="K480" i="69"/>
  <c r="L480" i="69"/>
  <c r="M480" i="69"/>
  <c r="N480" i="69"/>
  <c r="F481" i="69"/>
  <c r="G481" i="69"/>
  <c r="H481" i="69"/>
  <c r="I481" i="69"/>
  <c r="J481" i="69"/>
  <c r="K481" i="69"/>
  <c r="L481" i="69"/>
  <c r="M481" i="69"/>
  <c r="N481" i="69"/>
  <c r="F482" i="69"/>
  <c r="G482" i="69"/>
  <c r="H482" i="69"/>
  <c r="I482" i="69"/>
  <c r="J482" i="69"/>
  <c r="K482" i="69"/>
  <c r="L482" i="69"/>
  <c r="M482" i="69"/>
  <c r="N482" i="69"/>
  <c r="F483" i="69"/>
  <c r="G483" i="69"/>
  <c r="H483" i="69"/>
  <c r="I483" i="69"/>
  <c r="J483" i="69"/>
  <c r="K483" i="69"/>
  <c r="L483" i="69"/>
  <c r="M483" i="69"/>
  <c r="N483" i="69"/>
  <c r="F484" i="69"/>
  <c r="G484" i="69"/>
  <c r="H484" i="69"/>
  <c r="I484" i="69"/>
  <c r="J484" i="69"/>
  <c r="K484" i="69"/>
  <c r="L484" i="69"/>
  <c r="M484" i="69"/>
  <c r="N484" i="69"/>
  <c r="F485" i="69"/>
  <c r="G485" i="69"/>
  <c r="H485" i="69"/>
  <c r="I485" i="69"/>
  <c r="J485" i="69"/>
  <c r="K485" i="69"/>
  <c r="L485" i="69"/>
  <c r="M485" i="69"/>
  <c r="N485" i="69"/>
  <c r="F486" i="69"/>
  <c r="G486" i="69"/>
  <c r="H486" i="69"/>
  <c r="I486" i="69"/>
  <c r="J486" i="69"/>
  <c r="K486" i="69"/>
  <c r="L486" i="69"/>
  <c r="M486" i="69"/>
  <c r="N486" i="69"/>
  <c r="F487" i="69"/>
  <c r="G487" i="69"/>
  <c r="H487" i="69"/>
  <c r="I487" i="69"/>
  <c r="J487" i="69"/>
  <c r="K487" i="69"/>
  <c r="L487" i="69"/>
  <c r="M487" i="69"/>
  <c r="N487" i="69"/>
  <c r="F488" i="69"/>
  <c r="G488" i="69"/>
  <c r="H488" i="69"/>
  <c r="I488" i="69"/>
  <c r="J488" i="69"/>
  <c r="K488" i="69"/>
  <c r="L488" i="69"/>
  <c r="M488" i="69"/>
  <c r="N488" i="69"/>
  <c r="F489" i="69"/>
  <c r="G489" i="69"/>
  <c r="H489" i="69"/>
  <c r="I489" i="69"/>
  <c r="J489" i="69"/>
  <c r="K489" i="69"/>
  <c r="L489" i="69"/>
  <c r="M489" i="69"/>
  <c r="N489" i="69"/>
  <c r="F490" i="69"/>
  <c r="G490" i="69"/>
  <c r="H490" i="69"/>
  <c r="I490" i="69"/>
  <c r="J490" i="69"/>
  <c r="K490" i="69"/>
  <c r="L490" i="69"/>
  <c r="M490" i="69"/>
  <c r="N490" i="69"/>
  <c r="F491" i="69"/>
  <c r="G491" i="69"/>
  <c r="H491" i="69"/>
  <c r="I491" i="69"/>
  <c r="J491" i="69"/>
  <c r="K491" i="69"/>
  <c r="L491" i="69"/>
  <c r="M491" i="69"/>
  <c r="N491" i="69"/>
  <c r="F492" i="69"/>
  <c r="G492" i="69"/>
  <c r="H492" i="69"/>
  <c r="I492" i="69"/>
  <c r="J492" i="69"/>
  <c r="K492" i="69"/>
  <c r="L492" i="69"/>
  <c r="M492" i="69"/>
  <c r="N492" i="69"/>
  <c r="F493" i="69"/>
  <c r="G493" i="69"/>
  <c r="H493" i="69"/>
  <c r="I493" i="69"/>
  <c r="J493" i="69"/>
  <c r="K493" i="69"/>
  <c r="L493" i="69"/>
  <c r="M493" i="69"/>
  <c r="N493" i="69"/>
  <c r="F494" i="69"/>
  <c r="G494" i="69"/>
  <c r="H494" i="69"/>
  <c r="I494" i="69"/>
  <c r="J494" i="69"/>
  <c r="K494" i="69"/>
  <c r="L494" i="69"/>
  <c r="M494" i="69"/>
  <c r="N494" i="69"/>
  <c r="F495" i="69"/>
  <c r="G495" i="69"/>
  <c r="H495" i="69"/>
  <c r="I495" i="69"/>
  <c r="J495" i="69"/>
  <c r="K495" i="69"/>
  <c r="L495" i="69"/>
  <c r="M495" i="69"/>
  <c r="N495" i="69"/>
  <c r="F496" i="69"/>
  <c r="G496" i="69"/>
  <c r="H496" i="69"/>
  <c r="I496" i="69"/>
  <c r="J496" i="69"/>
  <c r="K496" i="69"/>
  <c r="L496" i="69"/>
  <c r="M496" i="69"/>
  <c r="N496" i="69"/>
  <c r="F497" i="69"/>
  <c r="G497" i="69"/>
  <c r="H497" i="69"/>
  <c r="I497" i="69"/>
  <c r="J497" i="69"/>
  <c r="K497" i="69"/>
  <c r="L497" i="69"/>
  <c r="M497" i="69"/>
  <c r="N497" i="69"/>
  <c r="F498" i="69"/>
  <c r="G498" i="69"/>
  <c r="H498" i="69"/>
  <c r="I498" i="69"/>
  <c r="J498" i="69"/>
  <c r="K498" i="69"/>
  <c r="L498" i="69"/>
  <c r="M498" i="69"/>
  <c r="N498" i="69"/>
  <c r="F499" i="69"/>
  <c r="G499" i="69"/>
  <c r="H499" i="69"/>
  <c r="I499" i="69"/>
  <c r="J499" i="69"/>
  <c r="K499" i="69"/>
  <c r="L499" i="69"/>
  <c r="M499" i="69"/>
  <c r="N499" i="69"/>
  <c r="F500" i="69"/>
  <c r="G500" i="69"/>
  <c r="H500" i="69"/>
  <c r="I500" i="69"/>
  <c r="J500" i="69"/>
  <c r="K500" i="69"/>
  <c r="L500" i="69"/>
  <c r="M500" i="69"/>
  <c r="N500" i="69"/>
  <c r="F501" i="69"/>
  <c r="G501" i="69"/>
  <c r="H501" i="69"/>
  <c r="I501" i="69"/>
  <c r="J501" i="69"/>
  <c r="K501" i="69"/>
  <c r="L501" i="69"/>
  <c r="M501" i="69"/>
  <c r="N501" i="69"/>
  <c r="F502" i="69"/>
  <c r="G502" i="69"/>
  <c r="H502" i="69"/>
  <c r="I502" i="69"/>
  <c r="J502" i="69"/>
  <c r="K502" i="69"/>
  <c r="L502" i="69"/>
  <c r="M502" i="69"/>
  <c r="N502" i="69"/>
  <c r="F503" i="69"/>
  <c r="G503" i="69"/>
  <c r="H503" i="69"/>
  <c r="I503" i="69"/>
  <c r="J503" i="69"/>
  <c r="K503" i="69"/>
  <c r="L503" i="69"/>
  <c r="M503" i="69"/>
  <c r="N503" i="69"/>
  <c r="F504" i="69"/>
  <c r="G504" i="69"/>
  <c r="H504" i="69"/>
  <c r="I504" i="69"/>
  <c r="J504" i="69"/>
  <c r="K504" i="69"/>
  <c r="L504" i="69"/>
  <c r="M504" i="69"/>
  <c r="N504" i="69"/>
  <c r="F505" i="69"/>
  <c r="G505" i="69"/>
  <c r="H505" i="69"/>
  <c r="I505" i="69"/>
  <c r="J505" i="69"/>
  <c r="K505" i="69"/>
  <c r="L505" i="69"/>
  <c r="M505" i="69"/>
  <c r="N505" i="69"/>
  <c r="F506" i="69"/>
  <c r="G506" i="69"/>
  <c r="H506" i="69"/>
  <c r="I506" i="69"/>
  <c r="J506" i="69"/>
  <c r="K506" i="69"/>
  <c r="L506" i="69"/>
  <c r="M506" i="69"/>
  <c r="N506" i="69"/>
  <c r="F507" i="69"/>
  <c r="G507" i="69"/>
  <c r="H507" i="69"/>
  <c r="I507" i="69"/>
  <c r="J507" i="69"/>
  <c r="K507" i="69"/>
  <c r="L507" i="69"/>
  <c r="M507" i="69"/>
  <c r="N507" i="69"/>
  <c r="F508" i="69"/>
  <c r="G508" i="69"/>
  <c r="H508" i="69"/>
  <c r="I508" i="69"/>
  <c r="J508" i="69"/>
  <c r="K508" i="69"/>
  <c r="L508" i="69"/>
  <c r="M508" i="69"/>
  <c r="N508" i="69"/>
  <c r="F509" i="69"/>
  <c r="G509" i="69"/>
  <c r="H509" i="69"/>
  <c r="I509" i="69"/>
  <c r="J509" i="69"/>
  <c r="K509" i="69"/>
  <c r="L509" i="69"/>
  <c r="M509" i="69"/>
  <c r="N509" i="69"/>
  <c r="F510" i="69"/>
  <c r="G510" i="69"/>
  <c r="H510" i="69"/>
  <c r="I510" i="69"/>
  <c r="J510" i="69"/>
  <c r="K510" i="69"/>
  <c r="L510" i="69"/>
  <c r="M510" i="69"/>
  <c r="N510" i="69"/>
  <c r="F511" i="69"/>
  <c r="G511" i="69"/>
  <c r="H511" i="69"/>
  <c r="I511" i="69"/>
  <c r="J511" i="69"/>
  <c r="K511" i="69"/>
  <c r="L511" i="69"/>
  <c r="M511" i="69"/>
  <c r="N511" i="69"/>
  <c r="F512" i="69"/>
  <c r="G512" i="69"/>
  <c r="H512" i="69"/>
  <c r="I512" i="69"/>
  <c r="J512" i="69"/>
  <c r="K512" i="69"/>
  <c r="L512" i="69"/>
  <c r="M512" i="69"/>
  <c r="N512" i="69"/>
  <c r="F513" i="69"/>
  <c r="G513" i="69"/>
  <c r="H513" i="69"/>
  <c r="I513" i="69"/>
  <c r="J513" i="69"/>
  <c r="K513" i="69"/>
  <c r="L513" i="69"/>
  <c r="M513" i="69"/>
  <c r="N513" i="69"/>
  <c r="F514" i="69"/>
  <c r="G514" i="69"/>
  <c r="H514" i="69"/>
  <c r="I514" i="69"/>
  <c r="J514" i="69"/>
  <c r="K514" i="69"/>
  <c r="L514" i="69"/>
  <c r="M514" i="69"/>
  <c r="N514" i="69"/>
  <c r="F515" i="69"/>
  <c r="G515" i="69"/>
  <c r="H515" i="69"/>
  <c r="I515" i="69"/>
  <c r="J515" i="69"/>
  <c r="K515" i="69"/>
  <c r="L515" i="69"/>
  <c r="M515" i="69"/>
  <c r="N515" i="69"/>
  <c r="F516" i="69"/>
  <c r="G516" i="69"/>
  <c r="H516" i="69"/>
  <c r="I516" i="69"/>
  <c r="J516" i="69"/>
  <c r="K516" i="69"/>
  <c r="L516" i="69"/>
  <c r="M516" i="69"/>
  <c r="N516" i="69"/>
  <c r="F517" i="69"/>
  <c r="G517" i="69"/>
  <c r="H517" i="69"/>
  <c r="I517" i="69"/>
  <c r="J517" i="69"/>
  <c r="K517" i="69"/>
  <c r="L517" i="69"/>
  <c r="M517" i="69"/>
  <c r="N517" i="69"/>
  <c r="F518" i="69"/>
  <c r="G518" i="69"/>
  <c r="H518" i="69"/>
  <c r="I518" i="69"/>
  <c r="J518" i="69"/>
  <c r="K518" i="69"/>
  <c r="L518" i="69"/>
  <c r="M518" i="69"/>
  <c r="N518" i="69"/>
  <c r="F519" i="69"/>
  <c r="G519" i="69"/>
  <c r="H519" i="69"/>
  <c r="I519" i="69"/>
  <c r="J519" i="69"/>
  <c r="K519" i="69"/>
  <c r="L519" i="69"/>
  <c r="M519" i="69"/>
  <c r="N519" i="69"/>
  <c r="F520" i="69"/>
  <c r="G520" i="69"/>
  <c r="H520" i="69"/>
  <c r="I520" i="69"/>
  <c r="J520" i="69"/>
  <c r="K520" i="69"/>
  <c r="L520" i="69"/>
  <c r="M520" i="69"/>
  <c r="N520" i="69"/>
  <c r="F521" i="69"/>
  <c r="G521" i="69"/>
  <c r="H521" i="69"/>
  <c r="I521" i="69"/>
  <c r="J521" i="69"/>
  <c r="K521" i="69"/>
  <c r="L521" i="69"/>
  <c r="M521" i="69"/>
  <c r="N521" i="69"/>
  <c r="F522" i="69"/>
  <c r="G522" i="69"/>
  <c r="H522" i="69"/>
  <c r="I522" i="69"/>
  <c r="J522" i="69"/>
  <c r="K522" i="69"/>
  <c r="L522" i="69"/>
  <c r="M522" i="69"/>
  <c r="N522" i="69"/>
  <c r="F523" i="69"/>
  <c r="G523" i="69"/>
  <c r="H523" i="69"/>
  <c r="I523" i="69"/>
  <c r="J523" i="69"/>
  <c r="K523" i="69"/>
  <c r="L523" i="69"/>
  <c r="M523" i="69"/>
  <c r="N523" i="69"/>
  <c r="F524" i="69"/>
  <c r="G524" i="69"/>
  <c r="H524" i="69"/>
  <c r="I524" i="69"/>
  <c r="J524" i="69"/>
  <c r="K524" i="69"/>
  <c r="L524" i="69"/>
  <c r="M524" i="69"/>
  <c r="N524" i="69"/>
  <c r="F525" i="69"/>
  <c r="G525" i="69"/>
  <c r="H525" i="69"/>
  <c r="I525" i="69"/>
  <c r="J525" i="69"/>
  <c r="K525" i="69"/>
  <c r="L525" i="69"/>
  <c r="M525" i="69"/>
  <c r="N525" i="69"/>
  <c r="F526" i="69"/>
  <c r="G526" i="69"/>
  <c r="H526" i="69"/>
  <c r="I526" i="69"/>
  <c r="J526" i="69"/>
  <c r="K526" i="69"/>
  <c r="L526" i="69"/>
  <c r="M526" i="69"/>
  <c r="N526" i="69"/>
  <c r="F527" i="69"/>
  <c r="G527" i="69"/>
  <c r="H527" i="69"/>
  <c r="I527" i="69"/>
  <c r="J527" i="69"/>
  <c r="K527" i="69"/>
  <c r="L527" i="69"/>
  <c r="M527" i="69"/>
  <c r="N527" i="69"/>
  <c r="F528" i="69"/>
  <c r="G528" i="69"/>
  <c r="H528" i="69"/>
  <c r="I528" i="69"/>
  <c r="J528" i="69"/>
  <c r="K528" i="69"/>
  <c r="L528" i="69"/>
  <c r="M528" i="69"/>
  <c r="N528" i="69"/>
  <c r="F529" i="69"/>
  <c r="G529" i="69"/>
  <c r="H529" i="69"/>
  <c r="I529" i="69"/>
  <c r="J529" i="69"/>
  <c r="K529" i="69"/>
  <c r="L529" i="69"/>
  <c r="M529" i="69"/>
  <c r="N529" i="69"/>
  <c r="F530" i="69"/>
  <c r="G530" i="69"/>
  <c r="H530" i="69"/>
  <c r="I530" i="69"/>
  <c r="J530" i="69"/>
  <c r="K530" i="69"/>
  <c r="L530" i="69"/>
  <c r="M530" i="69"/>
  <c r="N530" i="69"/>
  <c r="F531" i="69"/>
  <c r="G531" i="69"/>
  <c r="H531" i="69"/>
  <c r="I531" i="69"/>
  <c r="J531" i="69"/>
  <c r="K531" i="69"/>
  <c r="L531" i="69"/>
  <c r="M531" i="69"/>
  <c r="N531" i="69"/>
  <c r="F532" i="69"/>
  <c r="G532" i="69"/>
  <c r="H532" i="69"/>
  <c r="I532" i="69"/>
  <c r="J532" i="69"/>
  <c r="K532" i="69"/>
  <c r="L532" i="69"/>
  <c r="M532" i="69"/>
  <c r="N532" i="69"/>
  <c r="F533" i="69"/>
  <c r="G533" i="69"/>
  <c r="H533" i="69"/>
  <c r="I533" i="69"/>
  <c r="J533" i="69"/>
  <c r="K533" i="69"/>
  <c r="L533" i="69"/>
  <c r="M533" i="69"/>
  <c r="N533" i="69"/>
  <c r="F534" i="69"/>
  <c r="G534" i="69"/>
  <c r="H534" i="69"/>
  <c r="I534" i="69"/>
  <c r="J534" i="69"/>
  <c r="K534" i="69"/>
  <c r="L534" i="69"/>
  <c r="M534" i="69"/>
  <c r="N534" i="69"/>
  <c r="F535" i="69"/>
  <c r="G535" i="69"/>
  <c r="H535" i="69"/>
  <c r="I535" i="69"/>
  <c r="J535" i="69"/>
  <c r="K535" i="69"/>
  <c r="L535" i="69"/>
  <c r="M535" i="69"/>
  <c r="N535" i="69"/>
  <c r="F536" i="69"/>
  <c r="G536" i="69"/>
  <c r="H536" i="69"/>
  <c r="I536" i="69"/>
  <c r="J536" i="69"/>
  <c r="K536" i="69"/>
  <c r="L536" i="69"/>
  <c r="M536" i="69"/>
  <c r="N536" i="69"/>
  <c r="F537" i="69"/>
  <c r="G537" i="69"/>
  <c r="H537" i="69"/>
  <c r="I537" i="69"/>
  <c r="J537" i="69"/>
  <c r="K537" i="69"/>
  <c r="L537" i="69"/>
  <c r="M537" i="69"/>
  <c r="N537" i="69"/>
  <c r="F538" i="69"/>
  <c r="G538" i="69"/>
  <c r="H538" i="69"/>
  <c r="I538" i="69"/>
  <c r="J538" i="69"/>
  <c r="K538" i="69"/>
  <c r="L538" i="69"/>
  <c r="M538" i="69"/>
  <c r="N538" i="69"/>
  <c r="F539" i="69"/>
  <c r="G539" i="69"/>
  <c r="H539" i="69"/>
  <c r="I539" i="69"/>
  <c r="J539" i="69"/>
  <c r="K539" i="69"/>
  <c r="L539" i="69"/>
  <c r="M539" i="69"/>
  <c r="N539" i="69"/>
  <c r="F540" i="69"/>
  <c r="G540" i="69"/>
  <c r="H540" i="69"/>
  <c r="I540" i="69"/>
  <c r="J540" i="69"/>
  <c r="K540" i="69"/>
  <c r="L540" i="69"/>
  <c r="M540" i="69"/>
  <c r="N540" i="69"/>
  <c r="F541" i="69"/>
  <c r="G541" i="69"/>
  <c r="H541" i="69"/>
  <c r="I541" i="69"/>
  <c r="J541" i="69"/>
  <c r="K541" i="69"/>
  <c r="L541" i="69"/>
  <c r="M541" i="69"/>
  <c r="N541" i="69"/>
  <c r="F542" i="69"/>
  <c r="G542" i="69"/>
  <c r="H542" i="69"/>
  <c r="I542" i="69"/>
  <c r="J542" i="69"/>
  <c r="K542" i="69"/>
  <c r="L542" i="69"/>
  <c r="M542" i="69"/>
  <c r="N542" i="69"/>
  <c r="F543" i="69"/>
  <c r="G543" i="69"/>
  <c r="H543" i="69"/>
  <c r="I543" i="69"/>
  <c r="J543" i="69"/>
  <c r="K543" i="69"/>
  <c r="L543" i="69"/>
  <c r="M543" i="69"/>
  <c r="N543" i="69"/>
  <c r="F544" i="69"/>
  <c r="G544" i="69"/>
  <c r="H544" i="69"/>
  <c r="I544" i="69"/>
  <c r="J544" i="69"/>
  <c r="K544" i="69"/>
  <c r="L544" i="69"/>
  <c r="M544" i="69"/>
  <c r="N544" i="69"/>
  <c r="F545" i="69"/>
  <c r="G545" i="69"/>
  <c r="H545" i="69"/>
  <c r="I545" i="69"/>
  <c r="J545" i="69"/>
  <c r="K545" i="69"/>
  <c r="L545" i="69"/>
  <c r="M545" i="69"/>
  <c r="N545" i="69"/>
  <c r="F546" i="69"/>
  <c r="G546" i="69"/>
  <c r="H546" i="69"/>
  <c r="I546" i="69"/>
  <c r="J546" i="69"/>
  <c r="K546" i="69"/>
  <c r="L546" i="69"/>
  <c r="M546" i="69"/>
  <c r="N546" i="69"/>
  <c r="F547" i="69"/>
  <c r="G547" i="69"/>
  <c r="H547" i="69"/>
  <c r="I547" i="69"/>
  <c r="J547" i="69"/>
  <c r="K547" i="69"/>
  <c r="L547" i="69"/>
  <c r="M547" i="69"/>
  <c r="N547" i="69"/>
  <c r="F548" i="69"/>
  <c r="G548" i="69"/>
  <c r="H548" i="69"/>
  <c r="I548" i="69"/>
  <c r="J548" i="69"/>
  <c r="K548" i="69"/>
  <c r="L548" i="69"/>
  <c r="M548" i="69"/>
  <c r="N548" i="69"/>
  <c r="F549" i="69"/>
  <c r="G549" i="69"/>
  <c r="H549" i="69"/>
  <c r="I549" i="69"/>
  <c r="J549" i="69"/>
  <c r="K549" i="69"/>
  <c r="L549" i="69"/>
  <c r="M549" i="69"/>
  <c r="N549" i="69"/>
  <c r="F550" i="69"/>
  <c r="G550" i="69"/>
  <c r="H550" i="69"/>
  <c r="I550" i="69"/>
  <c r="J550" i="69"/>
  <c r="K550" i="69"/>
  <c r="L550" i="69"/>
  <c r="M550" i="69"/>
  <c r="N550" i="69"/>
  <c r="F551" i="69"/>
  <c r="G551" i="69"/>
  <c r="H551" i="69"/>
  <c r="I551" i="69"/>
  <c r="J551" i="69"/>
  <c r="K551" i="69"/>
  <c r="L551" i="69"/>
  <c r="M551" i="69"/>
  <c r="N551" i="69"/>
  <c r="F552" i="69"/>
  <c r="G552" i="69"/>
  <c r="H552" i="69"/>
  <c r="I552" i="69"/>
  <c r="J552" i="69"/>
  <c r="K552" i="69"/>
  <c r="L552" i="69"/>
  <c r="M552" i="69"/>
  <c r="N552" i="69"/>
  <c r="F553" i="69"/>
  <c r="G553" i="69"/>
  <c r="H553" i="69"/>
  <c r="I553" i="69"/>
  <c r="J553" i="69"/>
  <c r="K553" i="69"/>
  <c r="L553" i="69"/>
  <c r="M553" i="69"/>
  <c r="N553" i="69"/>
  <c r="F554" i="69"/>
  <c r="G554" i="69"/>
  <c r="H554" i="69"/>
  <c r="I554" i="69"/>
  <c r="J554" i="69"/>
  <c r="K554" i="69"/>
  <c r="L554" i="69"/>
  <c r="M554" i="69"/>
  <c r="N554" i="69"/>
  <c r="F555" i="69"/>
  <c r="G555" i="69"/>
  <c r="H555" i="69"/>
  <c r="I555" i="69"/>
  <c r="J555" i="69"/>
  <c r="K555" i="69"/>
  <c r="L555" i="69"/>
  <c r="M555" i="69"/>
  <c r="N555" i="69"/>
  <c r="F556" i="69"/>
  <c r="G556" i="69"/>
  <c r="H556" i="69"/>
  <c r="I556" i="69"/>
  <c r="J556" i="69"/>
  <c r="K556" i="69"/>
  <c r="L556" i="69"/>
  <c r="M556" i="69"/>
  <c r="N556" i="69"/>
  <c r="F557" i="69"/>
  <c r="G557" i="69"/>
  <c r="H557" i="69"/>
  <c r="I557" i="69"/>
  <c r="J557" i="69"/>
  <c r="K557" i="69"/>
  <c r="L557" i="69"/>
  <c r="M557" i="69"/>
  <c r="N557" i="69"/>
  <c r="F558" i="69"/>
  <c r="G558" i="69"/>
  <c r="H558" i="69"/>
  <c r="I558" i="69"/>
  <c r="J558" i="69"/>
  <c r="K558" i="69"/>
  <c r="L558" i="69"/>
  <c r="M558" i="69"/>
  <c r="N558" i="69"/>
  <c r="F559" i="69"/>
  <c r="G559" i="69"/>
  <c r="H559" i="69"/>
  <c r="I559" i="69"/>
  <c r="J559" i="69"/>
  <c r="K559" i="69"/>
  <c r="L559" i="69"/>
  <c r="M559" i="69"/>
  <c r="N559" i="69"/>
  <c r="F560" i="69"/>
  <c r="G560" i="69"/>
  <c r="H560" i="69"/>
  <c r="I560" i="69"/>
  <c r="J560" i="69"/>
  <c r="K560" i="69"/>
  <c r="L560" i="69"/>
  <c r="M560" i="69"/>
  <c r="N560" i="69"/>
  <c r="F561" i="69"/>
  <c r="G561" i="69"/>
  <c r="H561" i="69"/>
  <c r="I561" i="69"/>
  <c r="J561" i="69"/>
  <c r="K561" i="69"/>
  <c r="L561" i="69"/>
  <c r="M561" i="69"/>
  <c r="N561" i="69"/>
  <c r="F562" i="69"/>
  <c r="G562" i="69"/>
  <c r="H562" i="69"/>
  <c r="I562" i="69"/>
  <c r="J562" i="69"/>
  <c r="K562" i="69"/>
  <c r="L562" i="69"/>
  <c r="M562" i="69"/>
  <c r="N562" i="69"/>
  <c r="F563" i="69"/>
  <c r="G563" i="69"/>
  <c r="H563" i="69"/>
  <c r="I563" i="69"/>
  <c r="J563" i="69"/>
  <c r="K563" i="69"/>
  <c r="L563" i="69"/>
  <c r="M563" i="69"/>
  <c r="N563" i="69"/>
  <c r="F564" i="69"/>
  <c r="G564" i="69"/>
  <c r="H564" i="69"/>
  <c r="I564" i="69"/>
  <c r="J564" i="69"/>
  <c r="K564" i="69"/>
  <c r="L564" i="69"/>
  <c r="M564" i="69"/>
  <c r="N564" i="69"/>
  <c r="F565" i="69"/>
  <c r="G565" i="69"/>
  <c r="H565" i="69"/>
  <c r="I565" i="69"/>
  <c r="J565" i="69"/>
  <c r="K565" i="69"/>
  <c r="L565" i="69"/>
  <c r="M565" i="69"/>
  <c r="N565" i="69"/>
  <c r="F2" i="69"/>
  <c r="H2" i="69"/>
  <c r="I2" i="69"/>
  <c r="J2" i="69"/>
  <c r="K2" i="69"/>
  <c r="L2" i="69"/>
  <c r="M2" i="69"/>
  <c r="N2" i="69"/>
  <c r="G2" i="69"/>
</calcChain>
</file>

<file path=xl/sharedStrings.xml><?xml version="1.0" encoding="utf-8"?>
<sst xmlns="http://schemas.openxmlformats.org/spreadsheetml/2006/main" count="4552" uniqueCount="1547">
  <si>
    <t>CỘNG HÒA XÃ HỘI CHỦ NGHĨA VIỆT NAM</t>
  </si>
  <si>
    <t>TRUNG TÂM 
KINH DOANH VNPT TP.HCM</t>
  </si>
  <si>
    <t>Độc lập - Tự do - Hạnh phúc</t>
  </si>
  <si>
    <t>STT</t>
  </si>
  <si>
    <t>MỤC TIÊU (KPOs)</t>
  </si>
  <si>
    <t>THƯỚC ĐO (KPIs)</t>
  </si>
  <si>
    <t>TỶ TRỌNG</t>
  </si>
  <si>
    <t>Theo chỉ tiêu giao</t>
  </si>
  <si>
    <t>Tổng cộng</t>
  </si>
  <si>
    <t>Hệ số BSC</t>
  </si>
  <si>
    <t xml:space="preserve">    TỔNG CÔNG TY 
DỊCH VỤ VIỄN THÔNG</t>
  </si>
  <si>
    <t>ĐVT</t>
  </si>
  <si>
    <t>Triệu đồng</t>
  </si>
  <si>
    <t>%</t>
  </si>
  <si>
    <t>Chỉ tiêu bắt buộc</t>
  </si>
  <si>
    <t>Chỉ tiêu chất lượng thực hiện công tác nghiệp vụ, CSKH &amp; hậu mãi</t>
  </si>
  <si>
    <t>Ghi chú:</t>
  </si>
  <si>
    <t>Tỷ lệ phiếu công tác hoàn trả</t>
  </si>
  <si>
    <t>Mức độ tuân thủ quy trình, quy định, phối hợp công tác của TTKD</t>
  </si>
  <si>
    <t>TỔNG CÔNG TY 
DỊCH VỤ VIỄN THÔNG</t>
  </si>
  <si>
    <t xml:space="preserve">BẢNG GIAO MỤC TIÊU THÁNG BSC CỦA CÁC VTCV TỔ CỬA HÀNG </t>
  </si>
  <si>
    <t>Số lượng thực hiện công tác hậu mãi</t>
  </si>
  <si>
    <t>BẢNG GIAO MỤC TIÊU BSC CỦA VTCV TỔ KINH DOANH ĐỊA BÀN</t>
  </si>
  <si>
    <t>II</t>
  </si>
  <si>
    <t>Thực hiện 100% theo đúng quy định của TTKD
- Danh mục giám sát do TTKD ban hành.
- Kết quả đánh giá theo nội dung giám sát sẽ được các P.CN đề xuất Lãnh đạo TTKD duyệt.</t>
  </si>
  <si>
    <t>Tăng trưởng doanh thu phát triển mới các dịch vụ</t>
  </si>
  <si>
    <t>Thực hiện theo danh mục giám sát của Trung tâm Kinh doanh</t>
  </si>
  <si>
    <t>Doanh thu dịch vụ CNTT phát triền mới trong tháng</t>
  </si>
  <si>
    <t>Đánh giá chất lượng công tác điều hành và hỗ trợ nhân viên qua chỉ tiêu tăng trưởng doanh thu PTM của KDĐB</t>
  </si>
  <si>
    <t>Tỷ lệ thuê bao PTM có thông tin liên hệ</t>
  </si>
  <si>
    <t>Thực hiện thu thập thông tin thị trường</t>
  </si>
  <si>
    <t>Kết quả BSC bình quân của khối KDĐB</t>
  </si>
  <si>
    <t>Kết quả BSC bình quân của khối GDV</t>
  </si>
  <si>
    <t>Kết quả thực hiện các chương trình chiến lược do TTKD triển khai</t>
  </si>
  <si>
    <t>HCM_DT_PTMOI_021</t>
  </si>
  <si>
    <t>Tổng doanh thu phát triển mới các dịch vụ</t>
  </si>
  <si>
    <t>HCM_CL_CDUAN_003</t>
  </si>
  <si>
    <t>Khối lượng thực hiện  hồ sơ dự án trong tháng</t>
  </si>
  <si>
    <t>HCM_DT_PTMOI_045</t>
  </si>
  <si>
    <t>HCM_DT_PTMOI_044</t>
  </si>
  <si>
    <t>HCM_CL_DBNEW_001</t>
  </si>
  <si>
    <t>HCM_CL_CTBSC_016</t>
  </si>
  <si>
    <t>HCM_CL_CTBSC_014</t>
  </si>
  <si>
    <t>HCM_CL_CSKHH_016</t>
  </si>
  <si>
    <t>HCM_TB_MCUOC_001</t>
  </si>
  <si>
    <t>Số lượng mã thanh toán thu cước tháng (n-1)</t>
  </si>
  <si>
    <t>HCM_CL_CVIEC_021</t>
  </si>
  <si>
    <t>HCM_SL_HOTRO_002</t>
  </si>
  <si>
    <t>Số lượng phiếu công tác (PCT) thực hiện hỗ trợ kinh doanh trong tháng</t>
  </si>
  <si>
    <t>HCM_CL_HOTRO_006</t>
  </si>
  <si>
    <t>Chất lượng công việc hỗ trợ kinh doanh</t>
  </si>
  <si>
    <t>HCM_CL_THONG_003</t>
  </si>
  <si>
    <t>Công tác truyền thông Online theo yêu cầu &amp; chủ động</t>
  </si>
  <si>
    <t>HCM_CL_THONG_004</t>
  </si>
  <si>
    <t>Xây dựng kế hoạch truyền thông</t>
  </si>
  <si>
    <t>HCM_CL_GSTBB_002</t>
  </si>
  <si>
    <t>Đảm bảo tỷ lệ giám sát gián tiếp công tác khai báo thông tin thuê bao trả trước</t>
  </si>
  <si>
    <t>HCM_CL_GSTBB_001</t>
  </si>
  <si>
    <t>Chất lượng công tác giám sát thuê bao</t>
  </si>
  <si>
    <t>HCM_CL_CVIEC_029</t>
  </si>
  <si>
    <t>Mức độ hoàn thành khối lượng công việc trong tháng</t>
  </si>
  <si>
    <t>HCM_CL_GSTBB_007</t>
  </si>
  <si>
    <t>Đảm bảo tỷ lệ giám sát gián tiếp công tác khai báo thông tin thuê bao trả trước, giám sát chất lượng cuộc gọi</t>
  </si>
  <si>
    <t>HCM_CL_GSTBB_004</t>
  </si>
  <si>
    <t>Xây dựng kế hoạch công tác giám sát</t>
  </si>
  <si>
    <t>HCM_CL_GSTBB_005</t>
  </si>
  <si>
    <t>Thực hiện công tác giám sát trong tháng</t>
  </si>
  <si>
    <t>HCM_CL_GSTBB_006</t>
  </si>
  <si>
    <t>Báo cáo kết quả giám sát hàng tháng</t>
  </si>
  <si>
    <t>HCM_CL_BSCTO_001</t>
  </si>
  <si>
    <t>Kết quả điều hành giám sát công việc chung của tổ</t>
  </si>
  <si>
    <t>HCM_SL_HOTRO_001</t>
  </si>
  <si>
    <t>Hoàn thành công việc nghiệp vụ sau bán hàng</t>
  </si>
  <si>
    <t>HCM_CL_HOTRO_005</t>
  </si>
  <si>
    <t>Chất lượng xử lý công việc nghiệp vụ sau bán hàng</t>
  </si>
  <si>
    <t>HCM_SL_HSGOC_001</t>
  </si>
  <si>
    <t>Số lượng hồ sơ hoàn tất kiểm soát chuyển lưu kho</t>
  </si>
  <si>
    <t>HCM_CL_HSGOC_006</t>
  </si>
  <si>
    <t>Phối hợp theo dõi đôn đốc nộp hồ sơ gốc</t>
  </si>
  <si>
    <t>HCM_CL_CTBSC_010</t>
  </si>
  <si>
    <t>Kết quả thực hiện công việc của nhân viên nhóm AS1</t>
  </si>
  <si>
    <t>HCM_CL_CTBSC_011</t>
  </si>
  <si>
    <t>Kết quả thực hiện công việc của nhân viên nhóm AS1.2</t>
  </si>
  <si>
    <t>HCM_CL_CTBSC_012</t>
  </si>
  <si>
    <t>Kết quả thực hiện công việc của nhân viên nhóm AS3</t>
  </si>
  <si>
    <t>KPI_HRM_OLD</t>
  </si>
  <si>
    <t>KPI_HRM_NEW</t>
  </si>
  <si>
    <t>HCM_CT_CLUOC_001</t>
  </si>
  <si>
    <t>Công tác đối soát và thanh toán cho đại lý</t>
  </si>
  <si>
    <t>HCM_CL_DAILY_001</t>
  </si>
  <si>
    <t>Số lượng Đại lý có phát triển thêm dịch vụ mới và có phát sinh doanh thu trong tháng</t>
  </si>
  <si>
    <t>HCM_SL_DAILY_001</t>
  </si>
  <si>
    <t>Số lượng Đại lý mới phát triển và có phát sinh doanh thu trong tháng</t>
  </si>
  <si>
    <t>HCM_SL_DAILY_002</t>
  </si>
  <si>
    <t>Thu thập thông tin thị trường</t>
  </si>
  <si>
    <t>HCM_CL_INFOR_003</t>
  </si>
  <si>
    <t>HCM_CL_AMNEW_001</t>
  </si>
  <si>
    <t>Đánh giá chất lượng công tác điều hành và hỗ trợ AM qua chỉ tiêu tăng trưởng doanh thu PTM của AM</t>
  </si>
  <si>
    <t>ĐV/ CÁ NHÂN PHỤ TRÁCH CHỈ TIÊU</t>
  </si>
  <si>
    <t>SỐ LIỆU GIAO</t>
  </si>
  <si>
    <t>KTNV</t>
  </si>
  <si>
    <t>ĐH</t>
  </si>
  <si>
    <t>ĐH_PHƯỢNG</t>
  </si>
  <si>
    <t>KTNV_TRANG</t>
  </si>
  <si>
    <t>Số lượng Khách hàng VNPT Pay/Mobile Money phát triển mới</t>
  </si>
  <si>
    <t>HCM_DT_SSHOP_001</t>
  </si>
  <si>
    <t>Kết quả thực hiện công việc giao theo các chỉ số điều hành</t>
  </si>
  <si>
    <t>HCM_CL_CTBSC_018</t>
  </si>
  <si>
    <t>Tỷ lệ đơn hàng thành công</t>
  </si>
  <si>
    <t>Số lượng điểm bán có phát sinh doanh thu</t>
  </si>
  <si>
    <t>Doanh thu phát triển mới trong tháng</t>
  </si>
  <si>
    <t>Doanh thu bán hàng trực tiếp của NV KDDĐTT</t>
  </si>
  <si>
    <t>Giám sát chất lượng điểm bán</t>
  </si>
  <si>
    <t>Số lượng Điểm bán có nhận diện thương hiệu theo độ phủ địa bàn</t>
  </si>
  <si>
    <r>
      <rPr>
        <b/>
        <sz val="11"/>
        <rFont val="Times New Roman"/>
        <family val="1"/>
      </rPr>
      <t>Gồm các nội dung giám sát:</t>
    </r>
    <r>
      <rPr>
        <sz val="11"/>
        <rFont val="Times New Roman"/>
        <family val="1"/>
      </rPr>
      <t xml:space="preserve">
1. Vi phạm tiêu chí nhận diện thương hiệu theo quy định của TCT và TTKD
2.  Giám sát chất lượng điểm bán có phát sinh doanh thu: Theo kết quả giám sát của TTKD 
3.  Giám sát chất lượng kênh bán trực tiếp: Theo kết quả giám sát của TTKD
(Giao phòng ĐH giám sát và có kết quả giám sát hàng tháng).</t>
    </r>
  </si>
  <si>
    <t>Đánh giá điểm cộng/ trừ theo chương trình giám sát của TTKD</t>
  </si>
  <si>
    <t>I</t>
  </si>
  <si>
    <t>III</t>
  </si>
  <si>
    <t>Doanh thu phát sinh Kênh Đại lý</t>
  </si>
  <si>
    <t>HCM_DT_DAILY_002</t>
  </si>
  <si>
    <t>Tỷ lệ OB có thời gian kết nối ≥ 20 giây</t>
  </si>
  <si>
    <t>HCM_CL_OBDAI_005</t>
  </si>
  <si>
    <t>HCM_CL_ORDER_002</t>
  </si>
  <si>
    <t>Giữ doanh thu khách hàng tập giao trong tháng</t>
  </si>
  <si>
    <t>HCM_DT_HIHUU_008</t>
  </si>
  <si>
    <t>Tổng doanh thu phát triển mới các dịch vụ_CSKH</t>
  </si>
  <si>
    <t>HCM_DT_PTMOI_051</t>
  </si>
  <si>
    <t>Tỷ lệ thuyết phục khách hàng gia hạn trả cước trước không thành công (60 ngày)</t>
  </si>
  <si>
    <t>HCM_TB_GIAHA_013</t>
  </si>
  <si>
    <t>Tỷ lệ thuyết phục khách hàng gia hạn trả cước trước không thành công (30 ngày)</t>
  </si>
  <si>
    <t>HCM_TB_GIAHA_014</t>
  </si>
  <si>
    <t>Số lượng thuê bao thuyết phục khách hàng gia hạn trả cước trước thành công (60 ngày)</t>
  </si>
  <si>
    <t>HCM_TB_GIAHA_015</t>
  </si>
  <si>
    <t>Số lượng thuê bao thuyết phục khách hàng gia hạn trả cước trước thành công (30 ngày)</t>
  </si>
  <si>
    <t>HCM_TB_GIAHA_016</t>
  </si>
  <si>
    <t>Tỷ lệ thuyết phục khách hàng gia hạn trả cước trước không thành công (60 ngày)_KHDN</t>
  </si>
  <si>
    <t>HCM_TB_GIAHA_017</t>
  </si>
  <si>
    <t>Tỷ lệ thuyết phục khách hàng gia hạn trả cước trước không thành công (30 ngày)_KHDN</t>
  </si>
  <si>
    <t>HCM_TB_GIAHA_018</t>
  </si>
  <si>
    <t>Thực hiện các công việc quản lý thanh toán</t>
  </si>
  <si>
    <t>HCM_CL_CVIEC_037</t>
  </si>
  <si>
    <t>Kết quả điều hành giám sát công việc Nghiệp vụ sau bán hàng</t>
  </si>
  <si>
    <t>HCM_CL_BSCNV_001</t>
  </si>
  <si>
    <t>Kết quả điều hành giám sát công việc Quản lý thanh toán</t>
  </si>
  <si>
    <t>HCM_CL_BSCQL_001</t>
  </si>
  <si>
    <t>Kết quả điều hành giám sát công việc Thu cước</t>
  </si>
  <si>
    <t>HCM_CL_BSCTC_001</t>
  </si>
  <si>
    <t>Thực hiện các công việc liên quan thu cước, thu nợ</t>
  </si>
  <si>
    <t>HCM_CL_CVIEC_036</t>
  </si>
  <si>
    <t>HCM_DT_PTMOI_007</t>
  </si>
  <si>
    <t>HCM_DT_VNPTT_005</t>
  </si>
  <si>
    <t>HCM_SL_BANLE_016</t>
  </si>
  <si>
    <t>HCM_SL_BANLE_015</t>
  </si>
  <si>
    <t>Tỷ lệ OB gia hạn</t>
  </si>
  <si>
    <t>HCM_CL_OBCKD_003</t>
  </si>
  <si>
    <t>Tỷ lệ thuê bao OB gia hạn thành công</t>
  </si>
  <si>
    <t>HCM_CL_OBCKD_002</t>
  </si>
  <si>
    <t>Số lượng tương tác CSKH toàn trình</t>
  </si>
  <si>
    <t>HCM_SL_ZZALO_005</t>
  </si>
  <si>
    <t>Khách hàng quan tâm qua ZALO OA</t>
  </si>
  <si>
    <t>HCM_CL_ZZALO_002</t>
  </si>
  <si>
    <t>Doanh thu bán hàng qua Shop.vnpt.vn (BRCĐ, VNP)</t>
  </si>
  <si>
    <t>HCM_CL_HOTRO_001</t>
  </si>
  <si>
    <t>HCM_SL_QIDOI_001</t>
  </si>
  <si>
    <t>Chất lượng thực hiện hồ sơ thầu</t>
  </si>
  <si>
    <t>HCM_CL_THAU_001</t>
  </si>
  <si>
    <t>Tỷ lệ nhân viên thực hiện thu thập thông tin thị trường</t>
  </si>
  <si>
    <t>Doanh thu dịch vụ di động phát triền mới trong tháng</t>
  </si>
  <si>
    <t>Số lượng</t>
  </si>
  <si>
    <t>Số lượng thuê bao cài App MyVNPT</t>
  </si>
  <si>
    <t>Mô tả cách lấy dữ liệu tính bsc
(Nhóm số liệu)</t>
  </si>
  <si>
    <t>Đơn vị theo dõi số liệu điều hành tại</t>
  </si>
  <si>
    <t>Đơn vị giám sát</t>
  </si>
  <si>
    <t>Mã KPI</t>
  </si>
  <si>
    <t>Chỉ tiêu</t>
  </si>
  <si>
    <t>Đơn vị tính</t>
  </si>
  <si>
    <t>Tháng BSC</t>
  </si>
  <si>
    <t>MA_KPI</t>
  </si>
  <si>
    <t>TEN_KPI</t>
  </si>
  <si>
    <t>Các VTCV đánh giá</t>
  </si>
  <si>
    <t>Người xử lý số liệu bsc</t>
  </si>
  <si>
    <t xml:space="preserve">Công thức đánh giá chỉ tiêu bsc
</t>
  </si>
  <si>
    <t>File</t>
  </si>
  <si>
    <t>Mo ta thuc hien so lieu tinh luong -V6</t>
  </si>
  <si>
    <t>Thuê bao quy đổi</t>
  </si>
  <si>
    <t>HCM_CL_CVIEC_004</t>
  </si>
  <si>
    <t>Thực hiện các công việc chung của tổ</t>
  </si>
  <si>
    <t>HCM_CL_CTBSC_007</t>
  </si>
  <si>
    <t>Kết quả thực hiện các chỉ tiêu BSC của  phòng</t>
  </si>
  <si>
    <t>HCM_CL_CTBSC_019</t>
  </si>
  <si>
    <t>Kết quả điều hành giám sát công tác Chăm sóc khách hàng</t>
  </si>
  <si>
    <t>HCM_CL_CTBSC_020</t>
  </si>
  <si>
    <t>Kết quả điều hành giám sát công tác sau bán hàng</t>
  </si>
  <si>
    <t>HCM_TB_KCUOC_001</t>
  </si>
  <si>
    <t>Thuê bao không phát sinh cước trong tháng</t>
  </si>
  <si>
    <t>Thuê bao</t>
  </si>
  <si>
    <t>HCM_TB_PCUOC_018</t>
  </si>
  <si>
    <t>Tỷ lệ nợ cước trả sau tháng (n-1) theo MTT</t>
  </si>
  <si>
    <t>HCM_TB_GIAHA_020</t>
  </si>
  <si>
    <t>Tỷ lệ thuyết phục khách hàng gia hạn trả cước trước không thành công (Trước 30 ngày)_KHDN</t>
  </si>
  <si>
    <t>HCM_TB_PCUOC_017</t>
  </si>
  <si>
    <t>Tỷ lệ nợ cước trả sau lũy kế</t>
  </si>
  <si>
    <t>Số hồ sơ qui đổi hoàn tất trong tháng</t>
  </si>
  <si>
    <t>Hồ Sơ</t>
  </si>
  <si>
    <t>Thực hiện giải pháp, hỗ trợ thông tin cho khách hàng và các đơn vị khi sử dụng dịch vụ</t>
  </si>
  <si>
    <t>Công việc</t>
  </si>
  <si>
    <t>Mã thanh toán</t>
  </si>
  <si>
    <t>Phiếu CT</t>
  </si>
  <si>
    <t>Điểm bán</t>
  </si>
  <si>
    <t>Điểm</t>
  </si>
  <si>
    <t>HCM_SL_TVNEW_001</t>
  </si>
  <si>
    <t>Sản lượng phát triển mới thuê bao MyTV</t>
  </si>
  <si>
    <t>HCM_TB_GIAHA_021</t>
  </si>
  <si>
    <t>Tỷ lệ thuyết phục khách hàng gia hạn trả cước trước không thành công (TRƯỚC 30 ngày)</t>
  </si>
  <si>
    <t>HCM_SL_VNPTS_001</t>
  </si>
  <si>
    <t>Sản lượng phát triển mới thuê bao Vinaphone trả sau</t>
  </si>
  <si>
    <t>HCM_TB_GIAHA_019</t>
  </si>
  <si>
    <t>Số lượng thuê bao thuyết phục khách hàng gia hạn trả cước trước thành công (trước 30 ngày)</t>
  </si>
  <si>
    <t>Số lượng thuê bao thanh toán cước online tăng thêm của tập KH được giao quản lý</t>
  </si>
  <si>
    <t>HCM_CL_ADDON_001</t>
  </si>
  <si>
    <t>Tỷ trọng doanh thu Vinaphone trả sau trong tổng doanh thu phát triển mới</t>
  </si>
  <si>
    <t>HCM_CL_AMNEW_002</t>
  </si>
  <si>
    <t>Hoàn tất thủ tục hồ sơ thầu theo quy định</t>
  </si>
  <si>
    <t>HCM_CL_AMNEW_003</t>
  </si>
  <si>
    <t>HCM_CL_AMNEW_004</t>
  </si>
  <si>
    <t>Tỷ lệ sử dụng App bán hàng</t>
  </si>
  <si>
    <t>HCM_CL_APPBH_001</t>
  </si>
  <si>
    <t>Tỷ lệ thuyết phục khách hàng cài đặt App MyVNPT hoặc VNPT Pay</t>
  </si>
  <si>
    <t>HCM_CL_APPBH_002</t>
  </si>
  <si>
    <t>Tỷ lệ doanh thu các đơn hàng trong tháng thực hiện thu qua ví VNPT Pay liên kết với App SMCS</t>
  </si>
  <si>
    <t>HCM_CL_APPBH_003</t>
  </si>
  <si>
    <t>Thuyết phục khách hàng cài/ sử dụng App MyVNPT/ Ví VNPT PAY</t>
  </si>
  <si>
    <t>HCM_CL_APPBH_004</t>
  </si>
  <si>
    <t>Tăng tỷ trọng thu qua App thu cước</t>
  </si>
  <si>
    <t>HCM_CL_APPTC_001</t>
  </si>
  <si>
    <t>Đảm bảo chất lượng phục vụ</t>
  </si>
  <si>
    <t>HCM_CL_BQTBB_001</t>
  </si>
  <si>
    <t>Đảm bảo giờ làm việc</t>
  </si>
  <si>
    <t>HCM_CL_BQTBB_002</t>
  </si>
  <si>
    <t>Giờ</t>
  </si>
  <si>
    <t>Giảm số lượng thuê bao Fiber hủy/ thanh lý</t>
  </si>
  <si>
    <t>HCM_CL_CANCEL_001</t>
  </si>
  <si>
    <t>Tỷ lệ khách hàng ký mới CA</t>
  </si>
  <si>
    <t>HCM_CL_CANEW_001</t>
  </si>
  <si>
    <t>Tỷ lệ thu cước trả sau thuộc nhóm DA_ CCCO</t>
  </si>
  <si>
    <t>HCM_CL_CCCC0_001</t>
  </si>
  <si>
    <t>Tỷ lệ thuyết phục khách hàng gia hạn trả cước trước thành công (60 ngày) thuộc nhóm DA_CCCO</t>
  </si>
  <si>
    <t>HCM_CL_CCCC0_002</t>
  </si>
  <si>
    <t>Thị phần các dự án chung cư cao ốc</t>
  </si>
  <si>
    <t>HCM_CL_CDUAN_001</t>
  </si>
  <si>
    <t>Theo dõi, quản lý, báo cáo số liệu thuê bao, thị phần, tình hình thị trường các và chương trình trọng điểm trên địa bàn được giao</t>
  </si>
  <si>
    <t>HCM_CL_CDUAN_002</t>
  </si>
  <si>
    <t>Dự án VNPT độc quyền/ưu tiên khai thác/cam kết thị phần</t>
  </si>
  <si>
    <t>HCM_CL_CDUAN_004</t>
  </si>
  <si>
    <t>Dự án có nhiều nhà mạng (03 nhà mạng trở lên) cùng vào khai thác</t>
  </si>
  <si>
    <t>HCM_CL_CDUAN_005</t>
  </si>
  <si>
    <t>Dự án có thị phần tối thiểu 25%</t>
  </si>
  <si>
    <t>HCM_CL_CDUAN_006</t>
  </si>
  <si>
    <t>Đảm bảo thị phần theo danh sách được giao</t>
  </si>
  <si>
    <t>HCM_CL_CDUAN_007</t>
  </si>
  <si>
    <t>Tỷ lệ cuộc gọi đạt chuẩn</t>
  </si>
  <si>
    <t>HCM_CL_CGOOD_001</t>
  </si>
  <si>
    <t>Rà soát cập nhật thông tin thuê bao VNP trả trước</t>
  </si>
  <si>
    <t>HCM_CL_CHECK_001</t>
  </si>
  <si>
    <t>Rà soát thuê bao Fiber VNN xóa cũ lắp mới</t>
  </si>
  <si>
    <t>HCM_CL_CHECK_002</t>
  </si>
  <si>
    <t>Cập nhật dữ liệu thông tin tập khách hàng được giao quản lý</t>
  </si>
  <si>
    <t>HCM_CL_CHECK_003</t>
  </si>
  <si>
    <t>Khách hàng</t>
  </si>
  <si>
    <t>Hoàn thiện hồ sơ VNPT CA toàn quốc</t>
  </si>
  <si>
    <t>HCM_CL_CHECK_004</t>
  </si>
  <si>
    <t>Tỷ lệ khách hàng mới được tư vấn các hình thức CSKH (gửi giấy báo cước, thanh toán, báo hư,..)</t>
  </si>
  <si>
    <t>HCM_CL_CSKHH_001</t>
  </si>
  <si>
    <t>Thực hiện các công tác CSKH trên địa bàn được giao quản lý</t>
  </si>
  <si>
    <t>HCM_CL_CSKHH_002</t>
  </si>
  <si>
    <t>HCM_CL_CSKHH_003</t>
  </si>
  <si>
    <t>Tỷ lệ đáp ứng cuộc gọi qua Tổng đài 18001166</t>
  </si>
  <si>
    <t>HCM_CL_CSKHH_004</t>
  </si>
  <si>
    <t>Thực hiện các công tác chăm sóc điểm bán lẻ trên địa bàn được giao quản lý</t>
  </si>
  <si>
    <t>HCM_CL_CSKHH_005</t>
  </si>
  <si>
    <t>Đáp ứng cuộc gọi qua Đài 18001166</t>
  </si>
  <si>
    <t>HCM_CL_CSKHH_006</t>
  </si>
  <si>
    <t>cuộc</t>
  </si>
  <si>
    <t>Tỉ lệ đáp ứng cuộc gọi qua Đài 800126</t>
  </si>
  <si>
    <t>HCM_CL_CSKHH_007</t>
  </si>
  <si>
    <t>Kết quả thực hiện các chương trình chăm sóc khách hàng</t>
  </si>
  <si>
    <t>HCM_CL_CSKHH_008</t>
  </si>
  <si>
    <t>Thực hiện các chương trình tiếp cận CSKH trên địa bàn được giao quản lý</t>
  </si>
  <si>
    <t>HCM_CL_CSKHH_009</t>
  </si>
  <si>
    <t xml:space="preserve">Chất lượng công tác chăm sóc khách hàng </t>
  </si>
  <si>
    <t>HCM_CL_CSKHH_010</t>
  </si>
  <si>
    <t>Công tác CSKH theo các công việc thường xuyên</t>
  </si>
  <si>
    <t>HCM_CL_CSKHH_011</t>
  </si>
  <si>
    <t>Công tác CSKH chủ động</t>
  </si>
  <si>
    <t>HCM_CL_CSKHH_012</t>
  </si>
  <si>
    <t>Công tác CSKH theo theo các chương trình trọng điểm</t>
  </si>
  <si>
    <t>HCM_CL_CSKHH_013</t>
  </si>
  <si>
    <t>Khối lượng và chất lượng công tác chăm sóc khách hàng</t>
  </si>
  <si>
    <t>HCM_CL_CSKHH_014</t>
  </si>
  <si>
    <t>Tần suất chăm sóc điểm ủy quyền</t>
  </si>
  <si>
    <t>HCM_CL_CSKHH_015</t>
  </si>
  <si>
    <t>lần</t>
  </si>
  <si>
    <t>Độ phủ điểm bán</t>
  </si>
  <si>
    <t>HCM_CL_CSKHH_017</t>
  </si>
  <si>
    <t>Tỷ lệ thuê bao hiện hữu có thông tin liên hệ</t>
  </si>
  <si>
    <t>HCM_CL_CSKHH_018</t>
  </si>
  <si>
    <t>HCM_CL_CSKHH_019</t>
  </si>
  <si>
    <t>Thực hiện công việc nghiệp vụ hỗ trợ chăm sóc khách hàng</t>
  </si>
  <si>
    <t>HCM_CL_CSKHH_020</t>
  </si>
  <si>
    <t>Kết quả thực hiện các chương trình CSKH và triển khai chiến dịch “30 ngày online hóa khách hàng” trong thời gian diễn biến dịch covid</t>
  </si>
  <si>
    <t>HCM_CL_CSKHH_021</t>
  </si>
  <si>
    <t>Kết quả thực hiện các chương trình chăm sóc khách hàng chủ động</t>
  </si>
  <si>
    <t>HCM_CL_CSKHH_022</t>
  </si>
  <si>
    <t>Kết quả thực hiện chương trình chăm sóc khách hàng GHTT đúng thời hạn</t>
  </si>
  <si>
    <t>HCM_CL_CSKHH_023</t>
  </si>
  <si>
    <t>Thực hiện công tác chăm sóc khách hàng</t>
  </si>
  <si>
    <t>HCM_CL_CSKHH_024</t>
  </si>
  <si>
    <t>Tỷ lệ thành công các chương trình CSKH</t>
  </si>
  <si>
    <t>HCM_CL_CSKHH_025</t>
  </si>
  <si>
    <t>Tỷ lệ CSKH chủ động theo qui trình CSKH toàn trình</t>
  </si>
  <si>
    <t>HCM_CL_CSKHH_026</t>
  </si>
  <si>
    <t>HCM_CL_CSKHH_027</t>
  </si>
  <si>
    <t>Thực hiện các công tác bán hàng, quản lý, chăm sóc các chuỗi của TCT và chuỗi PTM</t>
  </si>
  <si>
    <t>HCM_CL_CSKHH_028</t>
  </si>
  <si>
    <t>Thực hiện các công tác bán hàng, quản lý, chăm sóc các điểm</t>
  </si>
  <si>
    <t>HCM_CL_CSKHH_029</t>
  </si>
  <si>
    <t>Thực hiện chương trình B2A</t>
  </si>
  <si>
    <t>HCM_CL_CTB2A_001</t>
  </si>
  <si>
    <t>Kết quả thực hiện các chỉ tiêu BSC của tổ/ phòng</t>
  </si>
  <si>
    <t>HCM_CL_CTBSC_001</t>
  </si>
  <si>
    <t>Kết quả thực hiện BSC nhóm KDĐB</t>
  </si>
  <si>
    <t>HCM_CL_CTBSC_002</t>
  </si>
  <si>
    <t>Kết quả thực hiện BSC nhóm KDDĐTT</t>
  </si>
  <si>
    <t>HCM_CL_CTBSC_003</t>
  </si>
  <si>
    <t>Kết quả thực hiện BSC nhóm QLĐB</t>
  </si>
  <si>
    <t>HCM_CL_CTBSC_004</t>
  </si>
  <si>
    <t>Kết quả thực hiện BSC của các nhân viên trong tổ</t>
  </si>
  <si>
    <t>HCM_CL_CTBSC_005</t>
  </si>
  <si>
    <t>Theo kết quả BSC của phòng đạt được</t>
  </si>
  <si>
    <t>HCM_CL_CTBSC_006</t>
  </si>
  <si>
    <t>Kết quả thực hiện BSC của nhóm AM_SBN</t>
  </si>
  <si>
    <t>HCM_CL_CTBSC_008</t>
  </si>
  <si>
    <t>Kết quả thực hiện BSC của nhóm VT Hệ 1</t>
  </si>
  <si>
    <t>HCM_CL_CTBSC_009</t>
  </si>
  <si>
    <t>Kết quả thực hiện trực tổng đài 1022</t>
  </si>
  <si>
    <t>HCM_CL_CTBSC_013</t>
  </si>
  <si>
    <t>Kết quả BSC bình quân của khối KDDĐTT</t>
  </si>
  <si>
    <t>HCM_CL_CTBSC_015</t>
  </si>
  <si>
    <t>Kết quả thực hiện công việc của nhân viên nhóm Thu cước</t>
  </si>
  <si>
    <t>HCM_CL_CTBSC_017</t>
  </si>
  <si>
    <t>Thực hiện các chương trình gọi ra bắt buộc</t>
  </si>
  <si>
    <t>HCM_CL_CTRBB_001</t>
  </si>
  <si>
    <t>Thực hiện các chương trình Outbound Telesales (OB)</t>
  </si>
  <si>
    <t>HCM_CL_CTROB_001</t>
  </si>
  <si>
    <t>Thực hiện các chương trình OB do TTKD hoặc Đài triển khai</t>
  </si>
  <si>
    <t>HCM_CL_CTROB_002</t>
  </si>
  <si>
    <t>Thực hiện các chương trình OB theo yêu cầu TTKD</t>
  </si>
  <si>
    <t>HCM_CL_CTROB_003</t>
  </si>
  <si>
    <t>Số lượng thuê bao thực hiện gọi ra bắt buộc (OB)</t>
  </si>
  <si>
    <t>HCM_CL_CTROB_004</t>
  </si>
  <si>
    <t>Kết quả thực hiện chương trình OB gia hạn trả trước do TTKD giao</t>
  </si>
  <si>
    <t>HCM_CL_CTROB_005</t>
  </si>
  <si>
    <t>Số lượng cuộc gọi OB hoàn chỉnh</t>
  </si>
  <si>
    <t>HCM_CL_CTROB_006</t>
  </si>
  <si>
    <t>Doanh thu từ cuộc gọi OB hoàn chỉnh</t>
  </si>
  <si>
    <t>HCM_CL_CTROB_007</t>
  </si>
  <si>
    <t>Tỉ lệ thành công các chương trình OB</t>
  </si>
  <si>
    <t>HCM_CL_CTROB_008</t>
  </si>
  <si>
    <t>Outbound mời TB VNPts thường tham gia gói</t>
  </si>
  <si>
    <t>HCM_CL_CTROB_009</t>
  </si>
  <si>
    <t>Outbound tập KHDN mới thành lập của TCT triển khai</t>
  </si>
  <si>
    <t>HCM_CL_CTROB_010</t>
  </si>
  <si>
    <t>Thực hiện chương trình OB CSKH chủ động, kết nối KH và giữ TB</t>
  </si>
  <si>
    <t>HCM_CL_CTROB_011</t>
  </si>
  <si>
    <t>Đáp ứng 100% khối lượng công việc được giao: hoàn tât hồ sơ scan, lưu kho, truy lục, thanh lý,...</t>
  </si>
  <si>
    <t>HCM_CL_CVIEC_001</t>
  </si>
  <si>
    <t>Mức độ hoàn thành khối lượng công việc được giao khác</t>
  </si>
  <si>
    <t>HCM_CL_CVIEC_002</t>
  </si>
  <si>
    <t>Tiến độ và chất lượng thực hiện công việc theo yêu cầu</t>
  </si>
  <si>
    <t>HCM_CL_CVIEC_003</t>
  </si>
  <si>
    <t>Kiểm soát chất lượng hồ sơ gốc, cập nhật dữ liệu hồ sơ đầu vào</t>
  </si>
  <si>
    <t>HCM_CL_CVIEC_005</t>
  </si>
  <si>
    <t>Mức độ hoàn thành khối lượng công việc liên quan nghiệp vụ cước được giao</t>
  </si>
  <si>
    <t>HCM_CL_CVIEC_006</t>
  </si>
  <si>
    <t>Mức độ hoàn thành khối lượng công việc được giao cho cá nhân</t>
  </si>
  <si>
    <t>HCM_CL_CVIEC_007</t>
  </si>
  <si>
    <t>Mức độ hoàn thành khối lượng công việc liên quan nghiệp vụ được giao</t>
  </si>
  <si>
    <t>HCM_CL_CVIEC_008</t>
  </si>
  <si>
    <t>Đáp ứng 100% khối lượng, chất lượng và tiến độ công việc được giao: giao nhận hồ sơ chứng từ, hàng hóa, sim, thẻ,…đến hệ thống chuổi</t>
  </si>
  <si>
    <t>HCM_CL_CVIEC_009</t>
  </si>
  <si>
    <t>Hướng dẫn, hỗ trợ hệ thống chuổi thực hiện đúng quy định hiện hành</t>
  </si>
  <si>
    <t>HCM_CL_CVIEC_010</t>
  </si>
  <si>
    <t>Quản lý số liệu, chi trả hoa hồng, báo cáo, phân tích, đánh giá chính xác, kịp thời, đúng quy định</t>
  </si>
  <si>
    <t>HCM_CL_CVIEC_011</t>
  </si>
  <si>
    <t>Mức độ tuân thủ quy trình, quy định, phối hợp công tác theo quy định của TTKD</t>
  </si>
  <si>
    <t>HCM_CL_CVIEC_012</t>
  </si>
  <si>
    <t>Cập nhật nội dung thông tin, tư liệu được giao</t>
  </si>
  <si>
    <t>HCM_CL_CVIEC_013</t>
  </si>
  <si>
    <t>Chất lượng cập nhật thông tin</t>
  </si>
  <si>
    <t>HCM_CL_CVIEC_014</t>
  </si>
  <si>
    <t>Chất lượng phục vụ khách hàng theo tiêu chuẩn quy định</t>
  </si>
  <si>
    <t>HCM_CL_CVIEC_015</t>
  </si>
  <si>
    <t>Chỉ tiêu chất lượng thực hiện công tác nghiệp vụ, CSKH</t>
  </si>
  <si>
    <t>HCM_CL_CVIEC_016</t>
  </si>
  <si>
    <t>Đáp ứng 100% khối lượng công việc được giao: giao nhận hồ sơ, hàng hóa, sim, thẻ,…phục vụ đến khách hàng</t>
  </si>
  <si>
    <t>HCM_CL_CVIEC_017</t>
  </si>
  <si>
    <t>PCT</t>
  </si>
  <si>
    <t>Mức độ hoàn thành khối lượng công việc được giao</t>
  </si>
  <si>
    <t>HCM_CL_CVIEC_018</t>
  </si>
  <si>
    <t>nhập hàng hóa, sim thẻ,…</t>
  </si>
  <si>
    <t>HCM_CL_CVIEC_019</t>
  </si>
  <si>
    <t>Công tác chăm sóc điểm bán lẻ trên địa bàn được giao quản lý</t>
  </si>
  <si>
    <t>HCM_CL_CVIEC_020</t>
  </si>
  <si>
    <t>Mức độ tuân thủ quy trình, quy định, phối hợp công tác  địa bàn và chấp hành nội quy lao động,… của TTKD</t>
  </si>
  <si>
    <t>HCM_CL_CVIEC_022</t>
  </si>
  <si>
    <t>Mức độ tuân thủ các quy chế, quy định, quy trình của Tổng Công ty và TTKD</t>
  </si>
  <si>
    <t>HCM_CL_CVIEC_023</t>
  </si>
  <si>
    <t>Hoàn thành các công việc được giao của TTKD</t>
  </si>
  <si>
    <t>HCM_CL_CVIEC_024</t>
  </si>
  <si>
    <t>Hoàn thành nhiệm vụ của LĐ Phòng, mức độ tuân thủ quy trình, quy định, phối hợp công tác và chấp hành nội quy lao động,… của TTKD</t>
  </si>
  <si>
    <t>HCM_CL_CVIEC_025</t>
  </si>
  <si>
    <t>Hoàn thành nhiệm vụ lãnh đạo tổ, mức độ tuân thủ quy trình, quy định, phối hợp công tác và chấp hành nội quy lao động,… của TTKD</t>
  </si>
  <si>
    <t>HCM_CL_CVIEC_026</t>
  </si>
  <si>
    <t>Thực hiện các công tác khác do Lãnh đạo giao</t>
  </si>
  <si>
    <t>HCM_CL_CVIEC_027</t>
  </si>
  <si>
    <t>HCM_CL_CVIEC_028</t>
  </si>
  <si>
    <t>Thực hiện các công việc phát sinh do LĐP giao</t>
  </si>
  <si>
    <t>HCM_CL_CVIEC_030</t>
  </si>
  <si>
    <t>Thực hiện các công tác chi trả cho điểm bán</t>
  </si>
  <si>
    <t>HCM_CL_CVIEC_031</t>
  </si>
  <si>
    <t>Đảm bảo tỷ lệ lưu thoát</t>
  </si>
  <si>
    <t>HCM_CL_CVIEC_032</t>
  </si>
  <si>
    <t>Thực hiện 100% khối lượng công việc được giao theo yêu cầu</t>
  </si>
  <si>
    <t>HCM_CL_CVIEC_033</t>
  </si>
  <si>
    <t>Thực hiện 100% theo quy định, hướng dẫn của đơn vị và của TTKD</t>
  </si>
  <si>
    <t>HCM_CL_CVIEC_034</t>
  </si>
  <si>
    <t>Tuân thủ báo cáo</t>
  </si>
  <si>
    <t>HCM_CL_CVIEC_035</t>
  </si>
  <si>
    <t>HCM_CL_CVIEC_038</t>
  </si>
  <si>
    <t>Điều hành công tác trực đài 1022</t>
  </si>
  <si>
    <t>HCM_CL_D1022_001</t>
  </si>
  <si>
    <t>Phối hợp, hướng dẫn, đào tạo nghiệp vụ cho đại lý</t>
  </si>
  <si>
    <t>HCM_CL_DAILY_002</t>
  </si>
  <si>
    <t>Công tác điều hành quản lý HS và thanh lý</t>
  </si>
  <si>
    <t>HCM_CL_DHQLY_001</t>
  </si>
  <si>
    <t>Công tác điều hành hỗ trợ sau bán hàng</t>
  </si>
  <si>
    <t>HCM_CL_DHQLY_002</t>
  </si>
  <si>
    <t>Công tác điều hành CSKH</t>
  </si>
  <si>
    <t>HCM_CL_DHQLY_003</t>
  </si>
  <si>
    <t>Gia hạn tên miền cho khách hàng</t>
  </si>
  <si>
    <t>HCM_CL_DMAIN_001</t>
  </si>
  <si>
    <t>Hoàn tất các thủ tục thực hiện các dịch vụ sau bán hàng như: nâng cấp gói cước,dịch chuyển,…</t>
  </si>
  <si>
    <t>HCM_CL_DVSBH_001</t>
  </si>
  <si>
    <t>Giảm dòng tiền thanh toán qua EzPay</t>
  </si>
  <si>
    <t>HCM_CL_EZPAY_001</t>
  </si>
  <si>
    <t>Tỷ lệ doanh thu duy trì của khách hàng gia hạn trả cước trước trên tập khách hàng giao đơn vị</t>
  </si>
  <si>
    <t>HCM_CL_GIAHA_001</t>
  </si>
  <si>
    <t>Tỷ lệ doanh thu duy trì của khách hàng gia hạn trả cước trước trên tập khách hàng đơn vị giữ lại thực hiện</t>
  </si>
  <si>
    <t>HCM_CL_GIAHA_002</t>
  </si>
  <si>
    <t>Tỷ lệ doanh thu duy trì của khách hàng gia hạn trả cước trước do Đài thuyết phục không thành công và đơn vị tự thuyết phục (nếu có)</t>
  </si>
  <si>
    <t>HCM_CL_GIAHA_003</t>
  </si>
  <si>
    <t>Tỷ lệ doanh thu duy trì của khách hàng gia hạn trả cước trước 
(Danh sách khách hàng gia hạn trả cước trước phải thuyết phục do KTNV công bố trong tháng n-1)</t>
  </si>
  <si>
    <t>HCM_CL_GIAHA_004</t>
  </si>
  <si>
    <t>Tỷ lệ thuê bao đồng ý gia hạn trả trước</t>
  </si>
  <si>
    <t>HCM_CL_GIAHA_005</t>
  </si>
  <si>
    <t>Thực hiện công việc nghiệp vụ gia hạn trả trước</t>
  </si>
  <si>
    <t>HCM_CL_GIAHA_006</t>
  </si>
  <si>
    <t>Tỉ lệ doanh thu duy trì của khách hàng gia hạn trả trước thành công</t>
  </si>
  <si>
    <t>HCM_CL_GIAHA_007</t>
  </si>
  <si>
    <t>Phối hợp đối tác nghiên cứu SPDV mới</t>
  </si>
  <si>
    <t>HCM_CL_GPHAP_001</t>
  </si>
  <si>
    <t>Giải pháp</t>
  </si>
  <si>
    <t>Phối hợp đối tác nghiên cứu sản phẩm/ dịch vụ mới</t>
  </si>
  <si>
    <t>HCM_CL_GPHAP_002</t>
  </si>
  <si>
    <t>HCM_CL_GSDMUC_001</t>
  </si>
  <si>
    <t>Điểm chất lượng giám sát</t>
  </si>
  <si>
    <t>HCM_CL_GSTBB_003</t>
  </si>
  <si>
    <t>Tỷ lệ ký hợp đồng điện tử trong tháng</t>
  </si>
  <si>
    <t>HCM_CL_HDDTU_001</t>
  </si>
  <si>
    <t>Hướng dẫn nghiệp vụ phát sinh</t>
  </si>
  <si>
    <t>HCM_CL_HDNVU_001</t>
  </si>
  <si>
    <t>Hỗ trợ AM bán hàng</t>
  </si>
  <si>
    <t>HCM_CL_HOTRO_002</t>
  </si>
  <si>
    <t>Hỗ trợ ĐL/ĐUQ phát triển thuê bao VNP trả trước</t>
  </si>
  <si>
    <t>HCM_CL_HOTRO_003</t>
  </si>
  <si>
    <t>Hỗ trợ gián tiếp thông tin sản phẩm dịch vụ</t>
  </si>
  <si>
    <t>HCM_CL_HOTRO_004</t>
  </si>
  <si>
    <t>Phối hợp và hỗ trợ các PBH về đề xuất chính sách và thực hiện các CT BHTT khi được LĐTT phê duyệt</t>
  </si>
  <si>
    <t>HCM_CL_HOTRO_007</t>
  </si>
  <si>
    <t>Xử lý phản ánh của khách hàng</t>
  </si>
  <si>
    <t>HCM_CL_HOTRO_008</t>
  </si>
  <si>
    <t>Tỷ lệ hoàn thiện hồ sơ gốc</t>
  </si>
  <si>
    <t>HCM_CL_HSGOC_001</t>
  </si>
  <si>
    <t>Tỷ lệ hoàn thiện hồ sơ gốc của ĐL</t>
  </si>
  <si>
    <t>HCM_CL_HSGOC_002</t>
  </si>
  <si>
    <t>Chất lượng lưu hồ sơ</t>
  </si>
  <si>
    <t>HCM_CL_HSGOC_003</t>
  </si>
  <si>
    <t>Chất lượng hồ sơ cập nhật trên chương trình</t>
  </si>
  <si>
    <t>HCM_CL_HSGOC_004</t>
  </si>
  <si>
    <t>Tỷ lệ hoàn thiện hồ sơ gốc dịch vụ BR-CĐ do đại lý ủy quyền phát triển</t>
  </si>
  <si>
    <t>HCM_CL_HSGOC_005</t>
  </si>
  <si>
    <t>Chất lượng kiểm soát lưu hồ sơ</t>
  </si>
  <si>
    <t>HCM_CL_HSGOC_007</t>
  </si>
  <si>
    <t>Thực hiện 100% hồ sơ cập nhật và ra PCT trong tháng</t>
  </si>
  <si>
    <t>HCM_CL_HSPCT_001</t>
  </si>
  <si>
    <t>Số lượng phiếu công tác hoàn trả</t>
  </si>
  <si>
    <t>HCM_CL_HSPCT_002</t>
  </si>
  <si>
    <t>Hoàn thiện hồ sơ thanh lý</t>
  </si>
  <si>
    <t>HCM_CL_HSTLY_001</t>
  </si>
  <si>
    <t>Hoàn tất các thủ tục thực hiện các DV sau bán hàng như nâng cấp gói cước,dịch chuyển,…</t>
  </si>
  <si>
    <t>HCM_CL_HTAS1_001</t>
  </si>
  <si>
    <t>Tỷ lệ KH được thuyết phục thành công hủy yêu cầu PO</t>
  </si>
  <si>
    <t>HCM_CL_HUYPO_001</t>
  </si>
  <si>
    <t>Tỷ lệ nhân viên Kinh doanh địa bàn thực hiện thu thập thông tin thị trường</t>
  </si>
  <si>
    <t>HCM_CL_INFOR_001</t>
  </si>
  <si>
    <t>HCM_CL_INFOR_002</t>
  </si>
  <si>
    <t>HCM_CL_INFOR_004</t>
  </si>
  <si>
    <t>Tỷ lệ Kênh bán tăng trưởng doanh thu</t>
  </si>
  <si>
    <t>HCM_CL_KENHH_001</t>
  </si>
  <si>
    <t>Hiệu quả kênh bán hàng</t>
  </si>
  <si>
    <t>HCM_CL_KENHH_002</t>
  </si>
  <si>
    <t>Tỷ lệ khách hàng mới thanh toán cước online</t>
  </si>
  <si>
    <t>HCM_CL_KHMON_001</t>
  </si>
  <si>
    <t>Tỷ lệ khách hàng mới thanh toán cước không dùng nhân công</t>
  </si>
  <si>
    <t>HCM_CL_KHMON_002</t>
  </si>
  <si>
    <t>Thời gian đăng nhập (Logon)</t>
  </si>
  <si>
    <t>HCM_CL_LOGON_001</t>
  </si>
  <si>
    <t>Thời gian cuộc gọi nhỡ (Miss call)</t>
  </si>
  <si>
    <t>HCM_CL_MCALL_001</t>
  </si>
  <si>
    <t>Tỷ lệ ghép mã thanh toán thành công</t>
  </si>
  <si>
    <t>HCM_CL_MCUOC_001</t>
  </si>
  <si>
    <t>hủy yêu cầu chuyển mạng</t>
  </si>
  <si>
    <t>HCM_CL_MNPPO_001</t>
  </si>
  <si>
    <t>Xử lý thông tin Port Out MNP đúng hạn</t>
  </si>
  <si>
    <t>HCM_CL_MNPPO_002</t>
  </si>
  <si>
    <t>Tỷ lệ tiếp thông OB</t>
  </si>
  <si>
    <t>HCM_CL_OBCKD_001</t>
  </si>
  <si>
    <t>Tỷ lệ thuê bao có lượt OB ≥ 3 lần</t>
  </si>
  <si>
    <t>HCM_CL_OBCKD_004</t>
  </si>
  <si>
    <t>Tỷ lệ chăm khách hàng</t>
  </si>
  <si>
    <t>HCM_CL_OBDAI_001</t>
  </si>
  <si>
    <t>Tỷ lệ cuộc gọi thuê bao có thời gian đàm thoại trên 20 giây</t>
  </si>
  <si>
    <t>HCM_CL_OBDAI_002</t>
  </si>
  <si>
    <t>Tỷ lệ gọi OB</t>
  </si>
  <si>
    <t>HCM_CL_OBDAI_003</t>
  </si>
  <si>
    <t>Tỷ lệ cuộc gọi thuê bao thành công</t>
  </si>
  <si>
    <t>HCM_CL_OBDAI_004</t>
  </si>
  <si>
    <t>Tỷ lệ đơn hàng thành công ( đơn hàng không mã tiếp thị)</t>
  </si>
  <si>
    <t>HCM_CL_ORDER_001</t>
  </si>
  <si>
    <t>HCM_CL_PCTHT_001</t>
  </si>
  <si>
    <t>Chất lượng phát triển thuê bao</t>
  </si>
  <si>
    <t>HCM_CL_PTTBB_001</t>
  </si>
  <si>
    <t>Tỷ lệ thuyết phục TB PTM trả cước trước</t>
  </si>
  <si>
    <t>HCM_CL_PTTBB_002</t>
  </si>
  <si>
    <t>Tỷ lệ thu cước</t>
  </si>
  <si>
    <t>HCM_CL_PTTBB_003</t>
  </si>
  <si>
    <t>Tỷ lệ thuê bao di động trả trước phát triển mới hiệu quả</t>
  </si>
  <si>
    <t>HCM_CL_PTTBB_004</t>
  </si>
  <si>
    <t>Tỷ lệ thu từ khách hàng Đài BH&amp;CSKH và phòng KTTT đã thuyết phục thành công</t>
  </si>
  <si>
    <t>HCM_CL_PTTBB_005</t>
  </si>
  <si>
    <t>Duy trì thuê bao VNP trả trước phát triển mới</t>
  </si>
  <si>
    <t>HCM_CL_PTTBB_006</t>
  </si>
  <si>
    <t>Đảm bảo tỷ lệ duy trì thuê bao phát triển mới còn hoạt động</t>
  </si>
  <si>
    <t>HCM_CL_PTTBB_007</t>
  </si>
  <si>
    <t>Đảm bảo tỷ lệ duy trì thuê bao phát triển mới còn hoạt động (Tổ trưởng)</t>
  </si>
  <si>
    <t>HCM_CL_PTTBB_008</t>
  </si>
  <si>
    <t>Số lượng thuê bao MyTV nợ 3 kỳ vẫn còn hoạt động  trong tháng</t>
  </si>
  <si>
    <t>HCM_CL_PTTBB_009</t>
  </si>
  <si>
    <t>Số lượng thuê bao FiberVNN nợ 3 kỳ vẫn còn hoạt động  trong tháng</t>
  </si>
  <si>
    <t>HCM_CL_PTTBB_010</t>
  </si>
  <si>
    <t>Phục vụ 100% dịch vụ Sip và SMS Brandname</t>
  </si>
  <si>
    <t>HCM_CL_PV100_001</t>
  </si>
  <si>
    <t>Đảm bảo chất lượng phục vụ khách hàng</t>
  </si>
  <si>
    <t>HCM_CL_PVKHH_001</t>
  </si>
  <si>
    <t>Đảm bảo thời gian NOTREADY bình quân ngày</t>
  </si>
  <si>
    <t>HCM_CL_READY_001</t>
  </si>
  <si>
    <t>Phút</t>
  </si>
  <si>
    <t>Thời gian không  sẵn sàng (Not Ready)</t>
  </si>
  <si>
    <t>HCM_CL_READY_002</t>
  </si>
  <si>
    <t>Kết quả thực hiện chương trình “Triển khai 10,000 voucher gói Chuẩn+Galaxy 0 đồng trên trang shop”</t>
  </si>
  <si>
    <t>HCM_CL_SSHOP_001</t>
  </si>
  <si>
    <t>Tỷ lệ thuê bao VNP trả sau thoại tham gia gói</t>
  </si>
  <si>
    <t>HCM_CL_TBGOI_001</t>
  </si>
  <si>
    <t>Thuyết phục khách hàng tham gia gói Điện thoại cố định</t>
  </si>
  <si>
    <t>HCM_CL_TBGOI_002</t>
  </si>
  <si>
    <t>Công tác truyền thông theo yêu cầu &amp; chủ động</t>
  </si>
  <si>
    <t>HCM_CL_THONG_001</t>
  </si>
  <si>
    <t>Trả lời Comment, Message, New Feed, Review của khách hàng trên Fanpage SHOP.VNPT.VN &amp;  VNPT-VINAPHONE HỒ CHÍ MINH</t>
  </si>
  <si>
    <t>HCM_CL_THONG_002</t>
  </si>
  <si>
    <t>Công tác tổng hợp</t>
  </si>
  <si>
    <t>HCM_CL_TOTAL_001</t>
  </si>
  <si>
    <t>Số lớp đào tạo</t>
  </si>
  <si>
    <t>HCM_CL_TRAIN_001</t>
  </si>
  <si>
    <t>Lớp</t>
  </si>
  <si>
    <t>Chất lượng đào tạo</t>
  </si>
  <si>
    <t>HCM_CL_TRAIN_002</t>
  </si>
  <si>
    <t>Chất lượng tư vấn DV</t>
  </si>
  <si>
    <t>HCM_CL_TUVAN_001</t>
  </si>
  <si>
    <t>Chất lượng công tác tư vấn CSKH</t>
  </si>
  <si>
    <t>HCM_CL_TUVAN_002</t>
  </si>
  <si>
    <t>Chất lượng tư vấn DV, tư vấn CSKH</t>
  </si>
  <si>
    <t>HCM_CL_TUVAN_003</t>
  </si>
  <si>
    <t>Tỷ lệ thuê bao MyTV phát triển mới trên tổng thuê bao Fiber phát triển mới</t>
  </si>
  <si>
    <t>HCM_CL_TVBER_001</t>
  </si>
  <si>
    <t>Tăng trưởng thị phần VNPT tại dự án VNPT độc quyền/ưu tiên khai thác/cam kết thị phần</t>
  </si>
  <si>
    <t>HCM_CL_VDUAN_001</t>
  </si>
  <si>
    <t>Tăng trưởng thị phần Dự án có nhiều nhà mạng (03 nhà mạng trở lên) cùng vào khai thác</t>
  </si>
  <si>
    <t>HCM_CL_VDUAN_002</t>
  </si>
  <si>
    <t>Đảm bảo thị phần theo danh sách đăng ký thực hiện</t>
  </si>
  <si>
    <t>HCM_CL_VDUAN_003</t>
  </si>
  <si>
    <t>Đảm bảo thị phần dự án trên địa bàn (Ô) quản lý</t>
  </si>
  <si>
    <t>HCM_CL_VDUAN_004</t>
  </si>
  <si>
    <t>Tỷ lệ nợ cước không thu được (DV VNP trả sau)</t>
  </si>
  <si>
    <t>HCM_CL_VNPTS_001</t>
  </si>
  <si>
    <t>Tỉ lệ khách hàng quan tâm Zalo OA</t>
  </si>
  <si>
    <t>HCM_CL_ZZALO_001</t>
  </si>
  <si>
    <t>Tổng số cuộc gọi vào được đáp ứng và cuộc gọi ra các chương trình của Đài HTKH 800126 theo định biên</t>
  </si>
  <si>
    <t>HCM_CT_DBIEN_001</t>
  </si>
  <si>
    <t>Xây dựng chương trình/kế hoạch hành động trong tháng của cá nhân</t>
  </si>
  <si>
    <t>HCM_CT_HDONG_001</t>
  </si>
  <si>
    <t>Xây dựng chương trình/kế hoạch hành động trong tháng của tổ/phòng</t>
  </si>
  <si>
    <t>HCM_CT_HDONG_002</t>
  </si>
  <si>
    <t>Kết quả thực hiện các chương trình trọng điểm do TTKD triển khai</t>
  </si>
  <si>
    <t>HCM_CT_TDIEM_001</t>
  </si>
  <si>
    <t>Số cuộc gọi thực hiện trong tháng</t>
  </si>
  <si>
    <t>HCM_CT_TDIEM_002</t>
  </si>
  <si>
    <t>Kết quả thực hiện các chương trình gọi ra cá nhân có đăng ký</t>
  </si>
  <si>
    <t>HCM_CT_TDIEM_003</t>
  </si>
  <si>
    <t>Tỷ lệ thành công của các chương trình OB</t>
  </si>
  <si>
    <t>HCM_CT_TDIEM_004</t>
  </si>
  <si>
    <t>Kết quả thực hiện các chương trình trọng điểm  khối phụ trách</t>
  </si>
  <si>
    <t>HCM_CT_TDIEM_005</t>
  </si>
  <si>
    <t>Các chương trình trọng điểm khác không giao cho cá nhân nếu thực hiện tốt sẽ được cộng điểm khuyến khích</t>
  </si>
  <si>
    <t>HCM_CT_TDIEM_006</t>
  </si>
  <si>
    <t>Thực hiện các chương trình bán hàng do đơn vị giao được LĐTT duyệt</t>
  </si>
  <si>
    <t>HCM_CT_TDIEM_007</t>
  </si>
  <si>
    <t>Thực hiện các chương trình CSKH do đơn vị giao được LĐTT duyệt</t>
  </si>
  <si>
    <t>HCM_CT_TDIEM_008</t>
  </si>
  <si>
    <t>Thực hiện các chương trình CSKH do đơn vị xây dựng</t>
  </si>
  <si>
    <t>HCM_CT_TDIEM_009</t>
  </si>
  <si>
    <t>Xây dựng và thực hiện kế hoạch bán hàng của đơn vị</t>
  </si>
  <si>
    <t>HCM_CT_TDIEM_010</t>
  </si>
  <si>
    <t>Doanh thu PTM của các dịch vụ ghi nhận doanh thu 01 lần (theo hợp đồng)</t>
  </si>
  <si>
    <t>HCM_DT_AMNEW_001</t>
  </si>
  <si>
    <t>Doanh thu PTM của các dịch vụ ghi nhận doanh thu phát sinh hàng tháng</t>
  </si>
  <si>
    <t>HCM_DT_AMNEW_002</t>
  </si>
  <si>
    <t>Tỷ lệ doanh thu PTM của các dịch vụ ghi nhận doanh thu 01 lần (theo hợp đồng)</t>
  </si>
  <si>
    <t>HCM_DT_AMNEW_003</t>
  </si>
  <si>
    <t>Tỷ lệ doanh thu PTM của các dịch vụ trả sau</t>
  </si>
  <si>
    <t>HCM_DT_AMNEW_004</t>
  </si>
  <si>
    <t>Doanh thu bán thẻ VNP</t>
  </si>
  <si>
    <t>HCM_DT_BATHE_001</t>
  </si>
  <si>
    <t>Doanh thu qui đổi Kênh Đại lý</t>
  </si>
  <si>
    <t>HCM_DT_DAILY_001</t>
  </si>
  <si>
    <t>Doanh thu dịch vụ VNP trả trước</t>
  </si>
  <si>
    <t>HCM_DT_ELOAD_001</t>
  </si>
  <si>
    <t>Tỷ lệ doanh thu duy trì của khách hàng gia hạn trả cước trước</t>
  </si>
  <si>
    <t>HCM_DT_GIAHA_001</t>
  </si>
  <si>
    <t>Tỷ lệ doanh thu duy trì của khách hàng gia hạn trả cước trước còn lại</t>
  </si>
  <si>
    <t>HCM_DT_GIAHA_002</t>
  </si>
  <si>
    <t>Tỷ lệ doanh thu duy trì của khách hàng gia hạn trả cước trước thành công</t>
  </si>
  <si>
    <t>HCM_DT_GIAHA_004</t>
  </si>
  <si>
    <t>Tỷ lệ doanh thu duy trì của khách hàng gia hạn trả cước trước của tập khách hàng giao cá nhân quản lý hết hạn trả trước</t>
  </si>
  <si>
    <t>HCM_DT_GIAHA_005</t>
  </si>
  <si>
    <t>Tỷ lệ thuê bao của khách hàng gia hạn trả cước trước do cá nhân thuyết phục thành công</t>
  </si>
  <si>
    <t>HCM_DT_GIAHA_006</t>
  </si>
  <si>
    <t>Doanh thu khách hàng</t>
  </si>
  <si>
    <t>HCM_DT_HIHUU_001</t>
  </si>
  <si>
    <t>Doanh thu tập khách hàng hiện hữu</t>
  </si>
  <si>
    <t>HCM_DT_HIHUU_002</t>
  </si>
  <si>
    <t>Doanh thu duy trì khách hàng hiện hữu và doanh thu từ đài 1080</t>
  </si>
  <si>
    <t>HCM_DT_HIHUU_003</t>
  </si>
  <si>
    <t>Tăng trưởng doanh thu khách hàng</t>
  </si>
  <si>
    <t>HCM_DT_HIHUU_004</t>
  </si>
  <si>
    <t>Tổng doanh thu khách hàng</t>
  </si>
  <si>
    <t>HCM_DT_HIHUU_005</t>
  </si>
  <si>
    <t>Tăng trưởng doanh thu khách hàng hiện hữu</t>
  </si>
  <si>
    <t>HCM_DT_HIHUU_006</t>
  </si>
  <si>
    <t>Doanh thu duy trì của tập khách hàng hiện hữu giao cá nhân quản lý</t>
  </si>
  <si>
    <t>HCM_DT_HIHUU_007</t>
  </si>
  <si>
    <t>Giữ Doanh thu khách hàng dịch vụ Fiber/MyTV trả trước chưa đến hạn gia hạn trong tháng</t>
  </si>
  <si>
    <t>HCM_DT_HIHUU_009</t>
  </si>
  <si>
    <t>Giữ doanh thu khách hàng dịch vụ Fiber/MyTV trả trước đến hạn gia hạn trong tháng</t>
  </si>
  <si>
    <t>HCM_DT_HIHUU_010</t>
  </si>
  <si>
    <t>Kế quả thực hiện doanh thu của kênh bán hàng trực tuyến thuộc phòng KTTT</t>
  </si>
  <si>
    <t>HCM_DT_KENHH_001</t>
  </si>
  <si>
    <t>Kế quả thực hiện doanh thu của kênh đài 18001166</t>
  </si>
  <si>
    <t>HCM_DT_KENHH_002</t>
  </si>
  <si>
    <t>Doanh thu dịch vụ VNP trả trước_Kênh điểm pháp nhân</t>
  </si>
  <si>
    <t>HCM_DT_KENHH_003</t>
  </si>
  <si>
    <t>Doanh thu dịch vụ VNP trả trước_Kênh bán trực tiếp</t>
  </si>
  <si>
    <t>HCM_DT_KENHH_004</t>
  </si>
  <si>
    <t>Kế quả thực hiện doanh thu của các dịch vụ GTGT &amp;108x thuộc phòng KTTT</t>
  </si>
  <si>
    <t>HCM_DT_KENHH_005</t>
  </si>
  <si>
    <t>Doanh thu dịch vụ VNP trả trước_Kênh còn lại</t>
  </si>
  <si>
    <t>HCM_DT_KENHH_006</t>
  </si>
  <si>
    <t>Kết quả thực hiện doanh thu của kênh đài 18001166</t>
  </si>
  <si>
    <t>HCM_DT_KENHH_007</t>
  </si>
  <si>
    <t>PKTTT</t>
  </si>
  <si>
    <t>HCM_DT_KENHH_008</t>
  </si>
  <si>
    <t>Doanh thu dịch vụ VNP trả trước kênh bán mới phát triển trong tháng</t>
  </si>
  <si>
    <t>HCM_DT_KENHH_009</t>
  </si>
  <si>
    <t>Doanh thu dịch vụ VNP trả trước kênh bán gián tiếp phát triển mới trong tháng</t>
  </si>
  <si>
    <t>HCM_DT_KENHH_010</t>
  </si>
  <si>
    <t>Doanh thu kênh bán trực tiếp</t>
  </si>
  <si>
    <t>HCM_DT_KENHH_012</t>
  </si>
  <si>
    <t>Doanh thu kênh mới phát triển trong tháng (kênh chuỗi, CTV XHH…)</t>
  </si>
  <si>
    <t>HCM_DT_KENHH_013</t>
  </si>
  <si>
    <t>Doanh thu dịch vụ VNP trả trước kênh chuỗi phát triển trong tháng</t>
  </si>
  <si>
    <t>HCM_DT_KENHH_014</t>
  </si>
  <si>
    <t>Doanh thu dịch vụ VNP trả trước kênh bán cấp 1 phát triển mới trong tháng</t>
  </si>
  <si>
    <t>HCM_DT_KENHH_015</t>
  </si>
  <si>
    <t>Doanh thu cước phát sinh từ khách hàng trên địa bàn được giao quản lý (khối KHCN )</t>
  </si>
  <si>
    <t>HCM_DT_KKHCN_001</t>
  </si>
  <si>
    <t>Doanh thu cước phát sinh từ khách hàng trên tập khách hàng được giao quản lý (khối KHDN )</t>
  </si>
  <si>
    <t>HCM_DT_KKHDN_002</t>
  </si>
  <si>
    <t>Doanh thu nạp thẻ</t>
  </si>
  <si>
    <t>HCM_DT_NATHE_001</t>
  </si>
  <si>
    <t>Doanh thu thẻ nạp</t>
  </si>
  <si>
    <t>HCM_DT_NATHE_002</t>
  </si>
  <si>
    <t>Doanh thu OBTT Gia hạn gói cước chu kỳ dài</t>
  </si>
  <si>
    <t>HCM_DT_OBDAI_001</t>
  </si>
  <si>
    <t>Doanh thu bán gói qua hệ thống Outbound tập trung IPCC</t>
  </si>
  <si>
    <t>HCM_DT_PTMOB_001</t>
  </si>
  <si>
    <t>Doanh thu bán gói qua hệ thống SMCS</t>
  </si>
  <si>
    <t>HCM_DT_PTMOB_002</t>
  </si>
  <si>
    <t>Doanh thu dịch vụ di động VNP (gồm trả sau và trả trước)</t>
  </si>
  <si>
    <t>HCM_DT_PTMOI_001</t>
  </si>
  <si>
    <t>Doanh thu các dịch vụ Băng rộng, CĐ, MyTV, TSL,…</t>
  </si>
  <si>
    <t>HCM_DT_PTMOI_002</t>
  </si>
  <si>
    <t>Doanh thu các dịch vụ GTGT, CNTT, khác…</t>
  </si>
  <si>
    <t>HCM_DT_PTMOI_003</t>
  </si>
  <si>
    <t>Doanh thu các dịch vụ đường truyền: Băng rộng, CĐ, MyTV, TSL,…</t>
  </si>
  <si>
    <t>HCM_DT_PTMOI_004</t>
  </si>
  <si>
    <t>Doanh thu data trên di động</t>
  </si>
  <si>
    <t>HCM_DT_PTMOI_005</t>
  </si>
  <si>
    <t>Doanh thu dịch vụ di động VNP (doanh thu thực hiện được tính gồm trả sau và trả trước)</t>
  </si>
  <si>
    <t>HCM_DT_PTMOI_006</t>
  </si>
  <si>
    <t>Doanh thu của kênh bán hàng mới</t>
  </si>
  <si>
    <t>HCM_DT_PTMOI_008</t>
  </si>
  <si>
    <t>Doanh thu tăng trưởng các dịch vụ của các dự án tiếp thị đầu tư</t>
  </si>
  <si>
    <t>HCM_DT_PTMOI_009</t>
  </si>
  <si>
    <t>Doanh thu cước phát sinh thực thu</t>
  </si>
  <si>
    <t>HCM_DT_PTMOI_010</t>
  </si>
  <si>
    <t>Doanh thu phát triển mới các dịch vụ trả sau do ĐLCN phát triển mới trong tháng</t>
  </si>
  <si>
    <t>HCM_DT_PTMOI_011</t>
  </si>
  <si>
    <t>Doanh thu từ khách hàng</t>
  </si>
  <si>
    <t>HCM_DT_PTMOI_012</t>
  </si>
  <si>
    <t>Doanh thu từ khách hàng của Đài 1080</t>
  </si>
  <si>
    <t>HCM_DT_PTMOI_013</t>
  </si>
  <si>
    <t>Tổng doanh thu phát triển thuê bao mới</t>
  </si>
  <si>
    <t>HCM_DT_PTMOI_014</t>
  </si>
  <si>
    <t>Doanh thu PTM của nhóm AM hỗ trợ</t>
  </si>
  <si>
    <t>HCM_DT_PTMOI_015</t>
  </si>
  <si>
    <t>Doanh thu phát triển mới trong tháng của khối KHDN có phòng Giải pháp hỗ trợ</t>
  </si>
  <si>
    <t>HCM_DT_PTMOI_016</t>
  </si>
  <si>
    <t>Doanh thu phát triển mới trong tháng của khối KHDN có phòng Giải pháp hỗ trợ gián tiếp</t>
  </si>
  <si>
    <t>HCM_DT_PTMOI_017</t>
  </si>
  <si>
    <t>Doanh thu phát triển mới trong tháng của khối KHDN có phòng Giải pháp hỗ trợ trực tiếp</t>
  </si>
  <si>
    <t>HCM_DT_PTMOI_018</t>
  </si>
  <si>
    <t>Doanh thu từ dịch vụ điện hoa</t>
  </si>
  <si>
    <t>HCM_DT_PTMOI_019</t>
  </si>
  <si>
    <t>Doanh thu từ khách hàng phát triển mới trong tháng</t>
  </si>
  <si>
    <t>HCM_DT_PTMOI_020</t>
  </si>
  <si>
    <t>Doanh thu phát triển mới trong tháng theo dự án</t>
  </si>
  <si>
    <t>HCM_DT_PTMOI_022</t>
  </si>
  <si>
    <t>Doanh thu khách hàng qui đổi của tập khách hàng được giao quản lý</t>
  </si>
  <si>
    <t>HCM_DT_PTMOI_023</t>
  </si>
  <si>
    <t>Doanh thu dịch vụ GTGT và DVCL (khối phụ trách)</t>
  </si>
  <si>
    <t>HCM_DT_PTMOI_024</t>
  </si>
  <si>
    <t>Doanh thu bán thẻ qua ví VNPT Pay liên kết với app SMCS</t>
  </si>
  <si>
    <t>HCM_DT_PTMOI_025</t>
  </si>
  <si>
    <t>Tổng doanh thu phát triển  mới các dịch vụ của AM do AS1 hỗ trợ</t>
  </si>
  <si>
    <t>HCM_DT_PTMOI_026</t>
  </si>
  <si>
    <t>Tăng trưởng dòng tiền bán hàng qua ví VNPT Pay</t>
  </si>
  <si>
    <t>HCM_DT_PTMOI_027</t>
  </si>
  <si>
    <t>Tăng trưởng dòng tiền thanh toán qua ví khách hàng</t>
  </si>
  <si>
    <t>HCM_DT_PTMOI_028</t>
  </si>
  <si>
    <t>Doanh thu thanh toán đơn hàng của App hỗ trợ kinh doanh qua ví VNPT Pay của khách hàng (end user)</t>
  </si>
  <si>
    <t>HCM_DT_PTMOI_029</t>
  </si>
  <si>
    <t>Doanh thu từ dịch vụ Internet trực tiếp</t>
  </si>
  <si>
    <t>HCM_DT_PTMOI_030</t>
  </si>
  <si>
    <t>Doanh thu từ dịch vụ IDC (Colocation, Cloud, vCDN)</t>
  </si>
  <si>
    <t>HCM_DT_PTMOI_031</t>
  </si>
  <si>
    <t>Doanh thu từ dịch vụ Hóa đơn điện tử</t>
  </si>
  <si>
    <t>HCM_DT_PTMOI_032</t>
  </si>
  <si>
    <t>Doanh thu từ dịch vụ Sổ Liên lạc điện tử</t>
  </si>
  <si>
    <t>HCM_DT_PTMOI_033</t>
  </si>
  <si>
    <t>Doanh thu từ khách hàng phát triển mới dịch vụ Điện hoa trong tháng</t>
  </si>
  <si>
    <t>HCM_DT_PTMOI_034</t>
  </si>
  <si>
    <t>Doanh thu từ khách hàng phát triển mới dịch vụ Vé trong tháng</t>
  </si>
  <si>
    <t>HCM_DT_PTMOI_035</t>
  </si>
  <si>
    <t>Doanh thu từ khách hàng phát triển mới các dịch vụ  Quảng cáo trong tháng</t>
  </si>
  <si>
    <t>HCM_DT_PTMOI_036</t>
  </si>
  <si>
    <t>dịch vụ Quảng cáo 1080</t>
  </si>
  <si>
    <t>HCM_DT_PTMOI_037</t>
  </si>
  <si>
    <t>dịch vụ Quảng cáo Google, FB</t>
  </si>
  <si>
    <t>HCM_DT_PTMOI_038</t>
  </si>
  <si>
    <t>Doanh thu từ khách hàng dịch vụ 108x</t>
  </si>
  <si>
    <t>HCM_DT_PTMOI_039</t>
  </si>
  <si>
    <t>Doanh thu thực hiện các chương trình tái chiếm thị phần băng rộng các dự án cao ốc</t>
  </si>
  <si>
    <t>HCM_DT_PTMOI_040</t>
  </si>
  <si>
    <t>Doanh thu từ dịch vụ CNTT (không bao gồm HĐĐT)</t>
  </si>
  <si>
    <t>HCM_DT_PTMOI_041</t>
  </si>
  <si>
    <t>Doanh thu phát triển  mới từ dịch vụ SIP Trunking</t>
  </si>
  <si>
    <t>HCM_DT_PTMOI_042</t>
  </si>
  <si>
    <t>Tổng doanh thu phát triển  mới các dịch vụ trên tập khách hàng hiện hữu</t>
  </si>
  <si>
    <t>HCM_DT_PTMOI_043</t>
  </si>
  <si>
    <t>Tổng doanh thu phát triển mới qui đổi các dịch vụ</t>
  </si>
  <si>
    <t>HCM_DT_PTMOI_047</t>
  </si>
  <si>
    <t>Doanh thu dịch vụ CNTT phát triền mới qui đổi</t>
  </si>
  <si>
    <t>HCM_DT_PTMOI_048</t>
  </si>
  <si>
    <t>Doanh thu dịch vụ Hóa đơn điện tử phát triển mới trong tháng</t>
  </si>
  <si>
    <t>HCM_DT_PTMOI_049</t>
  </si>
  <si>
    <t>Doanh thu dịch vụ Hóa Doanh thu dịch vụ Hóa đơn điện tử và Hợp đồng điện tử phát triển mới trong thángđơn điện tử và Hợp đồng điện tử phát triển mới trong tháng</t>
  </si>
  <si>
    <t>HCM_DT_PTMOI_050</t>
  </si>
  <si>
    <t>HCM_DT_PTMOI_052</t>
  </si>
  <si>
    <t>Doanh thu bán gói qua nền tảng Online shop.vnpt.vnền tảng Online shop.vnpt.vn</t>
  </si>
  <si>
    <t>HCM_DT_PTMOL_001</t>
  </si>
  <si>
    <t>Tổng doanh thu phát triển mới trong năm</t>
  </si>
  <si>
    <t>HCM_DT_PTNAM_001</t>
  </si>
  <si>
    <t>Doanh thu hiện hữu 2017</t>
  </si>
  <si>
    <t>HCM_DT_PTNAM_002</t>
  </si>
  <si>
    <t>Doanh thu hiện hữu 2018 (Doanh thu phát triển mới các dịch vụ trong năm 2018)</t>
  </si>
  <si>
    <t>HCM_DT_PTNAM_003</t>
  </si>
  <si>
    <t>Doanh thu hiện hữu</t>
  </si>
  <si>
    <t>HCM_DT_PTNAM_004</t>
  </si>
  <si>
    <t>Doanh thu tập khách hàng phát triển mới trong năm</t>
  </si>
  <si>
    <t>HCM_DT_PTNAM_005</t>
  </si>
  <si>
    <t>Doanh thu tiêu dùng TKC</t>
  </si>
  <si>
    <t>HCM_DT_TDTKC_001</t>
  </si>
  <si>
    <t>Tăng trưởng doanh thu tiêu dùng TKC trên địa bàn cá nhân quản lý</t>
  </si>
  <si>
    <t>HCM_DT_TDTKC_002</t>
  </si>
  <si>
    <t>Tăng trưởng doanh thu tiêu dùng TKC trên địa bàn phòng quản lý</t>
  </si>
  <si>
    <t>HCM_DT_TDTKC_003</t>
  </si>
  <si>
    <t>Doanh thu dịch vụ VNP trả sau của nhóm đại lý</t>
  </si>
  <si>
    <t>HCM_DT_VNPTS_001</t>
  </si>
  <si>
    <t>Tổng doanh thu bán hàng</t>
  </si>
  <si>
    <t>HCM_DT_VNPTT_001</t>
  </si>
  <si>
    <t>Doanh thu bán hàng qua App CTV/ Đại lý xã hội hóa</t>
  </si>
  <si>
    <t>HCM_DT_VNPTT_002</t>
  </si>
  <si>
    <t>Doanh thu bán hàng qua kênh còn lại</t>
  </si>
  <si>
    <t>HCM_DT_VNPTT_003</t>
  </si>
  <si>
    <t>Tổng doanh thu bán mới</t>
  </si>
  <si>
    <t>HCM_DT_VNPTT_004</t>
  </si>
  <si>
    <t>Phát triển HĐ mới (BV, PK, MGBH, Homecare,..)</t>
  </si>
  <si>
    <t>HCM_HD_PTMOI_001</t>
  </si>
  <si>
    <t>Hợp đồng</t>
  </si>
  <si>
    <t>Số lượng hợp đồng kênh mới tiếp thị thành công trong tháng</t>
  </si>
  <si>
    <t>HCM_HD_PTMOI_002</t>
  </si>
  <si>
    <t>Doanh thu phát triển mới các dịch vụ trong tháng</t>
  </si>
  <si>
    <t>HCM_HE_DTMOI_001</t>
  </si>
  <si>
    <t>Doanh thu cước phát sinh từ tập khách hàng được giao quản lý</t>
  </si>
  <si>
    <t>HCM_HE_DTQLY_001</t>
  </si>
  <si>
    <t>Kế hoạch phát triển kênh mới</t>
  </si>
  <si>
    <t>HCM_KH_KENHH_001</t>
  </si>
  <si>
    <t>HCM_KH_PTNEW_001</t>
  </si>
  <si>
    <t>Thu thập thông tin khách hàng tiềm năng</t>
  </si>
  <si>
    <t>HCM_KH_TNANG_001</t>
  </si>
  <si>
    <t>Thực hiện  thu thập thông tin khách hàng theo yêu cầu TTKD</t>
  </si>
  <si>
    <t>HCM_KH_YECAU_001</t>
  </si>
  <si>
    <t>Kiểm soát thuê bao dịch vụ TSL, Internet  không phát sinh cước và rủi ro</t>
  </si>
  <si>
    <t>HCM_KS_RUIRO_001</t>
  </si>
  <si>
    <t>Kiểm soát thuê bao VNP trả sau và ĐTCĐ không phát sinh cước và rủi ro</t>
  </si>
  <si>
    <t>HCM_KS_RUIRO_002</t>
  </si>
  <si>
    <t>Gía tri nợ</t>
  </si>
  <si>
    <t>HCM_NO_PCUOC_001</t>
  </si>
  <si>
    <t>Thuê bao nợ</t>
  </si>
  <si>
    <t>HCM_NO_THBAO_001</t>
  </si>
  <si>
    <t>Tỷ lệ thuê bao nợ từ  kỳ (n-3) trở về trước</t>
  </si>
  <si>
    <t>HCM_NO_THBAO_002</t>
  </si>
  <si>
    <t>Cập nhật thông báo nhắc nợ</t>
  </si>
  <si>
    <t>HCM_NO_THBAO_003</t>
  </si>
  <si>
    <t>Hoàn tất thủ tục thuê bao nợ chuyển BP hoàn tất hồ sơ nợ (Thông báo nhắc nợ lần 1,2 + tiến trình thu nợ + Xác nhận của địa phương + thông tin DN trên mạng,..)</t>
  </si>
  <si>
    <t>HCM_NO_THBAO_004</t>
  </si>
  <si>
    <t>Hoàn tất  hồ sơ nợ chuyển P.NVC</t>
  </si>
  <si>
    <t>HCM_NO_THBAO_005</t>
  </si>
  <si>
    <t>Năng suất theo sản lượng cuộc tiếp nhận</t>
  </si>
  <si>
    <t>HCM_NS_SLGOI_001</t>
  </si>
  <si>
    <t>Năng suất theo sản lượng cuộc gọi ra</t>
  </si>
  <si>
    <t>HCM_NS_SLGOI_002</t>
  </si>
  <si>
    <t>Năng suất theo thời gian talk time</t>
  </si>
  <si>
    <t>HCM_NS_TTIME_001</t>
  </si>
  <si>
    <t>Thời gian talk time bình quân ngày</t>
  </si>
  <si>
    <t>HCM_NS_TTIME_002</t>
  </si>
  <si>
    <t>Năng suất bình quân cá nhân (Talk time)</t>
  </si>
  <si>
    <t>HCM_NS_TTIME_003</t>
  </si>
  <si>
    <t>Mức độ tuân thủ quy trình, quy định, phối hợp công tác và chấp hành nội quy lao động,… của TTKD</t>
  </si>
  <si>
    <t>HCM_QT_NOIBO_001</t>
  </si>
  <si>
    <t>Số lượng khách hàng sử dụng tăng thêm dịch vụ trên tập khách hàng hiện hữu trong line quản lý</t>
  </si>
  <si>
    <t>HCM_SL_AMNEW_001</t>
  </si>
  <si>
    <t>Tăng trưởng doanh thu PTM  trên tập khách hàng hiện hữu trong line AM quản lý</t>
  </si>
  <si>
    <t>HCM_SL_AMNEW_002</t>
  </si>
  <si>
    <t xml:space="preserve">Số lượng ví liên kết ngân hàng qua app SMCS có tính năng bán mã thẻ/topup </t>
  </si>
  <si>
    <t>HCM_SL_ASMCS_001</t>
  </si>
  <si>
    <t>Số lượng điểm bán có phát sinh doanh thu tháng</t>
  </si>
  <si>
    <t>HCM_SL_BANLE_002</t>
  </si>
  <si>
    <t>Điểm ủy quyền</t>
  </si>
  <si>
    <t>Số lượng điểm ủy quyền có phát sinh doanh thu bán kít trong tháng</t>
  </si>
  <si>
    <t>HCM_SL_BANLE_003</t>
  </si>
  <si>
    <t>Số lượng điểm bán có nhận diện thương hiệu tính đến ngày cuối tháng</t>
  </si>
  <si>
    <t>HCM_SL_BANLE_004</t>
  </si>
  <si>
    <t>Số lượng thuê bao có đăng ký gói cước qua hệ thống Vasdealer</t>
  </si>
  <si>
    <t>HCM_SL_BANLE_005</t>
  </si>
  <si>
    <t>Số lượng cuộc gọi ra tiếp thị</t>
  </si>
  <si>
    <t>HCM_SL_BANLE_006</t>
  </si>
  <si>
    <t>Số lượng điểm bán có nhận diện thương hiệu</t>
  </si>
  <si>
    <t>HCM_SL_BANLE_007</t>
  </si>
  <si>
    <t>Số lượng hồ sơ tạo lập do các TTVT tiếp thị và ngoài khu vực HCM</t>
  </si>
  <si>
    <t>HCM_SL_BANLE_008</t>
  </si>
  <si>
    <t>Số lượng thuê bao trả trước phát triển mới</t>
  </si>
  <si>
    <t>HCM_SL_BANLE_009</t>
  </si>
  <si>
    <t>Số lượng điểm bán lẻ có nhận diện thương hiệu</t>
  </si>
  <si>
    <t>HCM_SL_BANLE_010</t>
  </si>
  <si>
    <t>Số lượng điểm ủy quyền có nhận diện thương hiệu</t>
  </si>
  <si>
    <t>HCM_SL_BANLE_011</t>
  </si>
  <si>
    <t>Số lượng điểm ủy quyền đạt mức tăng trưởng doanh thu theo quy định</t>
  </si>
  <si>
    <t>HCM_SL_BANLE_012</t>
  </si>
  <si>
    <t>Số lượng điểm ủy quyền đến ngày cuối tháng</t>
  </si>
  <si>
    <t>HCM_SL_BANLE_013</t>
  </si>
  <si>
    <t>Số lượng điểm ủy quyền đạt mức doanh thu quy định</t>
  </si>
  <si>
    <t>HCM_SL_BANLE_014</t>
  </si>
  <si>
    <t>Sản lượng bán chéo các dịch vụ trên tệp khách hàng hiện hữu.</t>
  </si>
  <si>
    <t>HCM_SL_BCHEO_001</t>
  </si>
  <si>
    <t>Số lượng dự án ký Hợp đồng BMIS ký trong tháng n.</t>
  </si>
  <si>
    <t>HCM_SL_BMISN_001</t>
  </si>
  <si>
    <t>Sản lượng cuộc gọi tiếp nhận bình quân ngày</t>
  </si>
  <si>
    <t>HCM_SL_BQGOI_001</t>
  </si>
  <si>
    <t>Sản lượng gọi ra bình quân ngày</t>
  </si>
  <si>
    <t>HCM_SL_BQGOI_002</t>
  </si>
  <si>
    <t>Báo cáo cập nhật đúng tiến độ thông tin dự án theo quy định của TTKD</t>
  </si>
  <si>
    <t>HCM_SL_CDUAN_001</t>
  </si>
  <si>
    <t>Dự án</t>
  </si>
  <si>
    <t>Xây dựng kênh bán hàng và kênh truyền thông tại dự án</t>
  </si>
  <si>
    <t>HCM_SL_CDUAN_002</t>
  </si>
  <si>
    <t>Kênh</t>
  </si>
  <si>
    <t>Sản lượng phát triển mới Home Combo</t>
  </si>
  <si>
    <t>HCM_SL_COMBO_001</t>
  </si>
  <si>
    <t>Phát triển gói Home Combo có thành phần Fiber mới</t>
  </si>
  <si>
    <t>HCM_SL_COMBO_002</t>
  </si>
  <si>
    <t>Phát triển mới HomeCombo có thành phần Fiber hiện hữu</t>
  </si>
  <si>
    <t>HCM_SL_COMBO_003</t>
  </si>
  <si>
    <t>Phát triển mới gói Home Combo</t>
  </si>
  <si>
    <t>HCM_SL_COMBO_004</t>
  </si>
  <si>
    <t>Số lượng điểm bán được chăm sóc</t>
  </si>
  <si>
    <t>HCM_SL_CSKHH_001</t>
  </si>
  <si>
    <t>Sản lượng cuộc gọi tư vấn CSKH</t>
  </si>
  <si>
    <t>HCM_SL_CSKHH_002</t>
  </si>
  <si>
    <t>Xây dựng thêm  kênh bán hàng/thu cước/truyền thông tại các dự án đang quản lý</t>
  </si>
  <si>
    <t>HCM_SL_DAQLY_001</t>
  </si>
  <si>
    <t>Đàm phán/phối hợp với VTTP để đàm phán với đối tác/chủ đầu tư về thị phần/lợi thế triển khai CCDV, bán hàng so với nhà mạng khác,..đối với dự án loại 1/dự án gia hạn hợp đồng/dự án có thị phần dưới 30%.</t>
  </si>
  <si>
    <t>HCM_SL_DUAN1_001</t>
  </si>
  <si>
    <t>Thu thập thông tin tại dự án chuẩn bị đưa vào khai thác/dự án có thị phần dưới 30%</t>
  </si>
  <si>
    <t>HCM_SL_DUAN1_002</t>
  </si>
  <si>
    <t>Xây dựng kênh bán hàng MỚI (dự án loại 2, loại 3)</t>
  </si>
  <si>
    <t>HCM_SL_DUANM_001</t>
  </si>
  <si>
    <t>Biên bản</t>
  </si>
  <si>
    <t>Tổ chức bán hàng tại các dự án trọng điểm</t>
  </si>
  <si>
    <t>HCM_SL_DUANT_001</t>
  </si>
  <si>
    <t>Kế hoạch</t>
  </si>
  <si>
    <t>Số lượng điểm cung cấp dịch vụ viễn thông ủy quyền có phát sinh doanh thu trong tháng (điểm ủy quyền PN)</t>
  </si>
  <si>
    <t>HCM_SL_DUQPN_001</t>
  </si>
  <si>
    <t>Số lượng điểm ủy quyền có đăng ký liên kết ví VNPT Pay</t>
  </si>
  <si>
    <t>HCM_SL_DUQPN_002</t>
  </si>
  <si>
    <t>Số điểm bán nhận thù lao hoa hồng bán hàng qua ví VNPT Pay</t>
  </si>
  <si>
    <t>HCM_SL_DUQPN_003</t>
  </si>
  <si>
    <t>Phát triển gói Home combo thông qua kênh ĐLUQ pháp nhân</t>
  </si>
  <si>
    <t>HCM_SL_DUQPN_004</t>
  </si>
  <si>
    <t>Tỷ lệ eload có bán dịch vụ GTGT qua VasDealer</t>
  </si>
  <si>
    <t>HCM_SL_ELOAD_003</t>
  </si>
  <si>
    <t>Sản lượng giám sát</t>
  </si>
  <si>
    <t>HCM_SL_GSGOI_001</t>
  </si>
  <si>
    <t xml:space="preserve">Sản lượng khách hàng đăng ký mới dịch vụ Hóa đơn điện tử (HĐĐT) </t>
  </si>
  <si>
    <t>HCM_SL_HDDTU_001</t>
  </si>
  <si>
    <t>Số lượng hợp đồng dịch vụ Hóa đơn điện tử phát triển mới trong tháng</t>
  </si>
  <si>
    <t>HCM_SL_HDDTU_002</t>
  </si>
  <si>
    <t>Phát triển Dịch vụ BLĐT/HĐDT cho trường học</t>
  </si>
  <si>
    <t>HCM_SL_HDDTU_003</t>
  </si>
  <si>
    <t>Trường</t>
  </si>
  <si>
    <t>Phát triển Dịch vụ Elearning</t>
  </si>
  <si>
    <t>HCM_SL_HDDTU_004</t>
  </si>
  <si>
    <t>Số lượng khách hàng có nhu cầu báo giá</t>
  </si>
  <si>
    <t>HCM_SL_HDDTU_005</t>
  </si>
  <si>
    <t>Số lượng khách hàng ký hợp đồng sử dụng dịch vụ Hợp đồng điện tử</t>
  </si>
  <si>
    <t>HCM_SL_HDDTU_006</t>
  </si>
  <si>
    <t>Số lượng khách hàng sử dụng dịch vụ Hóa đơn điện tử</t>
  </si>
  <si>
    <t>HCM_SL_HDDTU_007</t>
  </si>
  <si>
    <t>Số lượng khách hàng sử dụng dịch vụ Hóa đơn điện tử và Hợp đồng điện tử mới trong tháng</t>
  </si>
  <si>
    <t>HCM_SL_HDDTU_008</t>
  </si>
  <si>
    <t>Tiếp cận khách hàng được phân giao trong tháng để chăm sóc và tư vấn dịch vụ mới (Thông qua mail/zalo)</t>
  </si>
  <si>
    <t>HCM_SL_HDDTU_009</t>
  </si>
  <si>
    <t>Hỗ trợ Điểm PT VNP TT/ trả sau</t>
  </si>
  <si>
    <t>HCM_SL_HOTRO_003</t>
  </si>
  <si>
    <t>Số lượng hồ sơ hoàn tất scan và lưu kho, hồ sơ truy lục, thanh lý,...</t>
  </si>
  <si>
    <t>HCM_SL_HSCAN_001</t>
  </si>
  <si>
    <t>Số lượng hồ sơ PTM đã nhận hoàn tất scan và lưu kho</t>
  </si>
  <si>
    <t>HCM_SL_HSCAN_002</t>
  </si>
  <si>
    <t>Số lượng hồ sơ PTM phát sinh hoàn tất scan và lưu kho</t>
  </si>
  <si>
    <t>HCM_SL_HSCAN_003</t>
  </si>
  <si>
    <t>Hoàn tất hồ sơ đầu vào chuyển tổ HTSB scan lưu kho</t>
  </si>
  <si>
    <t>HCM_SL_HSCAN_004</t>
  </si>
  <si>
    <t>Hoàn tất hồ sơ đầu vào chuyển scan lưu kho</t>
  </si>
  <si>
    <t>HCM_SL_HSCAN_005</t>
  </si>
  <si>
    <t>Hoàn thiện hồ sơ gốc scan lưu kho</t>
  </si>
  <si>
    <t>HCM_SL_HSCAN_011</t>
  </si>
  <si>
    <t>Sản lượng kênh mới phát triển trong tháng (kênh chuỗi, CTV XHH…)</t>
  </si>
  <si>
    <t>HCM_SL_KENHH_001</t>
  </si>
  <si>
    <t>Số lượng CTV/ Đại lý XHH có phát sinh doanh thu</t>
  </si>
  <si>
    <t>HCM_SL_KENHH_002</t>
  </si>
  <si>
    <t>ĐBL/CTV</t>
  </si>
  <si>
    <t>Số lượng kênh chuỗi phát triển trong tháng</t>
  </si>
  <si>
    <t>HCM_SL_KENHH_003</t>
  </si>
  <si>
    <t>Xây dựng kênh bán tại các dự án tiếp thị đầu tư</t>
  </si>
  <si>
    <t>HCM_SL_KKENH_001</t>
  </si>
  <si>
    <t>Số lượng thuê bao VNP trả sau có nguy cơ rời mạng trong tháng</t>
  </si>
  <si>
    <t>HCM_SL_LEAVE_001</t>
  </si>
  <si>
    <t>Số lượng thuê bao MyTV không PSC có nguy cơ rời mạng trong tháng</t>
  </si>
  <si>
    <t>HCM_SL_LEAVE_002</t>
  </si>
  <si>
    <t>Số lượng thuê bao FiberVNN không PSC có nguy cơ rời mạng trong tháng</t>
  </si>
  <si>
    <t>HCM_SL_LEAVE_003</t>
  </si>
  <si>
    <t>Số lượng thuê bao FiberVNN có nguy cơ rời mạng trong tháng</t>
  </si>
  <si>
    <t>HCM_SL_LEAVE_004</t>
  </si>
  <si>
    <t>Số lượng thuê bao dịch vụ TSL, Internet trực tiếp có nguy cơ rời mạng trong tháng</t>
  </si>
  <si>
    <t>HCM_SL_LEAVE_005</t>
  </si>
  <si>
    <t>Phát triển merchant dịch vụ VNPT Pay khối KHCN</t>
  </si>
  <si>
    <t>HCM_SL_MERCH_001</t>
  </si>
  <si>
    <t>Số lượng Merchant VNPT Pay khối KHDN</t>
  </si>
  <si>
    <t>HCM_SL_MERCH_002</t>
  </si>
  <si>
    <t>Số lượng Điểm thanh toán cá nhân hoặc điểm Merchant nhỏ lẻ (loại 06)</t>
  </si>
  <si>
    <t>HCM_SL_MERCH_003</t>
  </si>
  <si>
    <t>Số lượng Merchant chuỗi lớn phát triển mới</t>
  </si>
  <si>
    <t>HCM_SL_MERCH_004</t>
  </si>
  <si>
    <t>Số lượng Merchant lớn khác ngoài chuỗi (thiết yếu, hệ sinh thái,…) phát triển mới</t>
  </si>
  <si>
    <t>HCM_SL_MERCH_005</t>
  </si>
  <si>
    <t>Số lượng Điểm Kinh Doanh Mobile Money (ĐKD) phát triển</t>
  </si>
  <si>
    <t>HCM_SL_MONEY_001</t>
  </si>
  <si>
    <t>Số lượng thuê bao dịch vụ cố định không PSC trong tháng</t>
  </si>
  <si>
    <t>HCM_SL_NOPSC_001</t>
  </si>
  <si>
    <t>Số lượng thuê bao  VNP trả sau không PSC trong tháng</t>
  </si>
  <si>
    <t>HCM_SL_NOPSC_002</t>
  </si>
  <si>
    <t>Số lượng thuê bao  FiberVNN không PSC trong tháng</t>
  </si>
  <si>
    <t>HCM_SL_NOPSC_003</t>
  </si>
  <si>
    <t>Số lượng thuê bao dịch vụ TSL, Internet trực tiếp không PSC trong tháng</t>
  </si>
  <si>
    <t>HCM_SL_NOPSC_004</t>
  </si>
  <si>
    <t>Số lượng thuê bao  MyTV không PSC trong tháng</t>
  </si>
  <si>
    <t>HCM_SL_NOPSC_005</t>
  </si>
  <si>
    <t>Số lượng hồ sơ tạo lập  ngoài khu vực HCM và do các TTVT tiếp thị</t>
  </si>
  <si>
    <t>HCM_SL_OSIDE_001</t>
  </si>
  <si>
    <t>Số lượng kênh mới phát triển trong tháng</t>
  </si>
  <si>
    <t>HCM_SL_PTNEW_001</t>
  </si>
  <si>
    <t>Sản lượng phát triển mới qua shop.vnpt.vn (BRCĐ, VNP, SME,..)</t>
  </si>
  <si>
    <t>HCM_SL_SSHOP_001</t>
  </si>
  <si>
    <t>Sản lượng phát triển thuê bao MNP</t>
  </si>
  <si>
    <t>HCM_SL_TBMNP_001</t>
  </si>
  <si>
    <t>Số lượng thuê bao qui đổi phát sinh cước trên tập khách hàng được giao quản lý</t>
  </si>
  <si>
    <t>HCM_SL_TBPSC_001</t>
  </si>
  <si>
    <t>Số lượng cuộc tiếp nhận của cá nhân thực hiện được trong tháng</t>
  </si>
  <si>
    <t>HCM_SL_TNGOI_001</t>
  </si>
  <si>
    <t>Số lượng khách hàng tương tác qua ZALO OA</t>
  </si>
  <si>
    <t>HCM_SL_ZZALO_001</t>
  </si>
  <si>
    <t>Số lượng khách hàng quan tâm Zalo OA</t>
  </si>
  <si>
    <t>HCM_SL_ZZALO_002</t>
  </si>
  <si>
    <t>Chất lượng tư vấn DV, xử lý tương tác Zalo OA</t>
  </si>
  <si>
    <t>HCM_SL_ZZALO_003</t>
  </si>
  <si>
    <t>Số lượng tương tác CSKH toàn trình &amp; mời khách hàng quan tâm qua ZALO OA</t>
  </si>
  <si>
    <t>HCM_SL_ZZALO_004</t>
  </si>
  <si>
    <t>Số lượng thuê bao thanh toán cước online tăng lên so với tháng trước</t>
  </si>
  <si>
    <t>HCM_TB_ADDON_001</t>
  </si>
  <si>
    <t>Thuê bao có thanh toán qua My VNPT</t>
  </si>
  <si>
    <t>HCM_TB_APPBH_001</t>
  </si>
  <si>
    <t>Số lượng Ví VNPT Pay cài mới (đăng ký và định danh)</t>
  </si>
  <si>
    <t>HCM_TB_APPBH_002</t>
  </si>
  <si>
    <t>HCM_TB_APPBH_003</t>
  </si>
  <si>
    <t>Thuê bao cài mới My VNPT và có tương tác</t>
  </si>
  <si>
    <t>HCM_TB_APPBH_003_OLD</t>
  </si>
  <si>
    <t>Số lượng Khách hàng VNPT Pay/Mobile Money phát sinh giao dịch (PSGD)</t>
  </si>
  <si>
    <t>HCM_TB_APPBH_004</t>
  </si>
  <si>
    <t>Thuê bao Fiber PTM tại các dự án tiếp thị đầu trên địa bàn quản lý đạt 40% so với thuê bao phát triển mới</t>
  </si>
  <si>
    <t>HCM_TB_CDUAN_001</t>
  </si>
  <si>
    <t>Sản lượng Fiber PTM tại dự án loại 2</t>
  </si>
  <si>
    <t>HCM_TB_DUAN2_001</t>
  </si>
  <si>
    <t>Sản lượng Fiber PTM tại dự án loại 2 do kênh bán của P.PTTT xây dựng</t>
  </si>
  <si>
    <t>HCM_TB_DUAN2_002</t>
  </si>
  <si>
    <t>Số lượng thuê bao trả trước phát triển mới (kit/sim) trong tháng qua Eload ĐPN/ĐUQ</t>
  </si>
  <si>
    <t>HCM_TB_ELOAD_001</t>
  </si>
  <si>
    <t>Bộ kít</t>
  </si>
  <si>
    <t>Thuê bao Fiber ngừng phát sinh cước trong tháng</t>
  </si>
  <si>
    <t>HCM_TB_FIBER_001</t>
  </si>
  <si>
    <t>Thuyết phục khách hàng Fiber trả sau chuyển sang trả cước trước</t>
  </si>
  <si>
    <t>HCM_TB_FIBER_002</t>
  </si>
  <si>
    <t>Thuyết phục khách hàng chuyển đổi gói cước Fiber cũ sang gói mới</t>
  </si>
  <si>
    <t>HCM_TB_FIBER_003</t>
  </si>
  <si>
    <t>Tỷ lệ thuê bao FiberVNN PSC có tham gia trả cước trước</t>
  </si>
  <si>
    <t>HCM_TB_GIAHA_003</t>
  </si>
  <si>
    <t>Tỷ lệ thuê bao tham gia trả cước trước</t>
  </si>
  <si>
    <t>HCM_TB_GIAHA_004</t>
  </si>
  <si>
    <t>Tỷ lệ doanh thu duy trì của khách hàng gia hạn trả cước trước do Đài thuyết phục không thành công giao đơn vị thuyết phục</t>
  </si>
  <si>
    <t>HCM_TB_GIAHA_005</t>
  </si>
  <si>
    <t>Tỷ lệ doanh thu duy trì của khách hàng gia hạn trả cước trước giao cá nhân thuyết phục trực tiếp</t>
  </si>
  <si>
    <t>HCM_TB_GIAHA_006</t>
  </si>
  <si>
    <t>Duy trì gia hạn thành công thuê bao trả trước CA của Đại lý hiện hữu</t>
  </si>
  <si>
    <t>HCM_TB_GIAHA_007</t>
  </si>
  <si>
    <t>Tỷ lệ thuyết phục khách hàng gia hạn trả cước trước không thành công</t>
  </si>
  <si>
    <t>HCM_TB_GIAHA_008</t>
  </si>
  <si>
    <t>Tỷ lệ thuyết phục khách hàng gia hạn trả cước trước không thành công_KHDN</t>
  </si>
  <si>
    <t>HCM_TB_GIAHA_009</t>
  </si>
  <si>
    <t>Tỷ lệ thuyết phục khách hàng gia hạn trả cước trước không thành công_KHDN1</t>
  </si>
  <si>
    <t>HCM_TB_GIAHA_010</t>
  </si>
  <si>
    <t>Tỷ lệ thuyết phục khách hàng gia hạn trả cước trước không thành công_KHDN2-3</t>
  </si>
  <si>
    <t>HCM_TB_GIAHA_011</t>
  </si>
  <si>
    <t>Tỷ lệ thuyết phục khách hàng gia hạn trả cước trước không thành công_BHOL</t>
  </si>
  <si>
    <t>HCM_TB_GIAHA_012</t>
  </si>
  <si>
    <t>Thuê bao PSC duy trì của tập khách hàng hiện hữu giao cá nhân quản lý</t>
  </si>
  <si>
    <t>HCM_TB_HIHUU_001</t>
  </si>
  <si>
    <t>Số lượng thuê bao phát sinh cước qui đổi của tập khách hàng được giao quản lý</t>
  </si>
  <si>
    <t>HCM_TB_HIHUU_002</t>
  </si>
  <si>
    <t>Thuê bao Fiber VNN phát triển mới từ khách hàng SME mới thành lập</t>
  </si>
  <si>
    <t>HCM_TB_KHSME_001</t>
  </si>
  <si>
    <t>Thuê bao Fiber VNN phát triển mới từ khách hàng SME hiện hữu</t>
  </si>
  <si>
    <t>HCM_TB_KHSME_002</t>
  </si>
  <si>
    <t>Số lượng thuê bao phát sinh cước trên địa bàn quản lý (KHCN)</t>
  </si>
  <si>
    <t>HCM_TB_KKHCN_001</t>
  </si>
  <si>
    <t>Số lượng thuê bao phát sinh cước trên tập khách hàng được giao quản lý (KHCN)</t>
  </si>
  <si>
    <t>HCM_TB_KKHCN_002</t>
  </si>
  <si>
    <t>Số lượng thuê bao phát sinh cước trên tập khách hàng được giao quản lý (KHDN)</t>
  </si>
  <si>
    <t>HCM_TB_KKHDN_002</t>
  </si>
  <si>
    <t>Tổng số lượng TB thực hiện OB CSKH</t>
  </si>
  <si>
    <t>HCM_TB_OBCSK_001</t>
  </si>
  <si>
    <t>Tổng số lượng cuộc gọi OB qua hệ thống Sip</t>
  </si>
  <si>
    <t>HCM_TB_OBSIP_001</t>
  </si>
  <si>
    <t>Thuê bao phát sinh cước các dịch vụ VNP trả sau</t>
  </si>
  <si>
    <t>HCM_TB_PCUOC_001</t>
  </si>
  <si>
    <t>Thuê bao PSC các dịch vụ của các dự án tiếp thị đầu tư</t>
  </si>
  <si>
    <t>HCM_TB_PCUOC_002</t>
  </si>
  <si>
    <t>Số lượng thuê bao phát sinh cước trên tập khách hàng được giao quản lý</t>
  </si>
  <si>
    <t>HCM_TB_PCUOC_003</t>
  </si>
  <si>
    <t>Thuê bao PSC thực tăng dịch vụ BRCĐ (MegaVNN+ FiberVNN)</t>
  </si>
  <si>
    <t>HCM_TB_PCUOC_004</t>
  </si>
  <si>
    <t>Tỷ lệ thuê bao  FiberVNN giảm trong tháng</t>
  </si>
  <si>
    <t>HCM_TB_PCUOC_005</t>
  </si>
  <si>
    <t>Tỷ lệ thuê bao FiberVNN thực tăng</t>
  </si>
  <si>
    <t>HCM_TB_PCUOC_006</t>
  </si>
  <si>
    <t>Chất lượng phát triển Fiber (Số lượng thuê bao  FiberVNN giảm trong tháng)</t>
  </si>
  <si>
    <t>HCM_TB_PCUOC_007</t>
  </si>
  <si>
    <t>Tỷ lệ thuê bao Fiber, Mega thực tăng</t>
  </si>
  <si>
    <t>HCM_TB_PCUOC_008</t>
  </si>
  <si>
    <t>Tỷ lệ thuê bao MyTV thực tăng</t>
  </si>
  <si>
    <t>HCM_TB_PCUOC_009</t>
  </si>
  <si>
    <t>Tỷ lệ thuê bao Fiber, Mega, TSL thực tăng</t>
  </si>
  <si>
    <t>HCM_TB_PCUOC_010</t>
  </si>
  <si>
    <t>Tỷ lệ thu trong năm</t>
  </si>
  <si>
    <t>HCM_TB_PCUOC_011</t>
  </si>
  <si>
    <t>Tỷ lệ thu nợ cước không dùng nhân công</t>
  </si>
  <si>
    <t>HCM_TB_PCUOC_012</t>
  </si>
  <si>
    <t>Tỷ lệ nợ cước không thu được</t>
  </si>
  <si>
    <t>HCM_TB_PCUOC_013</t>
  </si>
  <si>
    <t>Tỷ lệ nợ cước lũy kế không thu được</t>
  </si>
  <si>
    <t>HCM_TB_PCUOC_014</t>
  </si>
  <si>
    <t>Tỷ lệ nợ cước thu ngay không thu được</t>
  </si>
  <si>
    <t>HCM_TB_PCUOC_015</t>
  </si>
  <si>
    <t>Tỷ lệ MTT trả sau thu không dùng nhân công</t>
  </si>
  <si>
    <t>HCM_TB_PCUOC_016</t>
  </si>
  <si>
    <t>Số lượng thuê bao trả trước phát triển mới  (kit/sim) trong tháng</t>
  </si>
  <si>
    <t>HCM_TB_PTMOI_001</t>
  </si>
  <si>
    <t>Số lượng khách hàng TC-DN  tiếp thị thành công trong tháng</t>
  </si>
  <si>
    <t>HCM_TB_PTMOI_002</t>
  </si>
  <si>
    <t>Số lượng bộ kít phát triển mới trong tháng</t>
  </si>
  <si>
    <t>HCM_TB_PTMOI_003</t>
  </si>
  <si>
    <t>Số lượng thuê bao phát triển tại kênh mới</t>
  </si>
  <si>
    <t>HCM_TB_PTMOI_004</t>
  </si>
  <si>
    <t>HCM_TB_PTMOI_005</t>
  </si>
  <si>
    <t>Sản lượng thuê bao thực hiện các chương trình tái chiếm thị phần băng rộng các dự án cao ốc</t>
  </si>
  <si>
    <t>HCM_TB_PTMOI_006</t>
  </si>
  <si>
    <t>Số lượng thuê bao dịch vụ Sip Trunking phát triển mới trong tháng</t>
  </si>
  <si>
    <t>HCM_TB_PTMOI_007</t>
  </si>
  <si>
    <t>Số lượng thuê bao thành công</t>
  </si>
  <si>
    <t>HCM_TB_PTMOI_008</t>
  </si>
  <si>
    <t>Sản lượng phát triển mới các dịch vụ  CNTT</t>
  </si>
  <si>
    <t>HCM_TB_PTMOI_009</t>
  </si>
  <si>
    <t>Số lượng thuê bao phát triển mới các dịch vụ trong năm</t>
  </si>
  <si>
    <t>HCM_TB_PTNAM_001</t>
  </si>
  <si>
    <t>Thuê bao duy trì của tập khách hàng phát triển mới trong năm</t>
  </si>
  <si>
    <t>HCM_TB_PTNAM_002</t>
  </si>
  <si>
    <t>Thực hiện đổi SIM 4G cho khách hàng</t>
  </si>
  <si>
    <t>HCM_TB_SIM4G_001</t>
  </si>
  <si>
    <t>Số lượng thuê bao MyTV phát triển mới</t>
  </si>
  <si>
    <t>HCM_TB_TVNEW_001</t>
  </si>
  <si>
    <t>Số lượng thuê bao MyTV dùng thử</t>
  </si>
  <si>
    <t>HCM_TB_TVTRY_001</t>
  </si>
  <si>
    <t>Thuê bao PTM tại dự án đăng ký thực hiện trọng điểm trong tháng n</t>
  </si>
  <si>
    <t>HCM_TB_VDUAN_001</t>
  </si>
  <si>
    <t>Doanh thu phát triển mới các dịch vụ trả sau của NV</t>
  </si>
  <si>
    <t>HCM_TT_DTMOI_001</t>
  </si>
  <si>
    <t>Doanh thu phát triển mới các dịch vụ trả sau của ĐLCN</t>
  </si>
  <si>
    <t>HCM_TT_DTMOI_002</t>
  </si>
  <si>
    <t>HCM_CL_APPBH_005</t>
  </si>
  <si>
    <t>KPI_HRM</t>
  </si>
  <si>
    <t>HCM_CL_OBCKN_001</t>
  </si>
  <si>
    <t>Tỷ lệ thuê bao OB gia hạn CKN thành công</t>
  </si>
  <si>
    <t>HCM_CL_OBCKD_005</t>
  </si>
  <si>
    <t>Tỷ lệ thuê bao OB gia hạn CKD thành công</t>
  </si>
  <si>
    <t>HCM_SL_BRVNP_001</t>
  </si>
  <si>
    <t>Sản lượng phát triển mới BRCĐ, VNP trả sau</t>
  </si>
  <si>
    <t>HCM_SL_BRVNP_002</t>
  </si>
  <si>
    <t>Sản lượng phát triển mới BRCĐ, VNP trả sau trên Zalo OA</t>
  </si>
  <si>
    <t>HCM_SL_SSHOP_002</t>
  </si>
  <si>
    <t>Sản lượng bán hàng qua Shop.vnpt.vn (BRCĐ, VNP)</t>
  </si>
  <si>
    <t>HCM_SL_CNTTT_001</t>
  </si>
  <si>
    <t>Số lượng dịch vụ CNTT phát triền mới trong tháng</t>
  </si>
  <si>
    <t>HCM_SL_VNPTT_001</t>
  </si>
  <si>
    <t>Sản lượng phê duyệt đăng ký TTTB VNP trả trước</t>
  </si>
  <si>
    <t>HCM_SL_VNPTT_002</t>
  </si>
  <si>
    <t>Sản lượng phê duyệt VideoCall thuê bao VNP trả trước</t>
  </si>
  <si>
    <t>HCM_SL_GSTBB_001</t>
  </si>
  <si>
    <t>Sản lượng thuê bao giám sát lỗi</t>
  </si>
  <si>
    <t>HCM_SL_GSTBB_002</t>
  </si>
  <si>
    <t>Sản lượng thuê bao duyệt VideoCall</t>
  </si>
  <si>
    <t>HCM_CL_GSTBB_008</t>
  </si>
  <si>
    <t>Chất lượng giám sát</t>
  </si>
  <si>
    <t>NVC</t>
  </si>
  <si>
    <t>Thực hiện công việc khác theo sự phân công của lãnh đạo</t>
  </si>
  <si>
    <t>1/ Các chỉ tiêu KPI đánh giá tối đa bằng 120% tỷ trọng. Trừ các chỉ tiêu có quy định riêng</t>
  </si>
  <si>
    <t>Đánh giá điểm cộng/ trừ theo kết quả giám sát của TTKD</t>
  </si>
  <si>
    <t>Tỷ lệ thu lũy kế</t>
  </si>
  <si>
    <t xml:space="preserve">Tỷ lệ thuyết phục khách hàng dịch vụ VNPT CA-IVAN gia hạn trả cước trước thành công tháng
T-1 </t>
  </si>
  <si>
    <t>Tỷ lệ thuyết phục khách hàng dịch vụ VNPT CA-IVAN gia hạn trả cước trước thành công tháng
T</t>
  </si>
  <si>
    <t>MãKPI</t>
  </si>
  <si>
    <t>202308</t>
  </si>
  <si>
    <t>HCM_CL_CTBSC_021</t>
  </si>
  <si>
    <t>Chăm sóc khách hàng tại địa bàn</t>
  </si>
  <si>
    <t>HCM_CL_DDNHM_001</t>
  </si>
  <si>
    <t>Đạt tỷ lệ thu tiền ĐNHM và trả trước</t>
  </si>
  <si>
    <t>HCM_CL_HOTRO_009</t>
  </si>
  <si>
    <t>Kết quả thực hiện công tác phát triển mới SPDV/GP, hỗ trợ bán hàng cho các AM hoặc phòng bán hàng</t>
  </si>
  <si>
    <t>HCM_CL_OBDAI_006</t>
  </si>
  <si>
    <t>Tỷ lệ thuyết phục kết gói thành công các chương trình</t>
  </si>
  <si>
    <t>HCM_CL_TCGOI_001</t>
  </si>
  <si>
    <t>Tỷ lệ từ chối nhận cuộc gọi</t>
  </si>
  <si>
    <t>HCM_CL_TNGOI_001</t>
  </si>
  <si>
    <t>Tỷ lệ Thời gian realtime tiếp nhận cuộc gọi</t>
  </si>
  <si>
    <t>HCM_CL_VNPTT_001</t>
  </si>
  <si>
    <t>Tỷ lệ thuê bao VNP trả trước bán gói thành công</t>
  </si>
  <si>
    <t>HCM_DT_DAILY_003</t>
  </si>
  <si>
    <t>Doanh thu PTM kênh đại lý</t>
  </si>
  <si>
    <t>HCM_DT_HIHUU_011</t>
  </si>
  <si>
    <t>Điều hành kinh doanh đảm bảo giữ doanh thu hiện hữu các dịch vụ Contact center, CSKH qua tổng đài, dịch vụ Voicelink</t>
  </si>
  <si>
    <t>HCM_DT_PTMOI_053</t>
  </si>
  <si>
    <t>Doanh thu dịch vụ Vinaphone phát triền mới trong tháng</t>
  </si>
  <si>
    <t>HCM_KH_KENHH_002</t>
  </si>
  <si>
    <t>Kế hoạch phát triển kênh chuỗi</t>
  </si>
  <si>
    <t>HCM_SL_OBDAI_001</t>
  </si>
  <si>
    <t>Số lượng thuê bao CSKH toàn trình</t>
  </si>
  <si>
    <t>HCM_SL_TNGOI_002</t>
  </si>
  <si>
    <t>Số lượng cuộc tiếp nhận CSKH qua Tổng đài 36.22.36.36</t>
  </si>
  <si>
    <t>HCM_TB_GIAHA_022</t>
  </si>
  <si>
    <t>Tỷ lệ thuyết phục khách hàng gia hạn trả cước trước thành công tháng T</t>
  </si>
  <si>
    <t>HCM_TB_GIAHA_023</t>
  </si>
  <si>
    <t>Tỷ lệ thuyết phục khách hàng gia hạn trả cước trước thành công tháng T+1</t>
  </si>
  <si>
    <t>HCM_TB_PCUOC_019</t>
  </si>
  <si>
    <t>Tỷ lệ dòng tiền thu cước không nhân công</t>
  </si>
  <si>
    <t>HCM_TB_PCUOC_020</t>
  </si>
  <si>
    <t>HCM_TB_PCUOC_021</t>
  </si>
  <si>
    <t>Tỷ lệ thu ngay theo MTT</t>
  </si>
  <si>
    <t>HCM_DT_LUYKE_001</t>
  </si>
  <si>
    <t>Tổng doanh thu dịch vụ VTCNTT lũy kế trong năm</t>
  </si>
  <si>
    <t>202309</t>
  </si>
  <si>
    <t>HCM_TB_GIAHA_024</t>
  </si>
  <si>
    <t>HCM_TB_GIAHA_025</t>
  </si>
  <si>
    <t>HCM_TB_PCUOC_022</t>
  </si>
  <si>
    <t>Tỷ lệ thu ngay trả sau tháng (n-1)</t>
  </si>
  <si>
    <t>Tỷ lệ thuyết phục khách hàng gia hạn trả cước trước thành công tháng T Dịch vụ Tên Miền</t>
  </si>
  <si>
    <t>BẢNG GIAO MỤC TIÊU BSC CỦA VTCV TỔ KINH DOANH DỊCH VỤ CNTT</t>
  </si>
  <si>
    <t>Doanh thu dịch vụ di động trả trước phát triển mới trong tháng</t>
  </si>
  <si>
    <t>Duy trì và phát triển điểm bán trong tháng</t>
  </si>
  <si>
    <t>HCM_TB_GIAHA_026</t>
  </si>
  <si>
    <t>HCM_SL_BANLE_017</t>
  </si>
  <si>
    <t>TB</t>
  </si>
  <si>
    <t>Thực hiện đổi sim 4G</t>
  </si>
  <si>
    <t>Điều kiện ghi nhận sản lượng đổi sim theo quy định hiện hành</t>
  </si>
  <si>
    <t>Doanh thu dịch vụ di động trả trước phát triển mới có duy trì trong năm</t>
  </si>
  <si>
    <t>Phát triển mới thuê bao gói Home Sành/ Chất</t>
  </si>
  <si>
    <t>Kết quả ghi nhận trên ID6455 CT CCBS đối với các thuê bao gói Home Sành/chất PTM trong tháng (bao gồm PTM trên tập KH Fiber mới và hiện hữu) có trạng thái "đang hoạt động" tại thời điểm chốt số liệu</t>
  </si>
  <si>
    <t>Tỷ lệ GHTT thành công tháng T (KQTH) = Tổng số lượng thuê bao gia hạn thành công tại tháng T tính đến ngày cuối tháng T / Tổng số lượng thuê bao được giao trong tháng T (Trong đó: cộng số lượng PTM cùng mã số thuế trên tập TB GHTT được giao có cập nhật mã TB hết hạn trên Onebss)
Lưu ý: Trong trường hợp khách hàng đồng ý gia hạn và thanh toán tiền nhưng nhân viên không gia hạn dẫn tới việc khách hàng khiếu nại thì trừ 10% BSC.</t>
  </si>
  <si>
    <t>Các chỉ tiêu đánh giá nhiệm vụ</t>
  </si>
  <si>
    <t>Các chương trình trọng điểm</t>
  </si>
  <si>
    <t>Số lượng thực hiện công việc  nghiệp vụ, CSKH &amp; hậu mãi</t>
  </si>
  <si>
    <t>NV</t>
  </si>
  <si>
    <t>MĐHT = TLTH = 100% * KQTH/Chỉ tiêu giao
- MĐHT tối đa là 120%.</t>
  </si>
  <si>
    <t>Chất lượng hoàn thành kế hoạch đăng ký của nhân viên</t>
  </si>
  <si>
    <t>Cá nhân/ Đơn vị đăng ký trên ID430, KTNV xác định TLTH</t>
  </si>
  <si>
    <t>Hoàn thành doanh thu phát triển mới đăng ký từng nhóm dịch vụ</t>
  </si>
  <si>
    <t>Cá nhân/ Đơn vị đăng ký trên ID430, KTNV công bố số giao hàng tháng</t>
  </si>
  <si>
    <t>HCM_DT_PTMOI_055</t>
  </si>
  <si>
    <t>HCM_CL_DHQLY_006</t>
  </si>
  <si>
    <t>HCM_DT_PTMOI_056</t>
  </si>
  <si>
    <t>HCM_SL_COMBO_006</t>
  </si>
  <si>
    <t>HCM_TB_SIM4G_002</t>
  </si>
  <si>
    <t>HCM_SL_CSKHH_003</t>
  </si>
  <si>
    <t>CÔNG THỨC ĐÁNH GIÁ</t>
  </si>
  <si>
    <t>Theo số KH giao</t>
  </si>
  <si>
    <t>2/ Chỉ tiêu nào nếu không giao, thì tỷ trọng chỉ tiêu này sẽ được  phân rã tỷ trọng các chỉ tiêu còn lại.</t>
  </si>
  <si>
    <t>Mo ta thuc hien so lieu tinh luong -V7</t>
  </si>
  <si>
    <t>Mo ta thuc hien so lieu tinh luong -V8</t>
  </si>
  <si>
    <t>Mo ta thuc hien so lieu tinh luong -V9</t>
  </si>
  <si>
    <t>Mo ta thuc hien so lieu tinh luong -V10</t>
  </si>
  <si>
    <t>Mo ta thuc hien so lieu tinh luong -V11</t>
  </si>
  <si>
    <t>Mo ta thuc hien so lieu tinh luong -V12</t>
  </si>
  <si>
    <t>Mo ta thuc hien so lieu tinh luong -V13</t>
  </si>
  <si>
    <t>Mo ta thuc hien so lieu tinh luong -V14</t>
  </si>
  <si>
    <t>Thực hiện nghiệp vụ hỗ trợ sau bán hàng</t>
  </si>
  <si>
    <t>HCM_SL_HOTRO_005</t>
  </si>
  <si>
    <t>HCM_CL_TNGOI_005</t>
  </si>
  <si>
    <t>Tỷ lệ thời gian Talktime tiếp nhận cuộc gọi_OB CSKH TS</t>
  </si>
  <si>
    <t>HCM_TB_PCUOC_026</t>
  </si>
  <si>
    <t>HCM_TB_PCUOC_027</t>
  </si>
  <si>
    <t>Tỷ lệ thu ngay theo doanh thu tập giao autocall</t>
  </si>
  <si>
    <t>Tỷ lệ thu lũy kế tập giao autocall</t>
  </si>
  <si>
    <t>Cá nhân/ Đơn vị đăng ký trên ID430, số đăng ký này KTNV công bố số giao  BSC hàng tháng</t>
  </si>
  <si>
    <t>ĐV</t>
  </si>
  <si>
    <t>Đơn vị giao</t>
  </si>
  <si>
    <t>Nhân viên Kinh doanh địa bàn</t>
  </si>
  <si>
    <t>1.</t>
  </si>
  <si>
    <t>Mã NV</t>
  </si>
  <si>
    <t>VNP-HNHCM_BHKV_6</t>
  </si>
  <si>
    <t xml:space="preserve">2. </t>
  </si>
  <si>
    <t>VNP-HNHCM_BHKV_42</t>
  </si>
  <si>
    <t>Chuyên viên kinh doanh (AM Phòng BHKV)</t>
  </si>
  <si>
    <t>VNP-HNHCM_BHKV_41</t>
  </si>
  <si>
    <t>2.</t>
  </si>
  <si>
    <t>VNP-HNHCM_BHKV_51</t>
  </si>
  <si>
    <t>MÃ NV</t>
  </si>
  <si>
    <t>Tổ trưởng Tổ Kinh doanh dịch vụ CNTT</t>
  </si>
  <si>
    <t>Tổ trưởng Tổ Kinh doanh địa bàn</t>
  </si>
  <si>
    <t>BẢNG GIAO MỤC TIÊU BSC CỦA VTCV TỔ BÁN HÀNG ONLINE</t>
  </si>
  <si>
    <t>Phó Giám đốc PBH khu vực</t>
  </si>
  <si>
    <t>VNP-HNHCM_BHKV_2</t>
  </si>
  <si>
    <t>Nhân viên giao dịch</t>
  </si>
  <si>
    <t>VNP-HNHCM_BHKV_22</t>
  </si>
  <si>
    <t>MĐHT = TLTH = 100% * KQTH/Chỉ tiêu giao
- MĐHT tối đa là 150%.</t>
  </si>
  <si>
    <t>Cửa hàng trưởng</t>
  </si>
  <si>
    <t>VNP-HNHCM_BHKV_28</t>
  </si>
  <si>
    <t>Tổ trưởng tổ Bán hàng</t>
  </si>
  <si>
    <t>Nhân viên Quản lý điểm bán</t>
  </si>
  <si>
    <t>VNP-HNHCM_BHKV_15</t>
  </si>
  <si>
    <t>VNP-HNHCM_BHKV_17</t>
  </si>
  <si>
    <t>BẢNG GIAO MỤC TIÊU BSC CỦA CÁC VTCV TỔ HỖ TRỢ SAU BÁN HÀNG</t>
  </si>
  <si>
    <t>CHỈ TIÊU</t>
  </si>
  <si>
    <t>MTT</t>
  </si>
  <si>
    <t>Tỷ lệ thu ngay trả sau tháng (n-1) Kênh thu tại nhà</t>
  </si>
  <si>
    <t>HCM_TB_PCUOC_024</t>
  </si>
  <si>
    <t xml:space="preserve">Nếu vi phạm sẽ trừ điểm </t>
  </si>
  <si>
    <t>Bắt buộc</t>
  </si>
  <si>
    <t>HCM_CL_TONDV_001</t>
  </si>
  <si>
    <t>Theo chỉ tiêu kế hoạch giao</t>
  </si>
  <si>
    <t>Tỷ lệ thuyết phục khách hàng gia hạn trả cước trước thành công tháng (T+1)</t>
  </si>
  <si>
    <t>- Hoàn thành 100% khối lượng công việc theo yêu cầu:
- Cá nhân thực hiện đăng ký chi tiết công việc theo mẫu quy định hiện hành
- Đơn vị đánh giá hàng tháng và kèm theo bảng đăng ký</t>
  </si>
  <si>
    <t>Lãnh đạo đánh giá dựa trên danh mục đăng ký thực hiện công việc của cá nhân hàng tháng</t>
  </si>
  <si>
    <t>CÁC ĐV</t>
  </si>
  <si>
    <t>Nếu vi phạm sẽ trừ điểm</t>
  </si>
  <si>
    <t>Nhân viên Thu cước</t>
  </si>
  <si>
    <t>HCM_TB_PCUOC_025</t>
  </si>
  <si>
    <t>Tỷ lệ phiếu tồn dịch vụ Băng rộng chưa xử lý cuối kỳ thuộc trách nhiệm của kinh doanh</t>
  </si>
  <si>
    <t>Tỷ lệ phiếu tồn dịch vụ Băng rộng chưa xử lý cuối kỳ thuộc trách nhiệm của địa bàn</t>
  </si>
  <si>
    <t>Lưu ý: 
- Khi phân tập thu cước cho nhân viên thu cước, các đơn vị phải giao tương đồng số định mức giao;
- Nếu tập giao (mã H) còn nợ, NV thu cước sẽ bị áp dụng đơn giá trừ do không thu theo quy định</t>
  </si>
  <si>
    <t>HCM_CL_TONDV_002</t>
  </si>
  <si>
    <t>HCM_CL_TONDV_003</t>
  </si>
  <si>
    <t>HCM_TB_PCUOC_028</t>
  </si>
  <si>
    <t>HCM_TB_PCUOC_029</t>
  </si>
  <si>
    <t>Tỷ lệ thu ngay trả sau tháng (n-1)_Tuyến thu mã H</t>
  </si>
  <si>
    <t>Tỷ lệ thu ngay trả sau tháng (n-1)_mã H</t>
  </si>
  <si>
    <t>3/ Các chỉ tiêu nếu số giao = 0, thì tỷ trọng chỉ tiêu đánh giá =0</t>
  </si>
  <si>
    <t>Chất lượng hoàn thành kế hoạch của nhân viên</t>
  </si>
  <si>
    <t>HCM_CL_DHQLY_007</t>
  </si>
  <si>
    <t>Đánh giá tối đa = 100% tỷ trọng</t>
  </si>
  <si>
    <t>ĐV cập nhật số giao trên ID 372 trước ngày 5 hàng tháng. KTNV chốt dữ liệu và công bố số giao</t>
  </si>
  <si>
    <t>HCM_TB_GIAHA_027</t>
  </si>
  <si>
    <t>HCM_SL_HOTRO_006</t>
  </si>
  <si>
    <t>Làm việc với KHDN bổ sung hợp đồng còn thiếu và bàn giao cho P.NVC</t>
  </si>
  <si>
    <t>BẢNG GIAO MỤC TIÊU BSC CỦA VTCV PHÓ GIÁM ĐỐC BHKV</t>
  </si>
  <si>
    <t>Tỷ lệ thuyết phục khách hàng dịch vụ VNPT CA-IVAN gia hạn trả cước trước thành công tháng
T_TLTH</t>
  </si>
  <si>
    <t>VNP-HNHCM_BHKV_31</t>
  </si>
  <si>
    <t>HCM_CL_TNGOI_006</t>
  </si>
  <si>
    <t>Số lượng cuộc gọi OB thành công</t>
  </si>
  <si>
    <t>HCM_TB_PCUOC_030</t>
  </si>
  <si>
    <t>HCM_TB_PCUOC_031</t>
  </si>
  <si>
    <t>HCM_TB_PCUOC_032</t>
  </si>
  <si>
    <t>HCM_TB_PCUOC_033</t>
  </si>
  <si>
    <t>Tỷ lệ thu lũy kế_TLTH</t>
  </si>
  <si>
    <t>Tỷ lệ thu ngay trả sau tháng (n-1)_KHDN</t>
  </si>
  <si>
    <t>Tỷ lệ thu ngay trả sau tháng (n-1)_BHKV</t>
  </si>
  <si>
    <t>Tỷ lệ thuyết phục khách hàng dịch vụ VNPT CA-IVAN gia hạn trả cước trước thành công tháng
T_QLĐL</t>
  </si>
  <si>
    <t>Đơn vị đánh giá trên cơ sở công tác điều hành. Có quy định nguyên tắc đánh giá, có kết quả đánh giá hàng tháng và công bố đến NLĐ</t>
  </si>
  <si>
    <t>Tỷ lệ khách hàng có thông tin chưa chuẩn hóa</t>
  </si>
  <si>
    <t xml:space="preserve">Tỷ lệ thuê bao di động trả trước phát triển mới có duy trì </t>
  </si>
  <si>
    <t>HCM_DT_PTMOI_060</t>
  </si>
  <si>
    <t>HCM_DT_PTMOI_061</t>
  </si>
  <si>
    <t>Số lượng Thuê bao có phát sinh nghiệp vụ bán hàng di động</t>
  </si>
  <si>
    <t>HCM_DT_PTMOI_062</t>
  </si>
  <si>
    <t>Doanh thu dịch vụ di động phát triển mới trong tháng</t>
  </si>
  <si>
    <t>Công tác CSKH tại điểm giao dịch</t>
  </si>
  <si>
    <t>Công tác bán hàng</t>
  </si>
  <si>
    <t>Chất lượng phục cụ KH đến cửa hàng:
- Mỗi KH cần được phục vụ đúng tiêu chuẩn theo quy trình quy định
- Đảm bảo chất lượng phục vụ tất cả yêu cầu của KH
- Sự hài lòng của khách hàng khi ra khỏi cửa hàng
- Thực hiện các nhiệm vụ theo các  chương trình quy định của TTKD</t>
  </si>
  <si>
    <t>Chất lượng phục cụ KH đến cửa hàng:
- Mỗi KH cần được phục vụ đúng tiêu chuẩn theo quy trình quy định
- Đảm bảo chất lượng phục vụ tất cả yêu cầu của KH
- CHT phải quan sát hoạt động phục vụ từng KH. Đảm bảo sự hài lòng của khách hàng khi ra khỏi cửa hàng
- Thực hiện các nhiệm vụ theo các  chương trình quy định của TTKD</t>
  </si>
  <si>
    <t>IV</t>
  </si>
  <si>
    <t>Phát triển Điểm bán mới</t>
  </si>
  <si>
    <t xml:space="preserve">BẢNG GIAO MỤC TIÊU THÁNG BSC CỦA NHÂN VIÊN QUẢN LÝ ĐIỂM BÁN
TẠI ĐGD TÂN SƠN NHẤT </t>
  </si>
  <si>
    <t>Nhân viên Quản lý điểm bán (Tại ĐGD TSN)</t>
  </si>
  <si>
    <r>
      <rPr>
        <b/>
        <sz val="12"/>
        <rFont val="Times New Roman"/>
        <family val="1"/>
      </rPr>
      <t>Công thức</t>
    </r>
    <r>
      <rPr>
        <sz val="12"/>
        <rFont val="Times New Roman"/>
        <family val="1"/>
      </rPr>
      <t>:(TLTH) Doanh thu từng nhóm dịch vụ  quy đổi thực hiện trong tháng /</t>
    </r>
    <r>
      <rPr>
        <b/>
        <sz val="12"/>
        <rFont val="Times New Roman"/>
        <family val="1"/>
      </rPr>
      <t xml:space="preserve"> </t>
    </r>
    <r>
      <rPr>
        <sz val="12"/>
        <rFont val="Times New Roman"/>
        <family val="1"/>
      </rPr>
      <t xml:space="preserve">doanh thu nhóm dịch vụ do cá nhân đăng ký thực hiện trong tháng
TTKD quy định phát triển mới trong tháng gồm nhóm dịch vụ:
(3) Doanh thu dịch vụ di động 
</t>
    </r>
    <r>
      <rPr>
        <b/>
        <sz val="12"/>
        <rFont val="Times New Roman"/>
        <family val="1"/>
      </rPr>
      <t>* Nếu nhân viên đăng ký mà thực hiện &lt;90% sẽ bị giảm chất lượng 5% BSC cho mỗi nhóm dịch vụ có đăng ký</t>
    </r>
  </si>
  <si>
    <t>Đánh giá điểm giảm trừ chất lượng 
Nếu TLTH &lt;90% =&gt; giảm 5% BSC/ mỗi nhóm dịch vụ có đăng ký</t>
  </si>
  <si>
    <t>HCM_DT_PTMOI_063</t>
  </si>
  <si>
    <t>Đánh giá điểm trừ chất lượng 
Nếu TLTH &lt;90% =&gt; giảm 5% BSC/ mỗi nhóm dịch vụ có đăng ký</t>
  </si>
  <si>
    <t>Đánh giá điểm chất lượng cộng trừ
KQTH = 100%, cộng 2% BSC
95% &lt; KQTH &lt; 100%, cộng 1% BSC
KQTH = 95%, không cộng/ trừ
80% ≤ KQTH &lt; 95%, giảm 1% BSC
KQTH &lt; 80%, giảm 2% BSC</t>
  </si>
  <si>
    <t>GDV phải tuân thủ quy định nghiệp vụ của TTKD. Nếu để sai sót chất lượng sẽ giảm trừ BSC theo quy định hiện hành.</t>
  </si>
  <si>
    <t>Theo chỉ tiêu định mức giao
+ Nội thành: 1200 MTT/ tháng
+ Ngoại thành:1000 MTT/tháng</t>
  </si>
  <si>
    <t>MĐHT = TLTH = 100% * KQTH/Chỉ tiêu giao
- Nếu TLTH &lt; 45%; MĐHT= 0
- MĐHT tối đa là 120%.</t>
  </si>
  <si>
    <t>HCM_TB_PCUOC_034</t>
  </si>
  <si>
    <t>HCM_TB_PCUOC_035</t>
  </si>
  <si>
    <t xml:space="preserve">Số lượng mã thanh toán thu được từ tập giao autocall </t>
  </si>
  <si>
    <t>Doanh thu thu được từ tập giao autocall</t>
  </si>
  <si>
    <r>
      <rPr>
        <b/>
        <sz val="12"/>
        <rFont val="Times New Roman"/>
        <family val="1"/>
      </rPr>
      <t>Công thức</t>
    </r>
    <r>
      <rPr>
        <sz val="12"/>
        <rFont val="Times New Roman"/>
        <family val="1"/>
      </rPr>
      <t>:(TLTH) Doanh thu từng nhóm dịch vụ  quy đổi thực hiện trong tháng /</t>
    </r>
    <r>
      <rPr>
        <b/>
        <sz val="12"/>
        <rFont val="Times New Roman"/>
        <family val="1"/>
      </rPr>
      <t xml:space="preserve"> </t>
    </r>
    <r>
      <rPr>
        <sz val="12"/>
        <rFont val="Times New Roman"/>
        <family val="1"/>
      </rPr>
      <t xml:space="preserve">doanh thu nhóm dịch vụ do cá nhân đăng ký thực hiện trong tháng
TTKD quy định phát triển mới trong tháng gồm 3 nhóm dịch vụ:
(1) Doanh thu dịch vụ CNTT;
(2) Doanh thu dịch vụ BRCĐ/ MyTV;
(3) Doanh thu dịch vụ di động 
</t>
    </r>
    <r>
      <rPr>
        <b/>
        <sz val="12"/>
        <rFont val="Times New Roman"/>
        <family val="1"/>
      </rPr>
      <t>* Mỗi nhóm dịch vụ nếu nhân viên đăng ký mà thực hiện &lt;90% sẽ bị giảm chất lượng 5% BSC cho mỗi nhóm dịch vụ có đăng ký</t>
    </r>
  </si>
  <si>
    <t>HCM_CL_TNGOI_007</t>
  </si>
  <si>
    <t>Kết quả giám sát đánh giá chất lượng nhân viên</t>
  </si>
  <si>
    <t>Ia</t>
  </si>
  <si>
    <t>Ib</t>
  </si>
  <si>
    <t>4/ Số lượng thực hiện công việc hậu mãi thực hiện theo quy định hiện hành</t>
  </si>
  <si>
    <t xml:space="preserve">Tỷ lệ chuẩn hóa thông tin khách hàng </t>
  </si>
  <si>
    <t>HCM_CL_TONDV_004</t>
  </si>
  <si>
    <t>3.</t>
  </si>
  <si>
    <t>Cửa hàng trưởng kiêm GDV</t>
  </si>
  <si>
    <t>VNP-HNHCM_BHKV_27</t>
  </si>
  <si>
    <t>HCM_TB_GIAHA_028</t>
  </si>
  <si>
    <r>
      <rPr>
        <b/>
        <sz val="11"/>
        <rFont val="Times New Roman"/>
        <family val="1"/>
      </rPr>
      <t>Công thức</t>
    </r>
    <r>
      <rPr>
        <sz val="11"/>
        <rFont val="Times New Roman"/>
        <family val="1"/>
      </rPr>
      <t xml:space="preserve">:  Số lượng thực hiện công việc  nghiệp vụ, CSKH &amp; hậu mãi trong tháng/ Số nghiệp vụ quy định giao 
</t>
    </r>
    <r>
      <rPr>
        <b/>
        <sz val="11"/>
        <rFont val="Times New Roman"/>
        <family val="1"/>
      </rPr>
      <t>Quy định giao GDV = 580 NV/ tháng; CHT Kiêm  = 380 NV/ tháng
Số liệu xác định theo LĐĐB và phân rã giao đều theo LĐ thực tế</t>
    </r>
  </si>
  <si>
    <r>
      <rPr>
        <b/>
        <sz val="12"/>
        <rFont val="Times New Roman"/>
        <family val="1"/>
      </rPr>
      <t>Công thức</t>
    </r>
    <r>
      <rPr>
        <sz val="12"/>
        <rFont val="Times New Roman"/>
        <family val="1"/>
      </rPr>
      <t xml:space="preserve">: Số lượng mã thanh toán (MTT) thực hiện thu cước theo tập giao thu cước tháng (n-1)/ định mức giao (không bao gồm MTT có tổng cước </t>
    </r>
    <r>
      <rPr>
        <sz val="12"/>
        <rFont val="Calibri"/>
        <family val="2"/>
      </rPr>
      <t>≤</t>
    </r>
    <r>
      <rPr>
        <sz val="12"/>
        <rFont val="Times New Roman"/>
        <family val="1"/>
      </rPr>
      <t xml:space="preserve"> 20k)
</t>
    </r>
    <r>
      <rPr>
        <i/>
        <sz val="12"/>
        <rFont val="Times New Roman"/>
        <family val="1"/>
      </rPr>
      <t xml:space="preserve">Số liệu do P.NVC công bố
</t>
    </r>
    <r>
      <rPr>
        <b/>
        <i/>
        <sz val="12"/>
        <rFont val="Times New Roman"/>
        <family val="1"/>
      </rPr>
      <t>Quy đổi số thực hiện khi đánh giá BSC: 01 MTT &gt; 20k mã G trái tuyến được tính bằng 3 MTT mã H (MTT có tổng cước ≤ 20k không tính vào khối lượng thu được)</t>
    </r>
  </si>
  <si>
    <r>
      <rPr>
        <b/>
        <sz val="12"/>
        <rFont val="Times New Roman"/>
        <family val="1"/>
      </rPr>
      <t>Công thức:</t>
    </r>
    <r>
      <rPr>
        <sz val="12"/>
        <rFont val="Times New Roman"/>
        <family val="1"/>
      </rPr>
      <t xml:space="preserve"> 
- Tỷ lệ thu cước ngay trả sau tháng (n-1) theo MTT (KQTH MTT) = số lượng MTT trả sau kỳ n-1 thu được tính đến ngày cuối tháng n / số lượng MTT PSC trả sau kỳ n-1 của tập thuê bao giao thu theo tuyến
* Số liệu thực hiện tính trên đối tượng mã H (Tuyến thu do cá nhân quản lý)</t>
    </r>
  </si>
  <si>
    <t>Đánh giá MĐHT theo nguyên tắc: 
- Nếu KQTH đạt 100%
được cộng 2%, MĐHT tối đa =102%
-Nếu KQTH &lt; 100% =&gt;  mỗi MTT không thu được (còn nợ) bị giảm trừ chất lượng 0,004 BSC/MTT
Mức giảm trừ tối đa = 0,1</t>
  </si>
  <si>
    <t>các Phòng Bán hàng Khu vực áp dụng từ tháng 10/2024</t>
  </si>
  <si>
    <t>- MĐHT  tính theo KQTH  như sau:
* KQTH ≥ 90% =&gt; MĐHT = 120%
* 70% ≤ KQTH &lt; 90% =&gt; MĐHT = 100%+(KQTH-70%)
* 65% ≤ KQTH &lt; 70% =&gt; MĐHT = 70%+5.8*(KQTH-65%)
* 60% ≤ KQTH &lt; 65% =&gt; MĐHT = 35%+6.8*(KQTH-60%)
* KQTH &lt; 60% =&gt; MĐHT = 0%</t>
  </si>
  <si>
    <t>HCM_TB_GIAHA_029</t>
  </si>
  <si>
    <t>Tỷ lệ thuyết phục khách hàng gia hạn trả cước trước thành công tháng T_LINE</t>
  </si>
  <si>
    <t>Tỷ lệ thu cước mã G</t>
  </si>
  <si>
    <t>HCM_TB_PCUOC_036</t>
  </si>
  <si>
    <t>MĐHT tính theo KQTH như sau:
*KQTH &gt; 98%; MĐHT= 120%
96.6% ≤ KQTH ≤ 98%; MĐHT= 100% + 11*(KQTH – 96.6%)
96% ≤ KQTH &lt; 96.6%; MĐHT= 70% + 44*(KQTH – 96%)
94% ≤ KQTH &lt; 96%; MĐHT= 30%+ 20*(KQTH – 94%)
KQTH &lt; 94%; MĐHT =0</t>
  </si>
  <si>
    <r>
      <t xml:space="preserve">Tỷ lệ nhân viên hoàn thành kế hoạch chỉ tiêu (1)_Tổng doanh thu PTM các dịch vụ trong tháng
</t>
    </r>
    <r>
      <rPr>
        <b/>
        <sz val="12"/>
        <rFont val="Times New Roman"/>
        <family val="1"/>
      </rPr>
      <t>Công thức</t>
    </r>
    <r>
      <rPr>
        <sz val="12"/>
        <rFont val="Times New Roman"/>
        <family val="1"/>
      </rPr>
      <t xml:space="preserve">: Công thức: TLTH =  Số lượng Nhân viên của  các tổ (không gồm tổ trưởng) do PGĐ phụ trách </t>
    </r>
    <r>
      <rPr>
        <b/>
        <sz val="12"/>
        <rFont val="Times New Roman"/>
        <family val="1"/>
      </rPr>
      <t>có MĐHT chỉ tiêu (1)  đạt &gt;= 100%</t>
    </r>
    <r>
      <rPr>
        <sz val="12"/>
        <rFont val="Times New Roman"/>
        <family val="1"/>
      </rPr>
      <t xml:space="preserve">  trong tháng / Tổng Số lượng Nhân viên của các tổ do PGĐ phụ trách
- Loại trừ các nhân viên trong tổ không giao BSC và số NV 2 tháng đầu mới vào VTCV trong tổ</t>
    </r>
    <r>
      <rPr>
        <b/>
        <sz val="12"/>
        <rFont val="Times New Roman"/>
        <family val="1"/>
      </rPr>
      <t xml:space="preserve">
- TTKD giao tỷ lệ nhân viên tối thiểu phải đạt là 50%</t>
    </r>
  </si>
  <si>
    <r>
      <t>- MĐHT  tính theo TLTH  như sau:
* TLTH &gt; 100% =&gt; MĐHT = 100% + 1.2 x (TLTH – 100%)
MĐHT tối đa = 150%
* 70% &lt; TLTH ≤ 100% =&gt; MĐHT = 100%*TLTH 
* 30% ≤ TLTH ≤ 70% =&gt; MĐHT = 85% *TLTH 
* TLTH &lt; 3</t>
    </r>
    <r>
      <rPr>
        <b/>
        <sz val="11"/>
        <rFont val="Times New Roman"/>
        <family val="1"/>
      </rPr>
      <t>0% =&gt; MĐHT = 0%</t>
    </r>
  </si>
  <si>
    <t>'Đánh giá chất lượng MĐHT tính theo KQTH  như sau
KQTH = 100% =&gt; Cộng 3%
98% ≤ KQTH &lt; 100% =&gt; không cộng, không giảm trừ
KQTH  &lt; 98% =&gt; giảm 10% BSC</t>
  </si>
  <si>
    <t>Thành phố Hồ Chi Minh, ngày 04 tháng 10 năm 2024</t>
  </si>
  <si>
    <t xml:space="preserve">2/- Tổ trưởng tổ Sau bán hàng 
Nhiệm vụ  phụ trách tổng hợp, điều hành công việc chung trong tổ, không giao các chỉ tiêu kết quả SXKD, BSC do GĐP phụ trách giao và đánh giá theo lao động gián tiếp. </t>
  </si>
  <si>
    <r>
      <rPr>
        <b/>
        <sz val="11"/>
        <rFont val="Times New Roman"/>
        <family val="1"/>
      </rPr>
      <t>Công thức</t>
    </r>
    <r>
      <rPr>
        <sz val="11"/>
        <rFont val="Times New Roman"/>
        <family val="1"/>
      </rPr>
      <t xml:space="preserve">:  </t>
    </r>
    <r>
      <rPr>
        <b/>
        <sz val="11"/>
        <rFont val="Times New Roman"/>
        <family val="1"/>
      </rPr>
      <t xml:space="preserve">Tổng Doanh thu </t>
    </r>
    <r>
      <rPr>
        <sz val="11"/>
        <rFont val="Times New Roman"/>
        <family val="1"/>
      </rPr>
      <t xml:space="preserve">PTM  các dịch vụ quy đổi thực hiện trong tháng / doanh thu cá nhân đăng ký thực hiện trong tháng
Doanh thu định mức Quy định giao GDV = </t>
    </r>
    <r>
      <rPr>
        <b/>
        <sz val="11"/>
        <rFont val="Times New Roman"/>
        <family val="1"/>
      </rPr>
      <t>8 triệu</t>
    </r>
    <r>
      <rPr>
        <sz val="11"/>
        <rFont val="Times New Roman"/>
        <family val="1"/>
      </rPr>
      <t xml:space="preserve"> đồng/ tháng; 
 Nếu doanh thu đăng ký &lt; mức chuẩn và thực hiện &lt; mức chuẩn thì tỷ lệ thực hiện (TLTH) đánh giá tối đa bằng 100%.
 Nếu doanh thu đăng ký &lt; mức chuẩn ≤ thực hiện  thì TLTH tối đa bằng doanh thu thực hiện / doanh thu mức chuẩn.
 Nếu doanh thu đăng ký &gt; Mức chuẩn 1 thì TLTH xác định bằng doanh thu thực hiện / doanh thu mức chuẩn 1
 Trường hợp còn lại thì TLTH = doanh thu thực hiện / doanh thu đăng ký</t>
    </r>
  </si>
  <si>
    <r>
      <rPr>
        <b/>
        <sz val="10"/>
        <rFont val="Times New Roman"/>
        <family val="1"/>
      </rPr>
      <t>Công thức TLTH = Tổng Doanh thu phát triển mới (PTM) thực hiện trong tháng/ Doanh thu đăng ký giao</t>
    </r>
    <r>
      <rPr>
        <sz val="10"/>
        <rFont val="Times New Roman"/>
        <family val="1"/>
      </rPr>
      <t xml:space="preserve">
- Tổng DT PTM gồm: DT PTM do cá nhân thực hiện và DT PTM phát sinh trên kênh bán do cá nhân đang quản lý
- Doanh thu ghi nhận bao gồm: Doanh thu dịch vụ di động trả trước và trả sau
- Nguyên tắc ghi nhận doanh thu phát triển mới:
+ </t>
    </r>
    <r>
      <rPr>
        <b/>
        <sz val="10"/>
        <rFont val="Times New Roman"/>
        <family val="1"/>
      </rPr>
      <t>Di động trả trước:
++ TB PTM có mua gói chu kỳ từ 30 ngày trở lên:</t>
    </r>
    <r>
      <rPr>
        <sz val="10"/>
        <rFont val="Times New Roman"/>
        <family val="1"/>
      </rPr>
      <t xml:space="preserve"> ghi nhận gồm DT HMM, DT nguyên gói (không phân kỳ, trước VAT)
</t>
    </r>
    <r>
      <rPr>
        <b/>
        <sz val="10"/>
        <rFont val="Times New Roman"/>
        <family val="1"/>
      </rPr>
      <t>++ TB PTM không mua gói</t>
    </r>
    <r>
      <rPr>
        <sz val="10"/>
        <rFont val="Times New Roman"/>
        <family val="1"/>
      </rPr>
      <t xml:space="preserve">: ghi nhận gồm DT HMM, DT tiêu dùng TKC thực thu (trước VAT) 
+ </t>
    </r>
    <r>
      <rPr>
        <b/>
        <sz val="10"/>
        <rFont val="Times New Roman"/>
        <family val="1"/>
      </rPr>
      <t xml:space="preserve">Di động trả sau: </t>
    </r>
    <r>
      <rPr>
        <sz val="10"/>
        <rFont val="Times New Roman"/>
        <family val="1"/>
      </rPr>
      <t xml:space="preserve">ghi nhận theo quy định hiện hành TTKD.
=&gt; </t>
    </r>
    <r>
      <rPr>
        <b/>
        <sz val="10"/>
        <rFont val="Times New Roman"/>
        <family val="1"/>
      </rPr>
      <t xml:space="preserve">Mức chuẩn = 30 triệu đồng/ người/ tháng 
</t>
    </r>
    <r>
      <rPr>
        <sz val="10"/>
        <rFont val="Times New Roman"/>
        <family val="1"/>
      </rPr>
      <t> Nếu doanh thu đăng ký &lt; Mức chuẩn và doanh thu thực hiện &lt; Mức chuẩn thì tỷ lệ thực hiện (TLTH) đánh giá tối đa bằng 100%
 Nếu doanh thu đăng ký &lt; Mức chuẩn ≤ doanh thu thực hiện  thì TLTH tối đa bằng doanh thu thực hiện / doanh thu mức chuẩn
 Nếu doanh thu đăng ký &gt; Mức chuẩn 1 thì TLTH xác định bằng doanh thu thực hiện / doanh thu mức chuẩn 1
 Trường hợp còn lại thì TLTH = doanh thu thực hiện / doanh thu đăng ký</t>
    </r>
  </si>
  <si>
    <r>
      <rPr>
        <b/>
        <sz val="10"/>
        <rFont val="Times New Roman"/>
        <family val="1"/>
      </rPr>
      <t>Công thức TLTH = Tổng Doanh thu phát triển mới (PTM) thực hiện trong tháng/ Doanh thu đăng ký giao</t>
    </r>
    <r>
      <rPr>
        <sz val="10"/>
        <rFont val="Times New Roman"/>
        <family val="1"/>
      </rPr>
      <t xml:space="preserve">
- Tổng DT PTM gồm: DT PTM do cá nhân thực hiện và DT PTM phát sinh trên kênh bán do cá nhân đang quản lý
- Doanh thu ghi nhận bao gồm: Doanh thu dịch vụ di động trả trước và trả sau
- Nguyên tắc ghi nhận doanh thu phát triển mới:
+ </t>
    </r>
    <r>
      <rPr>
        <b/>
        <sz val="10"/>
        <rFont val="Times New Roman"/>
        <family val="1"/>
      </rPr>
      <t>Di động trả trước:
++ TB PTM có mua gói chu kỳ từ 30 ngày trở lên:</t>
    </r>
    <r>
      <rPr>
        <sz val="10"/>
        <rFont val="Times New Roman"/>
        <family val="1"/>
      </rPr>
      <t xml:space="preserve"> ghi nhận gồm DT HMM, DT nguyên gói (không phân kỳ, trước VAT)
</t>
    </r>
    <r>
      <rPr>
        <b/>
        <sz val="10"/>
        <rFont val="Times New Roman"/>
        <family val="1"/>
      </rPr>
      <t>++ TB PTM không mua gói</t>
    </r>
    <r>
      <rPr>
        <sz val="10"/>
        <rFont val="Times New Roman"/>
        <family val="1"/>
      </rPr>
      <t xml:space="preserve">: ghi nhận gồm DT HMM, DT tiêu dùng TKC thực thu (trước VAT) 
+ </t>
    </r>
    <r>
      <rPr>
        <b/>
        <sz val="10"/>
        <rFont val="Times New Roman"/>
        <family val="1"/>
      </rPr>
      <t xml:space="preserve">Di động trả sau: </t>
    </r>
    <r>
      <rPr>
        <sz val="10"/>
        <rFont val="Times New Roman"/>
        <family val="1"/>
      </rPr>
      <t xml:space="preserve">ghi nhận theo quy định hiện hành TTKD.
=&gt; </t>
    </r>
    <r>
      <rPr>
        <b/>
        <sz val="10"/>
        <rFont val="Times New Roman"/>
        <family val="1"/>
      </rPr>
      <t xml:space="preserve">Mức chuẩn = 32 triệu đồng/ người/ tháng 
</t>
    </r>
    <r>
      <rPr>
        <sz val="10"/>
        <rFont val="Times New Roman"/>
        <family val="1"/>
      </rPr>
      <t> Nếu doanh thu đăng ký &lt; Mức chuẩn và doanh thu thực hiện &lt; Mức chuẩn thì tỷ lệ thực hiện (TLTH) đánh giá tối đa bằng 100%
 Nếu doanh thu đăng ký &lt; Mức chuẩn ≤ doanh thu thực hiện  thì TLTH tối đa bằng doanh thu thực hiện / doanh thu mức chuẩn
 Nếu doanh thu đăng ký &gt; Mức chuẩn 1 thì TLTH xác định bằng doanh thu thực hiện / doanh thu mức chuẩn 1
 Trường hợp còn lại thì TLTH = doanh thu thực hiện / doanh thu đăng ký</t>
    </r>
  </si>
  <si>
    <r>
      <rPr>
        <b/>
        <sz val="12"/>
        <rFont val="Times New Roman"/>
        <family val="1"/>
      </rPr>
      <t>Công thức</t>
    </r>
    <r>
      <rPr>
        <sz val="12"/>
        <rFont val="Times New Roman"/>
        <family val="1"/>
      </rPr>
      <t>:(TLTH)  Tổng Doanh thu PTM các dịch vụ  quy đổi thực hiện trong tháng /</t>
    </r>
    <r>
      <rPr>
        <b/>
        <sz val="12"/>
        <rFont val="Times New Roman"/>
        <family val="1"/>
      </rPr>
      <t xml:space="preserve"> doanh thu cá nhân đăng ký thực hiện trong tháng
Doanh thu định mức chuẩn = 13 triệu đồng/ người/ tháng 
Doanh thu định mức chuẩn = 13 triệu đồng/ người/ tháng 
 Nếu doanh thu đăng ký &lt; mức chuẩn và thực hiện &lt; mức chuẩn thì tỷ lệ thực hiện (TLTH) đánh giá tối đa bằng 100%.
 Nếu doanh thu đăng ký &lt; mức chuẩn ≤ thực hiện  thì TLTH tối đa bằng doanh thu thực hiện / doanh thu mức chuẩn.
 Nếu doanh thu đăng ký &gt; Mức chuẩn 1 thì TLTH xác định bằng doanh thu thực hiện / doanh thu mức chuẩn 1
 Trường hợp còn lại thì TLTH = doanh thu thực hiện / doanh thu đăng ký</t>
    </r>
  </si>
  <si>
    <r>
      <rPr>
        <b/>
        <sz val="12"/>
        <rFont val="Times New Roman"/>
        <family val="1"/>
      </rPr>
      <t>Công thức</t>
    </r>
    <r>
      <rPr>
        <sz val="12"/>
        <rFont val="Times New Roman"/>
        <family val="1"/>
      </rPr>
      <t xml:space="preserve">
'Tỷ lệ chuẩn hóa thông tin khách hàng (KQTH) = Số lượng mã thanh toán được xác nhận chuẩn hoá thành công qua ID163/ số lượng MTT giao chuẩn hoá</t>
    </r>
  </si>
  <si>
    <r>
      <t xml:space="preserve">Tỷ lệ nhân viên hoàn thành kế hoạch chỉ tiêu (1)_Tổng doanh thu PTM các dịch vụ trong tháng
</t>
    </r>
    <r>
      <rPr>
        <b/>
        <sz val="12"/>
        <rFont val="Times New Roman"/>
        <family val="1"/>
      </rPr>
      <t>Công thức</t>
    </r>
    <r>
      <rPr>
        <sz val="12"/>
        <rFont val="Times New Roman"/>
        <family val="1"/>
      </rPr>
      <t xml:space="preserve">: Công thức: TLTH =  Số lượng Nhân viên của  tổ (không gồm tổ trưởng) do Tổ trưởng phụ trách </t>
    </r>
    <r>
      <rPr>
        <b/>
        <sz val="12"/>
        <rFont val="Times New Roman"/>
        <family val="1"/>
      </rPr>
      <t>có MĐHT chỉ tiêu (1)  đạt &gt;= 100%</t>
    </r>
    <r>
      <rPr>
        <sz val="12"/>
        <rFont val="Times New Roman"/>
        <family val="1"/>
      </rPr>
      <t xml:space="preserve">  trong tháng / Tổng Số lượng Nhân viên của tổ do Tổ trưởng phụ trách
- Loại trừ các nhân viên trong tổ không giao BSC và số NV 2 tháng đầu mới vào VTCV trong tổ</t>
    </r>
    <r>
      <rPr>
        <b/>
        <sz val="12"/>
        <rFont val="Times New Roman"/>
        <family val="1"/>
      </rPr>
      <t xml:space="preserve">
- TTKD giao tỷ lệ nhân viên tối thiểu phải đạt là 50%</t>
    </r>
  </si>
  <si>
    <t>Nhân viên OB Bán hàng</t>
  </si>
  <si>
    <t>VNP-HNHCM_BHKV_53</t>
  </si>
  <si>
    <r>
      <rPr>
        <b/>
        <sz val="12"/>
        <rFont val="Times New Roman"/>
        <family val="1"/>
      </rPr>
      <t>Công thức</t>
    </r>
    <r>
      <rPr>
        <sz val="12"/>
        <rFont val="Times New Roman"/>
        <family val="1"/>
      </rPr>
      <t>:(TLTH)  Tổng Doanh thu PTM các dịch vụ  quy đổi thực hiện trong tháng /</t>
    </r>
    <r>
      <rPr>
        <b/>
        <sz val="12"/>
        <rFont val="Times New Roman"/>
        <family val="1"/>
      </rPr>
      <t xml:space="preserve"> doanh thu định mức giao trong tháng
- Doanh thu định mức giao = 5,6 triệu đồng/ người/ tháng 
- Doanh thu đăng ký trên ID430  để đánh giá nâng/ hạ P1, BSC đánh giá theo doanh thu định mức giao
</t>
    </r>
  </si>
  <si>
    <t>Theo định mức giao</t>
  </si>
  <si>
    <t>Thực hiện các chương trình bán hàng và CSKH theo TTKD triển khai</t>
  </si>
  <si>
    <t>ĐH, NVC</t>
  </si>
  <si>
    <t>Tổ trưởng Tổ Bán hàng Online</t>
  </si>
  <si>
    <t>VNP-HNHCM_BHKV_52</t>
  </si>
  <si>
    <t>- Cá nhân thực hiện các chương trình bán hàng, được ghi nhận doanh thu BSC vào chỉ tiêu (1) và được tính lương đơn giá theo quy định hiện hành
- Cá nhân thực hiện các chương trình Thuyết phục khách hàng GHTT theo đúng tập phân giao và thuyết phục khách hàng trả sau sang trả cước trước, thì được tính lương đơn giá theo quy định hiện hành đồng thời được quy đổi và ghi nhận doanh thu BSC vào chỉ tiêu (1), Công thức quy đổi như sau: DT quy đổi = Tổng tiền lương đơn giá của các chương trình do cá nhân đạt được / (chia) 0,8</t>
  </si>
  <si>
    <t>4. Chỉ tiêu Đơn hàng GHTT TC, đơn giá GHTT, không xét điều kiện có OB trên IPCC
- Các trường hợp có vết hủy đơn hàng sai quy định theo quy định hướng dẫn thì không được tính đơn giá và bị giám sát chế tài lỗi theo quy định</t>
  </si>
  <si>
    <t>KTNV thực hiện quy đổi</t>
  </si>
  <si>
    <t>Theo định mức và tính theo LDĐB</t>
  </si>
  <si>
    <r>
      <rPr>
        <b/>
        <sz val="11"/>
        <rFont val="Times New Roman"/>
        <family val="1"/>
      </rPr>
      <t>Công thức</t>
    </r>
    <r>
      <rPr>
        <sz val="11"/>
        <rFont val="Times New Roman"/>
        <family val="1"/>
      </rPr>
      <t xml:space="preserve">:  Số lượng thực hiện công việc  nghiệp vụ, CSKH &amp; hậu mãi trong tháng/ Số nghiệp vụ quy định giao 
</t>
    </r>
    <r>
      <rPr>
        <b/>
        <sz val="11"/>
        <rFont val="Times New Roman"/>
        <family val="1"/>
      </rPr>
      <t>Quy định giao GDV = 580 NV/ tháng; CHT Kiêm  = 380 NV/ tháng
Số liệu xác định theo LĐĐB của cửa hàng</t>
    </r>
  </si>
  <si>
    <r>
      <rPr>
        <b/>
        <sz val="12"/>
        <rFont val="Times New Roman"/>
        <family val="1"/>
      </rPr>
      <t>Công thức</t>
    </r>
    <r>
      <rPr>
        <sz val="12"/>
        <rFont val="Times New Roman"/>
        <family val="1"/>
      </rPr>
      <t>: TLTH= Tổng Doanh thu PTM các dịch vụ  quy đổi thực hiện trong tháng / doanh thu  kế hoạch giao. 
Trong đó: 
• Doanh thu giao là doanh thu gói quy đổi theo KH A của phòng theo mảng/ tổ theo phân công LĐP phụ trách
• Kết quả thực hiện được tính dựa trên các mảng dịch vụ/tổ theo phân công LĐP phụ trách
Hàng tháng, các đơn vị cần cập nhật bảng phân công dịch vụ và tổ phụ trách để xác định Số giao và Kết quả thực hiện.</t>
    </r>
  </si>
  <si>
    <t>4/  Nếu các chỉ tiêu KTNV công bố kết quả là MĐHT để import HRM thì số giao là 100%. Các chỉ tiêu công bố là KQTH thì có số giao và lưu lý theo đơn vị tính</t>
  </si>
  <si>
    <t>BẢNG GIAO MỤC TIÊU BSC CỦA CÁC VTCV TỔ KDDĐTT</t>
  </si>
  <si>
    <r>
      <t xml:space="preserve">Tỷ lệ nhân viên hoàn thành kế hoạch chỉ tiêu (1)_Doanh thu dịch vụ di động trả trước phát triển mới trong tháng
</t>
    </r>
    <r>
      <rPr>
        <b/>
        <sz val="12"/>
        <rFont val="Times New Roman"/>
        <family val="1"/>
      </rPr>
      <t>Công thức</t>
    </r>
    <r>
      <rPr>
        <sz val="12"/>
        <rFont val="Times New Roman"/>
        <family val="1"/>
      </rPr>
      <t xml:space="preserve">: TLTH =  Số lượng Nhân viên của  tổ (không gồm tổ trưởng) do Tổ trưởng phụ trách có </t>
    </r>
    <r>
      <rPr>
        <b/>
        <sz val="12"/>
        <rFont val="Times New Roman"/>
        <family val="1"/>
      </rPr>
      <t>MĐHT chỉ tiêu (1)  đạt &gt;= 100%  trong tháng / Tổng Số lượng Nhân viên của tổ d</t>
    </r>
    <r>
      <rPr>
        <sz val="12"/>
        <rFont val="Times New Roman"/>
        <family val="1"/>
      </rPr>
      <t>o Tổ trưởng phụ trách
- Loại trừ các nhân viên trong tổ không giao BSC và số NV 2 tháng đầu mới vào VTCV trong tổ</t>
    </r>
    <r>
      <rPr>
        <b/>
        <sz val="12"/>
        <rFont val="Times New Roman"/>
        <family val="1"/>
      </rPr>
      <t xml:space="preserve">
- TTKD giao tỷ lệ nhân viên tối thiểu phải đạt là 50%</t>
    </r>
  </si>
  <si>
    <t>-MĐHT = TLTH = 100% * KQTH/Chỉ tiêu giao
- MĐHT tối đa là 150%.
Nếu TLTH &lt; 30% , MĐHT = 0</t>
  </si>
  <si>
    <t xml:space="preserve">-MĐHT = TLTH = 100% * KQTH/Chỉ tiêu giao
- MĐHT tối đa là 150%.
Không quy định tối thiểu
</t>
  </si>
  <si>
    <t>Đánh giá điểm chất lượng cộng/ trừ
- Nếu TLTH = 100% và MĐHT chỉ tiêu (1) của Tổ Trưởng đạt ≥ 100% =&gt; Cộng 20% BSC
- Nếu 50% ≤ TLTH &lt;100% không cộng/ trừ
- Nếu TLTH &lt;50% =&gt; giảm 20% BSC</t>
  </si>
  <si>
    <t>Đánh giá điểm chất lượng cộng/ trừ
- Nếu TLTH = 100% và MĐHT chỉ tiêu (1) của PGĐ  đạt ≥ 100% =&gt; Cộng 20% BSC
- Nếu 50% ≤ TLTH &lt;100% không cộng/ trừ
- Nếu TLTH &lt;50% =&gt; giảm 20% BSC</t>
  </si>
  <si>
    <t>HCM_TB_PCUOC_037</t>
  </si>
  <si>
    <t>Tỷ lệ thu ngay trả sau tháng (n-1)_BHOL</t>
  </si>
  <si>
    <r>
      <rPr>
        <b/>
        <sz val="12"/>
        <rFont val="Times New Roman"/>
        <family val="1"/>
      </rPr>
      <t>Công thức</t>
    </r>
    <r>
      <rPr>
        <sz val="12"/>
        <rFont val="Times New Roman"/>
        <family val="1"/>
      </rPr>
      <t>: TLTH= Tổng Doanh thu PTM các dịch vụ  quy đổi thực hiện trong tháng / doanh thu  kế hoạch giao. 
Trong đó: 
• Doanh thu giao là doanh thu gói quy đổi theo KH A của phòng theo mảng/ tổ theo phân công LĐP phụ trách. Nếu PGĐ chỉ phụ trách tổ BHOL thì số giao tính theo định mức = 33,6 triệu đồng/ tháng
• Kết quả thực hiện được tính dựa trên các mảng dịch vụ/tổ theo phân công LĐP phụ trách
Hàng tháng, các đơn vị cần cập nhật bảng phân công dịch vụ và tổ phụ trách để xác định Số giao và Kết quả thực hiện.</t>
    </r>
  </si>
  <si>
    <r>
      <rPr>
        <b/>
        <sz val="12"/>
        <rFont val="Times New Roman"/>
        <family val="1"/>
      </rPr>
      <t>Công thức</t>
    </r>
    <r>
      <rPr>
        <sz val="12"/>
        <rFont val="Times New Roman"/>
        <family val="1"/>
      </rPr>
      <t>:(TLTH) Tổng Doanh thu PTM các dịch vụ  quy đổi thực hiện của Tổ trong tháng /</t>
    </r>
    <r>
      <rPr>
        <b/>
        <sz val="12"/>
        <rFont val="Times New Roman"/>
        <family val="1"/>
      </rPr>
      <t xml:space="preserve"> doanh thu Tổ đăng ký thực hiện trong tháng
- Chỉ tiêu giao của Tổ trưởng là số do Tổ đăng ký thực hiện và đơn vị chốt giao (không giao theo định mức nhân viên).
- Kết quả thực hiện bao gồm các kênh do Tổ quản lý (NVCT, CTV, ĐLCN,..)
 Nếu doanh thu đăng ký &lt; mức chuẩn và thực hiện &lt; mức chuẩn thì tỷ lệ thực hiện (TLTH) đánh giá tối đa bằng 100%.
 Nếu doanh thu đăng ký &lt; mức chuẩn ≤ thực hiện  thì TLTH tối đa bằng doanh thu thực hiện / doanh thu mức chuẩn.
 Trường hợp còn lại thì TLTH = doanh thu thực hiện / doanh thu đăng ký.
 Mức chuẩn quy định đối với tổ trưởng  = Số lượng lao động thực tế của tổ trong tháng (không tính các trường hợp nhân viên trong tổ không giao BSC) x mức chuẩn của nhân viên trong tổ.</t>
    </r>
  </si>
  <si>
    <r>
      <rPr>
        <b/>
        <sz val="11"/>
        <rFont val="Times New Roman"/>
        <family val="1"/>
      </rPr>
      <t>Công thức TLTH = Tổng Doanh thu dịch vụ di động phát triển mới (PTM) thực hiện trong tháng/ Doanh thu giao của Tổ</t>
    </r>
    <r>
      <rPr>
        <sz val="11"/>
        <rFont val="Times New Roman"/>
        <family val="1"/>
      </rPr>
      <t xml:space="preserve">
- Tổng DT PTM ghi nhận tính lương gồm: DT PTM do tổ thực hiện và DT PTM phát sinh trên kênh bán do tổ đang quản lý
- Doanh thu ghi nhận bao gồm Doanh thu dịch vụ VNP trả trước và trả sau
+ Di động trả trước:
++ TB PTM có mua gói chu kỳ từ 30 ngày trở lên: ghi nhận gồm DT HMM, DT nguyên gói (không phân kỳ, trước VAT)
++ TB PTM không mua gói: ghi nhận gồm DT HMM, DT tiêu dùng TKC thực thu (trước VAT) 
+ Di động trả sau: ghi nhận theo quy định hiện hành TTKD.
***</t>
    </r>
    <r>
      <rPr>
        <b/>
        <sz val="11"/>
        <rFont val="Times New Roman"/>
        <family val="1"/>
      </rPr>
      <t>Mức chuẩn: giao 240 triệu đồng/ người/ tháng</t>
    </r>
    <r>
      <rPr>
        <sz val="11"/>
        <rFont val="Times New Roman"/>
        <family val="1"/>
      </rPr>
      <t xml:space="preserve"> 
 Nếu doanh thu đăng ký &lt; Mức chuẩn và doanh thu thực hiện &lt; Mức chuẩn thì tỷ lệ thực hiện (TLTH) đánh giá tối đa bằng 100%
 Nếu doanh thu đăng ký &lt; Mức chuẩn ≤ doanh thu thực hiện  thì TLTH tối đa bằng doanh thu thực hiện / doanh thu mức chuẩn
 Trường hợp còn lại thì TLTH = doanh thu thực hiện / doanh thu đăng ký</t>
    </r>
  </si>
  <si>
    <r>
      <rPr>
        <b/>
        <sz val="12"/>
        <rFont val="Times New Roman"/>
        <family val="1"/>
      </rPr>
      <t>Công thức</t>
    </r>
    <r>
      <rPr>
        <sz val="12"/>
        <rFont val="Times New Roman"/>
        <family val="1"/>
      </rPr>
      <t>:(TLTH) Tổng Doanh thu PTM các dịch vụ  quy đổi thực hiện của Tổ trong tháng /</t>
    </r>
    <r>
      <rPr>
        <b/>
        <sz val="12"/>
        <rFont val="Times New Roman"/>
        <family val="1"/>
      </rPr>
      <t xml:space="preserve"> doanh thu Tổ đăng ký thực hiện trong tháng
- Chỉ tiêu giao của Tổ trưởng là số do Tổ đăng ký thực hiện và đơn vị chốt giao (không giao theo định mức nhân viên).
- Kết quả thực hiện bao gồm các kênh do Tổ quản lý (CTV, ĐLCN,..)
 Nếu doanh thu đăng ký &lt; mức chuẩn và thực hiện &lt; mức chuẩn thì tỷ lệ thực hiện (TLTH) đánh giá tối đa bằng 100%.
 Nếu doanh thu đăng ký &lt; mức chuẩn ≤ thực hiện  thì TLTH tối đa bằng doanh thu thực hiện / doanh thu mức chuẩn.
 Trường hợp còn lại thì TLTH = doanh thu thực hiện / doanh thu đăng ký.
 Mức chuẩn quy định đối với tổ trưởng  = Số lượng lao động thực tế của tổ trong tháng (không tính các trường hợp nhân viên trong tổ không giao BSC) x mức chuẩn của nhân viên trong tổ.</t>
    </r>
  </si>
  <si>
    <r>
      <t xml:space="preserve">Công thức:(TLTH) Tổng Doanh thu PTM các dịch vụ  quy đổi thực hiện của Tổ trong tháng / doanh thu Tổ đăng ký thực hiện trong tháng 
</t>
    </r>
    <r>
      <rPr>
        <b/>
        <sz val="12"/>
        <rFont val="Times New Roman"/>
        <family val="1"/>
      </rPr>
      <t>- Chỉ tiêu giao của Tổ trưởng là số do Tổ đăng ký thực hiện và đơn vị chốt giao (Tối thiểu = tổng số nhân viên thực tế x DT mức chuẩn của NV</t>
    </r>
    <r>
      <rPr>
        <sz val="12"/>
        <rFont val="Times New Roman"/>
        <family val="1"/>
      </rPr>
      <t>).
- Kết quả thực hiện bao gồm các kênh do Tổ quản lý (NVCT, CTV, ĐLCN,..)
 Nếu doanh thu đăng ký &lt; mức chuẩn và thực hiện &lt; mức chuẩn thì tỷ lệ thực hiện (TLTH) đánh giá tối đa bằng 100%.
 Nếu doanh thu đăng ký &lt; mức chuẩn ≤ thực hiện  thì TLTH tối đa bằng doanh thu thực hiện / doanh thu mức chuẩn.
 Trường hợp còn lại thì TLTH = doanh thu thực hiện / doanh thu đăng ký.
 Mức chuẩn quy định đối với tổ trưởng  = Số lượng lao động thực tế của tổ trong tháng (không tính các trường hợp nhân viên trong tổ không giao BSC) x mức chuẩn của nhân viên trong tổ.</t>
    </r>
  </si>
  <si>
    <r>
      <rPr>
        <b/>
        <sz val="11"/>
        <rFont val="Times New Roman"/>
        <family val="1"/>
      </rPr>
      <t>Công thức</t>
    </r>
    <r>
      <rPr>
        <sz val="11"/>
        <rFont val="Times New Roman"/>
        <family val="1"/>
      </rPr>
      <t xml:space="preserve">:  </t>
    </r>
    <r>
      <rPr>
        <b/>
        <sz val="11"/>
        <rFont val="Times New Roman"/>
        <family val="1"/>
      </rPr>
      <t xml:space="preserve">Tổng Doanh thu </t>
    </r>
    <r>
      <rPr>
        <sz val="11"/>
        <rFont val="Times New Roman"/>
        <family val="1"/>
      </rPr>
      <t xml:space="preserve">PTM  các dịch vụ quy đổi thực hiện trong tháng / doanh thu Tổ đăng ký thực hiện trong tháng
Doanh thu định mức Quy định giao GDV = </t>
    </r>
    <r>
      <rPr>
        <b/>
        <sz val="11"/>
        <rFont val="Times New Roman"/>
        <family val="1"/>
      </rPr>
      <t>8 triệu</t>
    </r>
    <r>
      <rPr>
        <sz val="11"/>
        <rFont val="Times New Roman"/>
        <family val="1"/>
      </rPr>
      <t xml:space="preserve"> đồng/ tháng; CHT Kiêm  = </t>
    </r>
    <r>
      <rPr>
        <b/>
        <sz val="11"/>
        <rFont val="Times New Roman"/>
        <family val="1"/>
      </rPr>
      <t>5 triệu</t>
    </r>
    <r>
      <rPr>
        <sz val="11"/>
        <rFont val="Times New Roman"/>
        <family val="1"/>
      </rPr>
      <t xml:space="preserve"> đồng/ tháng
 Nếu doanh thu đăng ký &lt; mức chuẩn và thực hiện &lt; mức chuẩn thì tỷ lệ thực hiện (TLTH) đánh giá tối đa bằng 100%.
 Nếu doanh thu đăng ký &lt; mức chuẩn ≤ thực hiện  thì TLTH tối đa bằng doanh thu thực hiện / doanh thu mức chuẩn.
 Trường hợp còn lại thì TLTH = doanh thu thực hiện / doanh thu đăng ký.
 Mức chuẩn quy định đối với CH trưởng  = Số lượng lao động thực tế của tổ trong tháng (không tính các trường hợp nhân viên trong tổ không giao BSC) x mức chuẩn của nhân viên trong tổ. Đối với CH kiêm thì bao gồm DT mức chuẩn của cá nhân và của tổ</t>
    </r>
  </si>
  <si>
    <r>
      <t xml:space="preserve">Đánh giá chất lượng KQTH theo điểm cộng/ trừ
 KQTH = 100% =&gt; Cộng 5% BSC;
 </t>
    </r>
    <r>
      <rPr>
        <b/>
        <sz val="11"/>
        <color rgb="FFFF0000"/>
        <rFont val="Times New Roman"/>
        <family val="1"/>
      </rPr>
      <t>65%</t>
    </r>
    <r>
      <rPr>
        <sz val="11"/>
        <color rgb="FFFF0000"/>
        <rFont val="Times New Roman"/>
        <family val="1"/>
      </rPr>
      <t xml:space="preserve"> &lt; KQTH &lt; 100% =&gt; Cộng 1% BSC;
KQTH =</t>
    </r>
    <r>
      <rPr>
        <b/>
        <sz val="11"/>
        <color rgb="FFFF0000"/>
        <rFont val="Times New Roman"/>
        <family val="1"/>
      </rPr>
      <t>65%</t>
    </r>
    <r>
      <rPr>
        <sz val="11"/>
        <color rgb="FFFF0000"/>
        <rFont val="Times New Roman"/>
        <family val="1"/>
      </rPr>
      <t xml:space="preserve"> =&gt; không cộng / trừ 
55% ≤ KQTH &lt; 65% =&gt; giảm 1% BSC;
45% ≤ KQTH &lt; 55% =&gt; giảm 3% BSC;
30% ≤ KQTH &lt; 45% =&gt; giảm 5% BSC;
KQTH &lt; 30% =&gt; giảm 7% BSC.</t>
    </r>
  </si>
  <si>
    <r>
      <rPr>
        <b/>
        <sz val="11"/>
        <color rgb="FFFF0000"/>
        <rFont val="Times New Roman"/>
        <family val="1"/>
      </rPr>
      <t>Công thức</t>
    </r>
    <r>
      <rPr>
        <sz val="11"/>
        <color rgb="FFFF0000"/>
        <rFont val="Times New Roman"/>
        <family val="1"/>
      </rPr>
      <t>: 'Tỷ lệ GHTT thành công tháng T (KQTH) = Tổng số lượng thuê bao gia hạn thành công tại tháng T tính đến ngày 1 tháng T+1 / Tổng số thuê bao kết thúc trả trước tháng T. (Với T là tháng kết thúc gia hạn trả trước).
- Thời điểm nhận tập theo quy trình hiện hành của TTKD.
- Lưu ý: Tập kết thúc trả trước tháng T bao gồm tập đã gia hạn và tập chưa gia hạn giao P.BHOL.
- Số lượng thuê bao gia hạn thành công không bao gồm số lượng thuê bao do P.BHOL gia hạn thành công đến hết tháng T.
- Trường hợp PTM thay gia hạn thì TB PTM phải hoàn thiện trước ngày 01 tháng T-1 và mã TB cũ có cập nhật mã TB PTM. Đối với các trường hợp khách quan không gia hạn được (đã được LĐTT phê duyệt) thì sẽ được loại trừ trong tập giao.</t>
    </r>
  </si>
  <si>
    <t>HCM_TB_GIAHA_030</t>
  </si>
  <si>
    <t>Tỷ lệ thuyết phục khách hàng gia hạn trả cước trước thành công tháng (T+1)_TLTH</t>
  </si>
  <si>
    <t>'Đánh giá chất lượng MĐHT tính theo KQTH  như sau
KQTH ≥ 90% =&gt; Cộng 5%
40% ≤ KQTH &lt; 90% =&gt; không cộng, không giảm trừ
KQTH  &lt; 40% =&gt; giảm 5% BSC</t>
  </si>
  <si>
    <t>Công thức:
'Tỷ lệ GHTT thành công tháng T+1 (KQTH) = Tổng số lượng thuê bao KHDN có doanh thu ≥ 1 triệu gia hạn thành công tại tháng T tính đến ngày 1 tháng T+2 / Tổng số thuê bao KHDN có doanh thu ≥ 1 triệu kết thúc trả trước trong tháng T có phiếu chuyển của NVKD. (Với T là tháng kết thúc gia hạn trả trước).
-	Thời điểm nhận tập giao theo quy trình hiện hành của TTKD</t>
  </si>
  <si>
    <r>
      <rPr>
        <b/>
        <sz val="12"/>
        <rFont val="Times New Roman"/>
        <family val="1"/>
      </rPr>
      <t>Công thức</t>
    </r>
    <r>
      <rPr>
        <sz val="12"/>
        <rFont val="Times New Roman"/>
        <family val="1"/>
      </rPr>
      <t>:(TLTH) Tổng Doanh thu PTM các dịch vụ  quy đổi thực hiện trong tháng /</t>
    </r>
    <r>
      <rPr>
        <b/>
        <sz val="12"/>
        <rFont val="Times New Roman"/>
        <family val="1"/>
      </rPr>
      <t xml:space="preserve"> doanh thu cá nhân đăng ký thực hiện trong tháng
Doanh thu định mức 13 triệu đồng/ người/ tháng 
 Nếu doanh thu đăng ký &lt; mức chuẩn và thực hiện &lt; mức chuẩn thì tỷ lệ thực hiện (TLTH) đánh giá tối đa bằng 100%.
 Nếu doanh thu đăng ký &lt; mức chuẩn ≤ thực hiện  thì TLTH tối đa bằng doanh thu thực hiện / doanh thu mức chuẩn.
 Nếu doanh thu đăng ký &gt; Mức chuẩn 1 thì TLTH xác định bằng doanh thu thực hiện / doanh thu mức chuẩn 1
 Trường hợp còn lại thì TLTH = doanh thu thực hiện / doanh thu đăng ký</t>
    </r>
  </si>
  <si>
    <t>các Phòng Bán hàng Khu vực áp dụng từ tháng 12/2024</t>
  </si>
  <si>
    <t>Thành phố Hồ Chi Minh, ngày 02 tháng 12 năm 2024</t>
  </si>
  <si>
    <t>HCM_TB_GIAHA_031</t>
  </si>
  <si>
    <t>Tỷ lệ thuyết phục khách hàng dịch vụ Fiber, MyTV, Mesh gia hạn trả cước trước thành công tháng (T+1)</t>
  </si>
  <si>
    <t>HCM_TB_PCUOC_038</t>
  </si>
  <si>
    <t>BSC-1</t>
  </si>
  <si>
    <t>Phó Giám đốc Phụ trách Bán hàng dịch vụ BRCĐ</t>
  </si>
  <si>
    <t>BSC-2</t>
  </si>
  <si>
    <t>BSC-3</t>
  </si>
  <si>
    <t>BSC-4</t>
  </si>
  <si>
    <t>Phó Giám đốc Phụ trách tổ Bán hàng Online và công tác CSKH</t>
  </si>
  <si>
    <t>- Cá nhân thực hiện các chương trình bán hàng, được ghi nhận doanh thu BSC vào chỉ tiêu (1) và được tính lương đơn giá theo quy định hiện hành
- Nếu cá nhân có được giao thực hiện các chương trình “Thuyết phục khách hàng trả sau sang trả cước trước”, “Thuyết phục khách hàng GHTT” theo đúng tập khách hàng được phân giao trên ID688 web123 (khi có giao P. NVC sẽ thông báo đến các đơn vị) và chương trình bán gói/nâng gói/nâng chu kì trên tập thuê bao di động hiện hữu thì được tính lương đơn giá theo quy định hiện hành đồng thời được quy đổi, ghi nhận doanh thu vào chỉ tiêu doanh thu phát triển mới các dịch vụ và ngược lại. Công thức quy đổi như sau: DT quy đổi = Tổng tiền lương đơn giá của các chương trình do cá nhân đạt được / (chia) 0,8</t>
  </si>
  <si>
    <t xml:space="preserve"> Ý NGHĨA CỦA CHỈ TIÊU GIAO</t>
  </si>
  <si>
    <t>Số lượng thuê bao Fiber, Truyền số liệu, Internet trực tiếp không phát sinh cước</t>
  </si>
  <si>
    <r>
      <rPr>
        <b/>
        <sz val="11"/>
        <color rgb="FFFF0000"/>
        <rFont val="Times New Roman"/>
        <family val="1"/>
      </rPr>
      <t>Thuê bao không phát sinh cước</t>
    </r>
    <r>
      <rPr>
        <sz val="11"/>
        <color rgb="FFFF0000"/>
        <rFont val="Times New Roman"/>
        <family val="1"/>
      </rPr>
      <t xml:space="preserve"> (KPSC) trong tháng n (n là tháng tính lương) là thuê bao có phát sinh cước trong tháng (n-1) nhưng không có phát sinh cước trong tháng n
Xét trên tập thuê bao KHDN có doanh thu ≥ 1 triệu đang giao cá nhân chăm sóc trong tháng.
- Dịch vụ áp dụng: Fiber, Truyền số liệu, Internet trực tiếp
- Thời điểm nhận tập giao theo quy trình hiện hành của TTKD
'Đánh giá chất lượng theo TB KPSC, nếu để TB KPSC thì AM/ KDĐB sẽ bị giảm trừ chất lượng BSC
</t>
    </r>
    <r>
      <rPr>
        <b/>
        <sz val="11"/>
        <color rgb="FFFF0000"/>
        <rFont val="Times New Roman"/>
        <family val="1"/>
      </rPr>
      <t>Lưu ý loại trừ các TB xem chi tiết tại phần ghi chú : (*)</t>
    </r>
  </si>
  <si>
    <t>5/ Lưu ý loại trừ các TB xem chi tiết tại phần ghi chú : (*)
1. TB sử dụng ngắn ngày: có thời hạn sử dụng &lt;= 60 ngày, đồng thời phải click chọn thuê bao ngắn hạn trên chương trình.
2. TB dời vào khu vực không năng lực mạng lưới: TB có kết quả phiếu công tác hoàn trả TB di dời vào khu vực không năng lực mạng lưới.
3. TB hủy do chất lượng mạng lưới: có phiếu báo hỏng trên chương trình nhiều lần nhưng vẫn không cải thiện được.
4. KH không nhu cầu sử dụng tại địa chỉ: thuộc 04 đối tượng rủi ro được cập nhật trên chương trình: học sinh, sinh viên/công nhân tại các khu công nghiệp/các loại. hình kinh doanh tại địa điểm/loại hình kinh doanh theo mùa vụ.
5. Các trường hợp KPSC do nguyên nhân khách quan đơn vị thực hiện trình LĐTT thông qua P.NVC đính kèm các sở cứ khách quan từ KH (phiếu yêu cầu, văn bản của KH, ...)</t>
  </si>
  <si>
    <r>
      <t xml:space="preserve">
'</t>
    </r>
    <r>
      <rPr>
        <b/>
        <sz val="11"/>
        <color rgb="FFFF0000"/>
        <rFont val="Times New Roman"/>
        <family val="1"/>
      </rPr>
      <t>Đối với AM</t>
    </r>
    <r>
      <rPr>
        <sz val="11"/>
        <color rgb="FFFF0000"/>
        <rFont val="Times New Roman"/>
        <family val="1"/>
      </rPr>
      <t xml:space="preserve">: 1 thuê bao Dv Fiber KPSC giảm trừ 1,5% BSC; Dv TSL, INT giảm trừ 3% BSC
</t>
    </r>
    <r>
      <rPr>
        <b/>
        <sz val="11"/>
        <color rgb="FFFF0000"/>
        <rFont val="Times New Roman"/>
        <family val="1"/>
      </rPr>
      <t>'Đối với KDĐB</t>
    </r>
    <r>
      <rPr>
        <sz val="11"/>
        <color rgb="FFFF0000"/>
        <rFont val="Times New Roman"/>
        <family val="1"/>
      </rPr>
      <t xml:space="preserve">:  1 thuê bao Dv Fiber KPSC giảm trừ 3% BSC; Dv TSL, INT giảm trừ 6% BSC
</t>
    </r>
    <r>
      <rPr>
        <b/>
        <sz val="11"/>
        <color rgb="FFFF0000"/>
        <rFont val="Times New Roman"/>
        <family val="1"/>
      </rPr>
      <t>Mức trừ tối đa 30% BSC (tối đa = 0,3)</t>
    </r>
  </si>
  <si>
    <t>Nhân viên Hỗ trợ kinh doanh</t>
  </si>
  <si>
    <r>
      <rPr>
        <b/>
        <sz val="12"/>
        <color rgb="FFFF0000"/>
        <rFont val="Times New Roman"/>
        <family val="1"/>
      </rPr>
      <t>Công thứ</t>
    </r>
    <r>
      <rPr>
        <sz val="12"/>
        <color rgb="FFFF0000"/>
        <rFont val="Times New Roman"/>
        <family val="1"/>
      </rPr>
      <t xml:space="preserve">c: TLTH = Số lượng thuê bao có phát sinh nghiệp vụ bán hàng di động thực hiện trong tháng/ định mức giao
- Số lượng thuê bao có phát sinh nghiệp vụ bán hàng di động do user cá nhân thực hiện trong tháng trên chương trình
</t>
    </r>
    <r>
      <rPr>
        <b/>
        <sz val="12"/>
        <color rgb="FFFF0000"/>
        <rFont val="Times New Roman"/>
        <family val="1"/>
      </rPr>
      <t>- Định mức giao = 3.000 thuê bao /người/ tháng</t>
    </r>
    <r>
      <rPr>
        <sz val="12"/>
        <color rgb="FFFF0000"/>
        <rFont val="Times New Roman"/>
        <family val="1"/>
      </rPr>
      <t xml:space="preserve">
- Trường hợp không đủ sản lượng nghiệp vụ trong tháng, cá nhân phải phát triển mới doanh thu để được quy đổi. 
 + Doanh thu ghi nhận bao gồm Doanh thu dịch vụ VNP trả trước và trả sau
</t>
    </r>
    <r>
      <rPr>
        <b/>
        <sz val="12"/>
        <color rgb="FFFF0000"/>
        <rFont val="Times New Roman"/>
        <family val="1"/>
      </rPr>
      <t>+ Quy đổi 1 ngàn đồng doanh thu ghi nhận tính lương = 0,1 thuê bao quy đổi</t>
    </r>
    <r>
      <rPr>
        <sz val="12"/>
        <color rgb="FFFF0000"/>
        <rFont val="Times New Roman"/>
        <family val="1"/>
      </rPr>
      <t xml:space="preserve">
- Nguyên tắc ghi nhận doanh thu phát triển mới theo quy định hiện hành của TTKD</t>
    </r>
  </si>
  <si>
    <t>Định mức giao</t>
  </si>
  <si>
    <t>VNP-HNHCM_BHKV_33.1</t>
  </si>
  <si>
    <t>các Phòng Bán hàng Khu vực áp dụng từ tháng  12/2024</t>
  </si>
  <si>
    <t>TB quy đổi</t>
  </si>
  <si>
    <t>VNP-HNHCM_BHKV_15.1</t>
  </si>
  <si>
    <t>CHỈ TIÊU GIAO</t>
  </si>
  <si>
    <t>VTCV</t>
  </si>
  <si>
    <t>KQTH</t>
  </si>
  <si>
    <t>MDHT</t>
  </si>
  <si>
    <r>
      <rPr>
        <b/>
        <sz val="11"/>
        <rFont val="Times New Roman"/>
        <family val="1"/>
      </rPr>
      <t>Công thức</t>
    </r>
    <r>
      <rPr>
        <sz val="11"/>
        <rFont val="Times New Roman"/>
        <family val="1"/>
      </rPr>
      <t xml:space="preserve"> = Tỷ lệ TB PTM duy trì thực hiện (KQTH) / Tỷ lệ TB PTM duy trì giao
+ Số giao Tỷ lệ TB PTM giao duy trì </t>
    </r>
    <r>
      <rPr>
        <b/>
        <sz val="11"/>
        <rFont val="Times New Roman"/>
        <family val="1"/>
      </rPr>
      <t>= 50%</t>
    </r>
    <r>
      <rPr>
        <sz val="11"/>
        <rFont val="Times New Roman"/>
        <family val="1"/>
      </rPr>
      <t xml:space="preserve">
</t>
    </r>
    <r>
      <rPr>
        <b/>
        <sz val="11"/>
        <rFont val="Times New Roman"/>
        <family val="1"/>
      </rPr>
      <t>+ (KQTH) Tỷ lệ TB di động trả trước PTM duy trì thực hiện</t>
    </r>
    <r>
      <rPr>
        <sz val="11"/>
        <rFont val="Times New Roman"/>
        <family val="1"/>
      </rPr>
      <t xml:space="preserve"> =  [Tổng TB PTM lũy kế từ kỳ tính lương tháng (n-3) đến tháng (n-1)] xét có phát sinh tiêu dùng tại TP. HCM trong tháng (n)</t>
    </r>
    <r>
      <rPr>
        <sz val="13"/>
        <rFont val="Times New Roman"/>
        <family val="1"/>
      </rPr>
      <t xml:space="preserve"> / [</t>
    </r>
    <r>
      <rPr>
        <sz val="11"/>
        <rFont val="Times New Roman"/>
        <family val="1"/>
      </rPr>
      <t>Tổng  TB PTM lũy kế từ kỳ tính lương tháng (n-3) đến tháng (n-1)]</t>
    </r>
    <r>
      <rPr>
        <b/>
        <sz val="11"/>
        <rFont val="Times New Roman"/>
        <family val="1"/>
      </rPr>
      <t xml:space="preserve">
=&gt; Không giao chỉ tiêu này trong tháng (n) đối với:
</t>
    </r>
    <r>
      <rPr>
        <sz val="11"/>
        <rFont val="Times New Roman"/>
        <family val="1"/>
      </rPr>
      <t>+ Trường hợp lao động mới vào BSC hoặc mới điều chuyển về vị trí công việc này trong tháng (n) hoặc tháng (n-1) mà không có giao doanh thu PTM trong tháng (n-1) (Doanh thu PTM = 0)
+ Tỷ trọng 30% của chỉ tiêu này sẽ được cộng vào chỉ tiêu 1"Doanh thu dịch vụ di động phát triển mới trong tháng"</t>
    </r>
  </si>
  <si>
    <t>GIÁ TRỊ CÔNG BỐ</t>
  </si>
  <si>
    <t>DIEM CONG TRU</t>
  </si>
  <si>
    <r>
      <rPr>
        <b/>
        <sz val="11"/>
        <rFont val="Times New Roman"/>
        <family val="1"/>
      </rPr>
      <t>Công thức</t>
    </r>
    <r>
      <rPr>
        <sz val="11"/>
        <rFont val="Times New Roman"/>
        <family val="1"/>
      </rPr>
      <t xml:space="preserve"> = Tỷ lệ TB PTM duy trì thực hiện / Tỷ lệ TB PTM duy trì giao
+ Số giao Tỷ lệ TB PTM giao duy trì </t>
    </r>
    <r>
      <rPr>
        <b/>
        <sz val="11"/>
        <rFont val="Times New Roman"/>
        <family val="1"/>
      </rPr>
      <t>= 50%</t>
    </r>
    <r>
      <rPr>
        <sz val="11"/>
        <rFont val="Times New Roman"/>
        <family val="1"/>
      </rPr>
      <t xml:space="preserve">
</t>
    </r>
    <r>
      <rPr>
        <b/>
        <sz val="11"/>
        <rFont val="Times New Roman"/>
        <family val="1"/>
      </rPr>
      <t>+ (KQTH) Tỷ lệ TB di động trả trước PTM duy trì thực hiện</t>
    </r>
    <r>
      <rPr>
        <sz val="11"/>
        <rFont val="Times New Roman"/>
        <family val="1"/>
      </rPr>
      <t xml:space="preserve"> =  [Tổng TB PTM lũy kế từ kỳ tính lương tháng (n-3) đến tháng (n-1)] xét có phát sinh tiêu dùng tại TP. HCM trong tháng (n)</t>
    </r>
    <r>
      <rPr>
        <sz val="13"/>
        <rFont val="Times New Roman"/>
        <family val="1"/>
      </rPr>
      <t xml:space="preserve"> / [</t>
    </r>
    <r>
      <rPr>
        <sz val="11"/>
        <rFont val="Times New Roman"/>
        <family val="1"/>
      </rPr>
      <t>Tổng  TB PTM lũy kế từ kỳ tính lương tháng (n-3) đến tháng (n-1)]</t>
    </r>
  </si>
  <si>
    <t>Kết quả thực hiện (KQTH) ghi nhận trên ID6455 CT CCBS đối với các thuê bao gói Home Sành/chất PTM trong tháng (bao gồm PTM trên tập KH Fiber mới và hiện hữu) có trạng thái "đang hoạt động" tại thời điểm chốt số liệu</t>
  </si>
  <si>
    <t>Phòng Bán hàng Khu vực Gia Định áp dụng từ tháng 12/2024</t>
  </si>
  <si>
    <t>KTNV giám sát báo cáo và chế tài (nếu có) sẽ công bố trên ID 195</t>
  </si>
  <si>
    <t>KQTH và điều kiện ghi nhận sản lượng đổi sim theo quy định hiện hành</t>
  </si>
  <si>
    <t>VNP-HNHCM_BHKV_28
VNP-HNHCM_BHKV_27</t>
  </si>
  <si>
    <t>Theo chỉ tiêu NVC giao</t>
  </si>
  <si>
    <t>Các VTCV gián tiếp, đơn vị thực hiện giao việc và đánh giá theo khối lượng thực tế phát sinh trong tháng theo quy định như đối với các phòng chức năng. Đơn vị cập nhật hệ số BSC trực tiếp vào HRM</t>
  </si>
  <si>
    <t>HCM_CL_CVIEC_040</t>
  </si>
  <si>
    <t>HCM_CL_CVIEC_041</t>
  </si>
  <si>
    <t>HCM_CL_CVIEC_042</t>
  </si>
  <si>
    <t>Quy mô tập khách hàng giao quản lý thu cước, thu nợ</t>
  </si>
  <si>
    <t>Công tác đào tạo nội bộ SPDV/GP</t>
  </si>
  <si>
    <t>Công tác hỗ trợ tích hợp, triển khai, hỗ trợ xử lý sau bán hàng cho AM và các đơn vị bán hàng</t>
  </si>
  <si>
    <t>Các chỉ tiêu được tính trên các mảng dịch vụ/tổ theo phân công LĐP phụ trách và cập nhật trên link</t>
  </si>
  <si>
    <t>Phó Giám đốc P.BHKV không Phụ trách BRCĐ</t>
  </si>
  <si>
    <t>Bảng giao BSC này áp dụng đối với PGD PT CSKH do đơn vị phân công</t>
  </si>
  <si>
    <r>
      <t xml:space="preserve">Kết quả thực hiện (KQTH) của cá nhân ghi nhận trên ID6455 CT CCBS đối với các thuê bao gói Home Sành/chất PTM trong tháng (bao gồm PTM trên tập KH Fiber mới và hiện hữu) có trạng thái "đang hoạt động" tại thời điểm chốt số liệu
</t>
    </r>
    <r>
      <rPr>
        <b/>
        <sz val="12"/>
        <rFont val="Times New Roman"/>
        <family val="1"/>
      </rPr>
      <t>Số liệu giao và thực hiện tính trên tổng các tổ do PGĐ phụ trách</t>
    </r>
  </si>
  <si>
    <t>Bảng giao BSC này áp dụng đối với  (VNP017014_DƯƠNG BÁ VŨ_PGD P.BHSG, VNP001724_ĐINH VIỆT TUẦN_PGD P.BHGĐ)
VNP017948_NGÔ HỮU ĐỨC_PGD P.BHTD</t>
  </si>
  <si>
    <t>Các chỉ tiêu giám sát điều hành công tác GHTT, Thu cước của phòng</t>
  </si>
  <si>
    <r>
      <rPr>
        <b/>
        <sz val="10"/>
        <color rgb="FFFF0000"/>
        <rFont val="Times New Roman"/>
        <family val="1"/>
      </rPr>
      <t>Công thức</t>
    </r>
    <r>
      <rPr>
        <sz val="10"/>
        <color rgb="FFFF0000"/>
        <rFont val="Times New Roman"/>
        <family val="1"/>
      </rPr>
      <t xml:space="preserve">: 'Tỷ lệ GHTT thành công tháng T (KQTH) = Tổng số lượng thuê bao gia hạn thành công tại tháng T tính đến ngày 1 tháng T+1 / Tổng số thuê bao kết thúc trả trước tháng T. (Với T là tháng kết thúc gia hạn trả trước).
- Thời điểm nhận tập theo quy trình hiện hành của TTKD.
- Lưu ý: Tập kết thúc trả trước tháng T bao gồm tập đã gia hạn và tập chưa gia hạn giao P.BHOL.
- Số lượng thuê bao gia hạn thành công không bao gồm số lượng thuê bao do P.BHOL gia hạn thành công đến hết tháng T.
- Trường hợp PTM thay gia hạn thì TB PTM phải hoàn thiện trước ngày 01 tháng T-1 và mã TB cũ có cập nhật mã TB PTM. Đối với các trường hợp khách quan không gia hạn được (đã được LĐTT phê duyệt) thì sẽ được loại trừ trong tập giao.
</t>
    </r>
    <r>
      <rPr>
        <b/>
        <sz val="10"/>
        <color rgb="FFFF0000"/>
        <rFont val="Times New Roman"/>
        <family val="1"/>
      </rPr>
      <t>Số liệu giao và thực hiện tính trên tổng các tổ do PGĐ phụ trách</t>
    </r>
  </si>
  <si>
    <t>Tỷ lệ GHTT thành công tháng T (KQTH) = Tổng số lượng thuê bao gia hạn thành công tại tháng T tính đến ngày cuối tháng T / Tổng số lượng thuê bao được giao trong tháng T (Trong đó: cộng số lượng PTM cùng mã số thuế trên tập TB GHTT được giao có cập nhật mã TB hết hạn trên Onebss)
Lưu ý: Trong trường hợp khách hàng đồng ý gia hạn và thanh toán tiền nhưng nhân viên không gia hạn dẫn tới việc khách hàng khiếu nại thì trừ 10% BSC.
Số liệu giao và thực hiện tính trên tổng các tổ do PGĐ phụ trách</t>
  </si>
  <si>
    <r>
      <rPr>
        <b/>
        <sz val="12"/>
        <rFont val="Times New Roman"/>
        <family val="1"/>
      </rPr>
      <t>Công thức</t>
    </r>
    <r>
      <rPr>
        <sz val="12"/>
        <rFont val="Times New Roman"/>
        <family val="1"/>
      </rPr>
      <t xml:space="preserve">
'Tỷ lệ chuẩn hóa thông tin khách hàng (KQTH) = Số lượng mã thanh toán được xác nhận chuẩn hoá thành công qua ID163/ số lượng MTT giao chuẩn hoá
Số liệu giao và thực hiện tính trên tổng các tổ do PGĐ phụ trách</t>
    </r>
  </si>
  <si>
    <t>Công thức:
'Tỷ lệ GHTT thành công tháng T+1 (KQTH) = Tổng số lượng thuê bao KHDN có doanh thu ≥ 1 triệu gia hạn thành công tại tháng T tính đến ngày 1 tháng T+2 / Tổng số thuê bao KHDN có doanh thu ≥ 1 triệu kết thúc trả trước trong tháng T có phiếu chuyển của NVKD. (Với T là tháng kết thúc gia hạn trả trước).
-	Thời điểm nhận tập giao theo quy trình hiện hành của TTKD
Số liệu giao và thực hiện tính trên tổng các tổ do PGĐ phụ trách</t>
  </si>
  <si>
    <r>
      <t xml:space="preserve">Công thức:
Tỷ lệ GHTT thành công tháng T+1 (KQTH) = Tổng số lượng thuê bao gia hạn thành công tại tháng T tính đến ngày 1 tháng T+2 / Tổng số thuê bao kết thúc trả trước trong tháng T. (Với T là tháng kết thúc gia hạn trả trước).
- Thời điểm nhận tập giao theo quy trình hiện hành của TTKD.. 
</t>
    </r>
    <r>
      <rPr>
        <b/>
        <sz val="12"/>
        <rFont val="Times New Roman"/>
        <family val="1"/>
      </rPr>
      <t xml:space="preserve">Áp dụng đối với Fiber, MyTV, Mesh
</t>
    </r>
    <r>
      <rPr>
        <b/>
        <sz val="12"/>
        <color rgb="FFFF0000"/>
        <rFont val="Times New Roman"/>
        <family val="1"/>
      </rPr>
      <t>Số liệu tính trên tập giao của phòng</t>
    </r>
  </si>
  <si>
    <r>
      <rPr>
        <b/>
        <sz val="12"/>
        <rFont val="Times New Roman"/>
        <family val="1"/>
      </rPr>
      <t>Công thức</t>
    </r>
    <r>
      <rPr>
        <sz val="12"/>
        <rFont val="Times New Roman"/>
        <family val="1"/>
      </rPr>
      <t xml:space="preserve">
'Tỷ lệ chuẩn hóa thông tin khách hàng (KQTH) = Số lượng mã thanh toán được xác nhận chuẩn hoá thành công qua ID163/ số lượng MTT giao chuẩn hoá
</t>
    </r>
    <r>
      <rPr>
        <b/>
        <sz val="12"/>
        <color rgb="FFFF0000"/>
        <rFont val="Times New Roman"/>
        <family val="1"/>
      </rPr>
      <t>Số liệu tính trên tập giao của phòng</t>
    </r>
  </si>
  <si>
    <r>
      <t xml:space="preserve">Công thức:
</t>
    </r>
    <r>
      <rPr>
        <b/>
        <sz val="12"/>
        <rFont val="Times New Roman"/>
        <family val="1"/>
      </rPr>
      <t>Tỷ lệ thu cước mã G l</t>
    </r>
    <r>
      <rPr>
        <sz val="12"/>
        <rFont val="Times New Roman"/>
        <family val="1"/>
      </rPr>
      <t xml:space="preserve">à Tỷ lệ thu nợ cước trả sau tập mã G dịch vụ BRCĐ theo mã TB trong tháng T tính đến ngày cuối tháng T= Số tiền nợ cước trả sau tập mã G dịch vụ BRCĐ thu được trong tháng T tính đến ngày cuối tháng T/ (chia)  Tổng Số nợ cước trả sau tập mã G dịch vụ BRCĐ theo mã TB giao thu trong tháng T
</t>
    </r>
    <r>
      <rPr>
        <b/>
        <sz val="12"/>
        <color rgb="FFFF0000"/>
        <rFont val="Times New Roman"/>
        <family val="1"/>
      </rPr>
      <t>Số liệu thuộc tập giao địa bàn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</si>
</sst>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 _₫_-;\-* #,##0.00\ _₫_-;_-* &quot;-&quot;??\ _₫_-;_-@_-"/>
    <numFmt numFmtId="164" formatCode="_(* #,##0.00_);_(* \(#,##0.00\);_(* &quot;-&quot;??_);_(@_)"/>
    <numFmt numFmtId="165" formatCode="0.0"/>
    <numFmt numFmtId="166" formatCode="_-* #,##0\ _₫_-;\-* #,##0\ _₫_-;_-* &quot;-&quot;??\ _₫_-;_-@_-"/>
    <numFmt numFmtId="167" formatCode="_-* #,##0.000000\ _₫_-;\-* #,##0.000000\ _₫_-;_-* &quot;-&quot;??\ _₫_-;_-@_-"/>
  </numFmts>
  <fonts count="91" x14ac:knownFonts="1">
    <font>
      <sz val="10"/>
      <name val="Arial"/>
    </font>
    <font>
      <sz val="11"/>
      <color theme="1"/>
      <name val="Calibri"/>
      <family val="2"/>
      <charset val="163"/>
      <scheme val="minor"/>
    </font>
    <font>
      <sz val="11"/>
      <color theme="1"/>
      <name val="Calibri"/>
      <family val="2"/>
      <scheme val="minor"/>
    </font>
    <font>
      <sz val="11"/>
      <color theme="1"/>
      <name val="Calibri"/>
      <family val="2"/>
      <charset val="163"/>
      <scheme val="minor"/>
    </font>
    <font>
      <sz val="11"/>
      <color theme="1"/>
      <name val="Calibri"/>
      <family val="2"/>
      <charset val="163"/>
      <scheme val="minor"/>
    </font>
    <font>
      <sz val="11"/>
      <color theme="1"/>
      <name val="Calibri"/>
      <family val="2"/>
      <charset val="163"/>
      <scheme val="minor"/>
    </font>
    <font>
      <sz val="11"/>
      <color theme="1"/>
      <name val="Calibri"/>
      <family val="2"/>
      <scheme val="minor"/>
    </font>
    <font>
      <sz val="11"/>
      <color theme="1"/>
      <name val="Calibri"/>
      <family val="2"/>
      <charset val="163"/>
      <scheme val="minor"/>
    </font>
    <font>
      <sz val="11"/>
      <color theme="1"/>
      <name val="Calibri"/>
      <family val="2"/>
      <charset val="163"/>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charset val="163"/>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4"/>
      <name val="Times New Roman"/>
      <family val="1"/>
    </font>
    <font>
      <b/>
      <sz val="12"/>
      <name val="Times New Roman"/>
      <family val="1"/>
    </font>
    <font>
      <sz val="12"/>
      <name val="Times New Roman"/>
      <family val="1"/>
    </font>
    <font>
      <sz val="11"/>
      <name val="Times New Roman"/>
      <family val="1"/>
    </font>
    <font>
      <i/>
      <sz val="12"/>
      <name val="Times New Roman"/>
      <family val="1"/>
    </font>
    <font>
      <sz val="11"/>
      <color indexed="8"/>
      <name val="Calibri"/>
      <family val="2"/>
    </font>
    <font>
      <sz val="12"/>
      <color indexed="8"/>
      <name val="Times New Roman"/>
      <family val="2"/>
    </font>
    <font>
      <sz val="11"/>
      <color indexed="8"/>
      <name val="Calibri"/>
      <family val="2"/>
      <charset val="163"/>
    </font>
    <font>
      <sz val="10"/>
      <name val="Arial"/>
      <family val="2"/>
      <charset val="1"/>
    </font>
    <font>
      <sz val="9"/>
      <color theme="1"/>
      <name val="Verdana"/>
      <family val="2"/>
    </font>
    <font>
      <sz val="11"/>
      <color indexed="8"/>
      <name val="Arial"/>
      <family val="2"/>
    </font>
    <font>
      <u/>
      <sz val="11"/>
      <color theme="10"/>
      <name val="Calibri"/>
      <family val="2"/>
      <scheme val="minor"/>
    </font>
    <font>
      <sz val="11"/>
      <color theme="1"/>
      <name val="Calibri"/>
      <family val="2"/>
    </font>
    <font>
      <b/>
      <sz val="11"/>
      <name val="Times New Roman"/>
      <family val="1"/>
    </font>
    <font>
      <b/>
      <sz val="13"/>
      <name val="Times New Roman"/>
      <family val="1"/>
    </font>
    <font>
      <b/>
      <sz val="16"/>
      <name val="Times New Roman"/>
      <family val="1"/>
    </font>
    <font>
      <b/>
      <i/>
      <sz val="12"/>
      <name val="Times New Roman"/>
      <family val="1"/>
    </font>
    <font>
      <b/>
      <sz val="12"/>
      <name val="Times New Roman"/>
      <family val="1"/>
      <charset val="163"/>
    </font>
    <font>
      <b/>
      <u/>
      <sz val="12.5"/>
      <name val="Times New Roman"/>
      <family val="1"/>
    </font>
    <font>
      <sz val="11"/>
      <color rgb="FF000000"/>
      <name val="Calibri"/>
      <family val="2"/>
      <charset val="1"/>
    </font>
    <font>
      <sz val="10"/>
      <name val="Arial"/>
      <family val="2"/>
    </font>
    <font>
      <sz val="10"/>
      <name val="Arial"/>
      <family val="2"/>
    </font>
    <font>
      <sz val="10"/>
      <name val="Times New Roman"/>
      <family val="1"/>
    </font>
    <font>
      <b/>
      <sz val="10"/>
      <name val="Times New Roman"/>
      <family val="1"/>
    </font>
    <font>
      <sz val="8"/>
      <name val="Arial"/>
      <family val="2"/>
    </font>
    <font>
      <sz val="12"/>
      <color rgb="FFFF0000"/>
      <name val="Times New Roman"/>
      <family val="1"/>
    </font>
    <font>
      <sz val="11"/>
      <color indexed="8"/>
      <name val="Calibri"/>
      <family val="2"/>
      <scheme val="minor"/>
    </font>
    <font>
      <sz val="10"/>
      <name val="Arial"/>
      <family val="2"/>
    </font>
    <font>
      <u/>
      <sz val="11"/>
      <color theme="10"/>
      <name val="Calibri"/>
      <family val="2"/>
    </font>
    <font>
      <sz val="10"/>
      <name val="Arial"/>
      <family val="2"/>
      <charset val="163"/>
    </font>
    <font>
      <sz val="10"/>
      <color rgb="FF000000"/>
      <name val="Arial"/>
      <family val="2"/>
    </font>
    <font>
      <sz val="11"/>
      <color rgb="FF000000"/>
      <name val="Calibri"/>
      <family val="2"/>
    </font>
    <font>
      <b/>
      <sz val="10"/>
      <name val="Arial"/>
      <family val="2"/>
    </font>
    <font>
      <sz val="10"/>
      <name val="Arial"/>
      <family val="2"/>
    </font>
    <font>
      <sz val="11"/>
      <color theme="1"/>
      <name val="Arial"/>
      <family val="2"/>
    </font>
    <font>
      <sz val="11"/>
      <color theme="1"/>
      <name val="Arial"/>
      <family val="2"/>
    </font>
    <font>
      <b/>
      <u/>
      <sz val="12"/>
      <name val="Times New Roman"/>
      <family val="1"/>
    </font>
    <font>
      <b/>
      <sz val="12"/>
      <color rgb="FFFF0000"/>
      <name val="Times New Roman"/>
      <family val="1"/>
    </font>
    <font>
      <sz val="10"/>
      <name val="Arial"/>
      <family val="2"/>
    </font>
    <font>
      <sz val="11"/>
      <color rgb="FFFF0000"/>
      <name val="Times New Roman"/>
      <family val="1"/>
    </font>
    <font>
      <b/>
      <sz val="14"/>
      <name val="Arial"/>
      <family val="2"/>
    </font>
    <font>
      <b/>
      <sz val="12"/>
      <name val="Arial"/>
      <family val="2"/>
    </font>
    <font>
      <sz val="11"/>
      <name val="Arial"/>
      <family val="2"/>
    </font>
    <font>
      <b/>
      <i/>
      <sz val="14"/>
      <name val="Times New Roman"/>
      <family val="1"/>
    </font>
    <font>
      <b/>
      <strike/>
      <sz val="12"/>
      <name val="Times New Roman"/>
      <family val="1"/>
    </font>
    <font>
      <sz val="12.5"/>
      <name val="Times New Roman"/>
      <family val="1"/>
    </font>
    <font>
      <b/>
      <sz val="12"/>
      <name val="Times New Roman"/>
      <family val="1"/>
      <charset val="1"/>
    </font>
    <font>
      <sz val="12"/>
      <name val="Times New Roman"/>
      <family val="1"/>
      <charset val="1"/>
    </font>
    <font>
      <sz val="10"/>
      <color rgb="FFFF0000"/>
      <name val="Times New Roman"/>
      <family val="1"/>
    </font>
    <font>
      <sz val="12"/>
      <name val="Calibri"/>
      <family val="2"/>
    </font>
    <font>
      <sz val="13"/>
      <name val="Times New Roman"/>
      <family val="1"/>
    </font>
    <font>
      <strike/>
      <sz val="12"/>
      <name val="Times New Roman"/>
      <family val="1"/>
    </font>
    <font>
      <b/>
      <sz val="11"/>
      <color rgb="FFFF0000"/>
      <name val="Times New Roman"/>
      <family val="1"/>
    </font>
    <font>
      <b/>
      <sz val="16"/>
      <color rgb="FFFF0000"/>
      <name val="Times New Roman"/>
      <family val="1"/>
    </font>
    <font>
      <b/>
      <sz val="10"/>
      <color rgb="FFFF0000"/>
      <name val="Times New Roman"/>
      <family val="1"/>
    </font>
    <font>
      <sz val="14"/>
      <name val="Times New Roman"/>
      <family val="1"/>
    </font>
    <font>
      <sz val="10"/>
      <name val="Times New Roman"/>
      <family val="1"/>
      <charset val="163"/>
    </font>
    <font>
      <sz val="11"/>
      <color rgb="FFFF0000"/>
      <name val="Arial"/>
      <family val="2"/>
    </font>
    <font>
      <b/>
      <i/>
      <sz val="13"/>
      <name val="Times New Roman"/>
      <family val="1"/>
    </font>
    <font>
      <sz val="13"/>
      <color theme="1"/>
      <name val="Calibri"/>
      <family val="2"/>
      <charset val="163"/>
      <scheme val="minor"/>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s>
  <borders count="10">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s>
  <cellStyleXfs count="1436">
    <xf numFmtId="0" fontId="0" fillId="0" borderId="0"/>
    <xf numFmtId="9" fontId="30" fillId="0" borderId="0" applyFont="0" applyFill="0" applyBorder="0" applyAlignment="0" applyProtection="0"/>
    <xf numFmtId="0" fontId="30" fillId="0" borderId="0">
      <alignment vertical="top"/>
    </xf>
    <xf numFmtId="9" fontId="36" fillId="0" borderId="0" applyFont="0" applyFill="0" applyBorder="0" applyAlignment="0" applyProtection="0"/>
    <xf numFmtId="0" fontId="30" fillId="0" borderId="0"/>
    <xf numFmtId="164" fontId="37" fillId="0" borderId="0" applyFont="0" applyFill="0" applyBorder="0" applyAlignment="0" applyProtection="0"/>
    <xf numFmtId="0" fontId="38" fillId="0" borderId="0"/>
    <xf numFmtId="0" fontId="36" fillId="0" borderId="0"/>
    <xf numFmtId="0" fontId="30" fillId="0" borderId="0"/>
    <xf numFmtId="0" fontId="39" fillId="0" borderId="0"/>
    <xf numFmtId="0" fontId="30" fillId="0" borderId="0">
      <alignment vertical="center"/>
    </xf>
    <xf numFmtId="0" fontId="29" fillId="0" borderId="0"/>
    <xf numFmtId="9" fontId="28" fillId="0" borderId="0" applyFont="0" applyFill="0" applyBorder="0" applyAlignment="0" applyProtection="0"/>
    <xf numFmtId="0" fontId="28" fillId="0" borderId="0"/>
    <xf numFmtId="164" fontId="36" fillId="0" borderId="0" applyFont="0" applyFill="0" applyBorder="0" applyAlignment="0" applyProtection="0"/>
    <xf numFmtId="43" fontId="30" fillId="0" borderId="0" applyFont="0" applyFill="0" applyBorder="0" applyAlignment="0" applyProtection="0">
      <alignment vertical="center"/>
    </xf>
    <xf numFmtId="164" fontId="40" fillId="0" borderId="0" applyFont="0" applyFill="0" applyBorder="0" applyAlignment="0" applyProtection="0"/>
    <xf numFmtId="43" fontId="41" fillId="0" borderId="0" applyFont="0" applyFill="0" applyBorder="0" applyAlignment="0" applyProtection="0"/>
    <xf numFmtId="0" fontId="42" fillId="0" borderId="0" applyNumberFormat="0" applyFill="0" applyBorder="0" applyAlignment="0" applyProtection="0"/>
    <xf numFmtId="0" fontId="43" fillId="0" borderId="0"/>
    <xf numFmtId="0" fontId="40" fillId="0" borderId="0"/>
    <xf numFmtId="0" fontId="28" fillId="0" borderId="0"/>
    <xf numFmtId="9" fontId="36" fillId="0" borderId="0" applyFont="0" applyFill="0" applyBorder="0" applyAlignment="0" applyProtection="0"/>
    <xf numFmtId="9" fontId="36" fillId="0" borderId="0" applyFont="0" applyFill="0" applyBorder="0" applyAlignment="0" applyProtection="0"/>
    <xf numFmtId="9" fontId="40" fillId="0" borderId="0" applyFont="0" applyFill="0" applyBorder="0" applyAlignment="0" applyProtection="0"/>
    <xf numFmtId="0" fontId="30" fillId="0" borderId="0" applyNumberFormat="0" applyFill="0" applyBorder="0" applyAlignment="0" applyProtection="0"/>
    <xf numFmtId="0" fontId="27" fillId="0" borderId="0"/>
    <xf numFmtId="0" fontId="26" fillId="0" borderId="0"/>
    <xf numFmtId="0" fontId="25" fillId="0" borderId="0"/>
    <xf numFmtId="0" fontId="25" fillId="0" borderId="0"/>
    <xf numFmtId="0" fontId="24" fillId="0" borderId="0"/>
    <xf numFmtId="0" fontId="24" fillId="0" borderId="0"/>
    <xf numFmtId="0" fontId="23" fillId="0" borderId="0"/>
    <xf numFmtId="0" fontId="22" fillId="0" borderId="0"/>
    <xf numFmtId="0" fontId="22" fillId="0" borderId="0"/>
    <xf numFmtId="0" fontId="22" fillId="0" borderId="0"/>
    <xf numFmtId="0" fontId="22" fillId="0" borderId="0"/>
    <xf numFmtId="0" fontId="21" fillId="0" borderId="0"/>
    <xf numFmtId="0" fontId="20" fillId="0" borderId="0"/>
    <xf numFmtId="0" fontId="19" fillId="0" borderId="0"/>
    <xf numFmtId="0" fontId="19" fillId="0" borderId="0"/>
    <xf numFmtId="0" fontId="50" fillId="0" borderId="0"/>
    <xf numFmtId="9" fontId="50" fillId="0" borderId="0" applyBorder="0" applyProtection="0"/>
    <xf numFmtId="0" fontId="18" fillId="0" borderId="0"/>
    <xf numFmtId="165" fontId="50" fillId="0" borderId="0" applyBorder="0" applyProtection="0"/>
    <xf numFmtId="0" fontId="51" fillId="0" borderId="0" applyNumberFormat="0" applyFill="0" applyBorder="0" applyAlignment="0" applyProtection="0"/>
    <xf numFmtId="0" fontId="18" fillId="0" borderId="0"/>
    <xf numFmtId="0" fontId="18" fillId="0" borderId="0"/>
    <xf numFmtId="0" fontId="18" fillId="0" borderId="0"/>
    <xf numFmtId="0" fontId="18" fillId="0" borderId="0"/>
    <xf numFmtId="0" fontId="18" fillId="0" borderId="0"/>
    <xf numFmtId="0" fontId="52" fillId="0" borderId="0" applyNumberFormat="0" applyFill="0" applyBorder="0" applyAlignment="0" applyProtection="0"/>
    <xf numFmtId="0" fontId="18" fillId="0" borderId="0"/>
    <xf numFmtId="0" fontId="18" fillId="0" borderId="0"/>
    <xf numFmtId="0" fontId="18" fillId="0" borderId="0"/>
    <xf numFmtId="9" fontId="17" fillId="0" borderId="0" applyFont="0" applyFill="0" applyBorder="0" applyAlignment="0" applyProtection="0"/>
    <xf numFmtId="0" fontId="30" fillId="0" borderId="0">
      <alignment vertical="center"/>
    </xf>
    <xf numFmtId="0" fontId="16" fillId="0" borderId="0"/>
    <xf numFmtId="0" fontId="16" fillId="0" borderId="0"/>
    <xf numFmtId="0" fontId="17" fillId="0" borderId="0"/>
    <xf numFmtId="0" fontId="16" fillId="0" borderId="0"/>
    <xf numFmtId="0" fontId="15" fillId="0" borderId="0"/>
    <xf numFmtId="0" fontId="57" fillId="0" borderId="0"/>
    <xf numFmtId="0" fontId="14"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0" fillId="0" borderId="0" applyNumberForma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0" fillId="0" borderId="0" applyNumberFormat="0" applyFill="0" applyBorder="0" applyAlignment="0" applyProtection="0"/>
    <xf numFmtId="0" fontId="13" fillId="0" borderId="0"/>
    <xf numFmtId="0" fontId="13" fillId="0" borderId="0"/>
    <xf numFmtId="0" fontId="13" fillId="0" borderId="0"/>
    <xf numFmtId="0" fontId="13" fillId="0" borderId="0"/>
    <xf numFmtId="0" fontId="13" fillId="0" borderId="0"/>
    <xf numFmtId="9" fontId="13" fillId="0" borderId="0" applyFont="0" applyFill="0" applyBorder="0" applyAlignment="0" applyProtection="0"/>
    <xf numFmtId="0" fontId="13" fillId="0" borderId="0"/>
    <xf numFmtId="164" fontId="30" fillId="0" borderId="0" applyFont="0" applyFill="0" applyBorder="0" applyAlignment="0" applyProtection="0"/>
    <xf numFmtId="0" fontId="13" fillId="0" borderId="0"/>
    <xf numFmtId="0" fontId="13" fillId="0" borderId="0"/>
    <xf numFmtId="0" fontId="13" fillId="0" borderId="0"/>
    <xf numFmtId="0" fontId="17"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9" fontId="13" fillId="0" borderId="0" applyFont="0" applyFill="0" applyBorder="0" applyAlignment="0" applyProtection="0"/>
    <xf numFmtId="0" fontId="13" fillId="0" borderId="0"/>
    <xf numFmtId="0" fontId="1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9" fontId="13" fillId="0" borderId="0" applyFont="0" applyFill="0" applyBorder="0" applyAlignment="0" applyProtection="0"/>
    <xf numFmtId="0" fontId="13" fillId="0" borderId="0"/>
    <xf numFmtId="0" fontId="30" fillId="0" borderId="0">
      <alignment vertical="center"/>
    </xf>
    <xf numFmtId="0" fontId="13" fillId="0" borderId="0"/>
    <xf numFmtId="0" fontId="39" fillId="0" borderId="0"/>
    <xf numFmtId="0" fontId="50" fillId="0" borderId="0"/>
    <xf numFmtId="9" fontId="50" fillId="0" borderId="0" applyBorder="0" applyProtection="0"/>
    <xf numFmtId="0" fontId="13" fillId="0" borderId="0"/>
    <xf numFmtId="0" fontId="59" fillId="0" borderId="0" applyNumberFormat="0" applyFill="0" applyBorder="0" applyAlignment="0" applyProtection="0">
      <alignment vertical="top"/>
      <protection locked="0"/>
    </xf>
    <xf numFmtId="0" fontId="30" fillId="0" borderId="0"/>
    <xf numFmtId="0" fontId="30" fillId="0" borderId="0"/>
    <xf numFmtId="0" fontId="60" fillId="0" borderId="0"/>
    <xf numFmtId="43" fontId="60" fillId="0" borderId="0" applyFont="0" applyFill="0" applyBorder="0" applyAlignment="0" applyProtection="0"/>
    <xf numFmtId="0" fontId="30" fillId="0" borderId="0" applyNumberFormat="0" applyFill="0" applyBorder="0" applyAlignment="0" applyProtection="0"/>
    <xf numFmtId="0" fontId="13" fillId="0" borderId="0"/>
    <xf numFmtId="0" fontId="13" fillId="0" borderId="0"/>
    <xf numFmtId="0" fontId="13" fillId="0" borderId="0"/>
    <xf numFmtId="9" fontId="17" fillId="0" borderId="0" applyFont="0" applyFill="0" applyBorder="0" applyAlignment="0" applyProtection="0"/>
    <xf numFmtId="0" fontId="13" fillId="0" borderId="0"/>
    <xf numFmtId="0" fontId="13" fillId="0" borderId="0"/>
    <xf numFmtId="0" fontId="30" fillId="0" borderId="0" applyNumberFormat="0" applyFill="0" applyBorder="0" applyAlignment="0" applyProtection="0"/>
    <xf numFmtId="0" fontId="30" fillId="0" borderId="0"/>
    <xf numFmtId="0" fontId="61" fillId="0" borderId="0"/>
    <xf numFmtId="0" fontId="58" fillId="0" borderId="0"/>
    <xf numFmtId="9" fontId="30"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30" fillId="0" borderId="0">
      <alignment vertical="top"/>
    </xf>
    <xf numFmtId="165" fontId="62" fillId="0" borderId="0" applyBorder="0" applyProtection="0"/>
    <xf numFmtId="9" fontId="62" fillId="0" borderId="0" applyBorder="0" applyProtection="0"/>
    <xf numFmtId="0" fontId="30" fillId="0" borderId="0">
      <alignment vertical="top"/>
    </xf>
    <xf numFmtId="0" fontId="30" fillId="0" borderId="0">
      <alignment vertical="top"/>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0" fillId="0" borderId="0">
      <alignment vertical="center"/>
    </xf>
    <xf numFmtId="0" fontId="13" fillId="0" borderId="0"/>
    <xf numFmtId="9"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62" fillId="0" borderId="0"/>
    <xf numFmtId="0" fontId="30" fillId="0" borderId="0">
      <alignment vertical="center"/>
    </xf>
    <xf numFmtId="165" fontId="50" fillId="0" borderId="0" applyBorder="0" applyProtection="0"/>
    <xf numFmtId="0" fontId="13" fillId="0" borderId="0"/>
    <xf numFmtId="9"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9" fontId="13" fillId="0" borderId="0" applyFont="0" applyFill="0" applyBorder="0" applyAlignment="0" applyProtection="0"/>
    <xf numFmtId="0" fontId="30" fillId="0" borderId="0"/>
    <xf numFmtId="164" fontId="30" fillId="0" borderId="0" applyFont="0" applyFill="0" applyBorder="0" applyAlignment="0" applyProtection="0"/>
    <xf numFmtId="164" fontId="37" fillId="0" borderId="0" applyFont="0" applyFill="0" applyBorder="0" applyAlignment="0" applyProtection="0"/>
    <xf numFmtId="0" fontId="38" fillId="0" borderId="0"/>
    <xf numFmtId="0" fontId="13" fillId="0" borderId="0"/>
    <xf numFmtId="9" fontId="13" fillId="0" borderId="0" applyFont="0" applyFill="0" applyBorder="0" applyAlignment="0" applyProtection="0"/>
    <xf numFmtId="0" fontId="13" fillId="0" borderId="0"/>
    <xf numFmtId="164" fontId="36" fillId="0" borderId="0" applyFont="0" applyFill="0" applyBorder="0" applyAlignment="0" applyProtection="0"/>
    <xf numFmtId="0" fontId="40" fillId="0" borderId="0"/>
    <xf numFmtId="0" fontId="13" fillId="0" borderId="0"/>
    <xf numFmtId="9" fontId="40" fillId="0" borderId="0" applyFont="0" applyFill="0" applyBorder="0" applyAlignment="0" applyProtection="0"/>
    <xf numFmtId="0" fontId="30" fillId="0" borderId="0" applyNumberFormat="0" applyFill="0" applyBorder="0" applyAlignment="0" applyProtection="0"/>
    <xf numFmtId="0" fontId="50" fillId="0" borderId="0"/>
    <xf numFmtId="9" fontId="50" fillId="0" borderId="0" applyBorder="0" applyProtection="0"/>
    <xf numFmtId="0" fontId="30" fillId="0" borderId="0" applyNumberFormat="0" applyFill="0" applyBorder="0" applyAlignment="0" applyProtection="0"/>
    <xf numFmtId="0" fontId="30" fillId="0" borderId="0" applyNumberFormat="0" applyFill="0" applyBorder="0" applyAlignment="0" applyProtection="0"/>
    <xf numFmtId="0" fontId="13" fillId="0" borderId="0"/>
    <xf numFmtId="0" fontId="17" fillId="0" borderId="0"/>
    <xf numFmtId="0" fontId="30" fillId="0" borderId="0" applyNumberFormat="0" applyFill="0" applyBorder="0" applyAlignment="0" applyProtection="0"/>
    <xf numFmtId="0" fontId="30" fillId="0" borderId="0" applyNumberFormat="0" applyFill="0" applyBorder="0" applyAlignment="0" applyProtection="0"/>
    <xf numFmtId="0" fontId="13" fillId="0" borderId="0"/>
    <xf numFmtId="0" fontId="58" fillId="0" borderId="0"/>
    <xf numFmtId="165" fontId="62" fillId="0" borderId="0" applyBorder="0" applyProtection="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9" fontId="62" fillId="0" borderId="0" applyBorder="0" applyProtection="0"/>
    <xf numFmtId="0" fontId="30"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9" fontId="13" fillId="0" borderId="0" applyFont="0" applyFill="0" applyBorder="0" applyAlignment="0" applyProtection="0"/>
    <xf numFmtId="9" fontId="13" fillId="0" borderId="0" applyFont="0" applyFill="0" applyBorder="0" applyAlignment="0" applyProtection="0"/>
    <xf numFmtId="0" fontId="13" fillId="0" borderId="0"/>
    <xf numFmtId="0" fontId="13" fillId="0" borderId="0"/>
    <xf numFmtId="0" fontId="30" fillId="0" borderId="0">
      <alignment vertical="top"/>
    </xf>
    <xf numFmtId="0" fontId="13" fillId="0" borderId="0"/>
    <xf numFmtId="0" fontId="13" fillId="0" borderId="0"/>
    <xf numFmtId="0" fontId="13" fillId="0" borderId="0"/>
    <xf numFmtId="0" fontId="13" fillId="0" borderId="0"/>
    <xf numFmtId="0" fontId="13" fillId="0" borderId="0"/>
    <xf numFmtId="0" fontId="30" fillId="0" borderId="0">
      <alignment vertical="center"/>
    </xf>
    <xf numFmtId="165" fontId="50" fillId="0" borderId="0" applyBorder="0" applyProtection="0"/>
    <xf numFmtId="0" fontId="13" fillId="0" borderId="0"/>
    <xf numFmtId="0" fontId="13" fillId="0" borderId="0"/>
    <xf numFmtId="0" fontId="13" fillId="0" borderId="0"/>
    <xf numFmtId="0" fontId="13" fillId="0" borderId="0"/>
    <xf numFmtId="0" fontId="13" fillId="0" borderId="0"/>
    <xf numFmtId="0" fontId="30" fillId="0" borderId="0">
      <alignment vertical="top"/>
    </xf>
    <xf numFmtId="0" fontId="62" fillId="0" borderId="0"/>
    <xf numFmtId="0" fontId="13" fillId="0" borderId="0"/>
    <xf numFmtId="0" fontId="13" fillId="0" borderId="0"/>
    <xf numFmtId="0" fontId="13" fillId="0" borderId="0"/>
    <xf numFmtId="0" fontId="57" fillId="0" borderId="0"/>
    <xf numFmtId="0" fontId="13" fillId="0" borderId="0"/>
    <xf numFmtId="0" fontId="13" fillId="0" borderId="0"/>
    <xf numFmtId="0" fontId="13" fillId="0" borderId="0"/>
    <xf numFmtId="9" fontId="13" fillId="0" borderId="0" applyFont="0" applyFill="0" applyBorder="0" applyAlignment="0" applyProtection="0"/>
    <xf numFmtId="164" fontId="30" fillId="0" borderId="0" applyFont="0" applyFill="0" applyBorder="0" applyAlignment="0" applyProtection="0"/>
    <xf numFmtId="0" fontId="17" fillId="0" borderId="0"/>
    <xf numFmtId="0" fontId="13" fillId="0" borderId="0"/>
    <xf numFmtId="0" fontId="30" fillId="0" borderId="0" applyNumberFormat="0" applyFill="0" applyBorder="0" applyAlignment="0" applyProtection="0"/>
    <xf numFmtId="0" fontId="30"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0" fontId="30" fillId="0" borderId="0"/>
    <xf numFmtId="9" fontId="36"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9" fontId="12" fillId="0" borderId="0" applyFont="0" applyFill="0" applyBorder="0" applyAlignment="0" applyProtection="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30" fillId="0" borderId="0"/>
    <xf numFmtId="0" fontId="12" fillId="0" borderId="0"/>
    <xf numFmtId="9" fontId="30"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9" fontId="12" fillId="0" borderId="0" applyFont="0" applyFill="0" applyBorder="0" applyAlignment="0" applyProtection="0"/>
    <xf numFmtId="0" fontId="1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64"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9" fontId="12" fillId="0" borderId="0" applyFont="0" applyFill="0" applyBorder="0" applyAlignment="0" applyProtection="0"/>
    <xf numFmtId="0" fontId="12" fillId="0" borderId="0"/>
    <xf numFmtId="9" fontId="12" fillId="0" borderId="0" applyFont="0" applyFill="0" applyBorder="0" applyAlignment="0" applyProtection="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65" fillId="0" borderId="0"/>
    <xf numFmtId="0" fontId="12" fillId="0" borderId="0"/>
    <xf numFmtId="0" fontId="12" fillId="0" borderId="0"/>
    <xf numFmtId="0" fontId="12" fillId="0" borderId="0"/>
    <xf numFmtId="0" fontId="12" fillId="0" borderId="0"/>
    <xf numFmtId="0" fontId="17" fillId="0" borderId="0"/>
    <xf numFmtId="0" fontId="3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164" fontId="36"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164" fontId="30"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40"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164" fontId="37" fillId="0" borderId="0" applyFont="0" applyFill="0" applyBorder="0" applyAlignment="0" applyProtection="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30" fillId="0" borderId="0" applyNumberFormat="0" applyFill="0" applyBorder="0" applyAlignment="0" applyProtection="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164" fontId="30"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30"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165" fontId="50" fillId="0" borderId="0" applyBorder="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30" fillId="0" borderId="0">
      <alignment vertical="center"/>
    </xf>
    <xf numFmtId="0" fontId="12" fillId="0" borderId="0"/>
    <xf numFmtId="0" fontId="12" fillId="0" borderId="0"/>
    <xf numFmtId="0" fontId="12" fillId="0" borderId="0"/>
    <xf numFmtId="9" fontId="36"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30"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164" fontId="36"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9" fontId="12" fillId="0" borderId="0" applyFont="0" applyFill="0" applyBorder="0" applyAlignment="0" applyProtection="0"/>
    <xf numFmtId="164" fontId="30" fillId="0" borderId="0" applyFont="0" applyFill="0" applyBorder="0" applyAlignment="0" applyProtection="0"/>
    <xf numFmtId="0" fontId="30" fillId="0" borderId="0"/>
    <xf numFmtId="43" fontId="12" fillId="0" borderId="0" applyFont="0" applyFill="0" applyBorder="0" applyAlignment="0" applyProtection="0"/>
    <xf numFmtId="0" fontId="66" fillId="0" borderId="0"/>
    <xf numFmtId="0" fontId="30" fillId="0" borderId="0"/>
    <xf numFmtId="0" fontId="11" fillId="0" borderId="0"/>
    <xf numFmtId="9" fontId="11" fillId="0" borderId="0" applyFont="0" applyFill="0" applyBorder="0" applyAlignment="0" applyProtection="0"/>
    <xf numFmtId="0" fontId="11" fillId="0" borderId="0"/>
    <xf numFmtId="0" fontId="30" fillId="0" borderId="0"/>
    <xf numFmtId="0" fontId="65" fillId="0" borderId="0"/>
    <xf numFmtId="0" fontId="65" fillId="0" borderId="0"/>
    <xf numFmtId="0" fontId="30" fillId="0" borderId="0"/>
    <xf numFmtId="0" fontId="11" fillId="0" borderId="0"/>
    <xf numFmtId="0" fontId="11" fillId="0" borderId="0"/>
    <xf numFmtId="0" fontId="11" fillId="0" borderId="0"/>
    <xf numFmtId="0" fontId="11" fillId="0" borderId="0"/>
    <xf numFmtId="0" fontId="11" fillId="0" borderId="0"/>
    <xf numFmtId="0" fontId="10" fillId="0" borderId="0"/>
    <xf numFmtId="0" fontId="30" fillId="0" borderId="0"/>
    <xf numFmtId="9" fontId="10" fillId="0" borderId="0" applyFont="0" applyFill="0" applyBorder="0" applyAlignment="0" applyProtection="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8" fillId="0" borderId="0"/>
    <xf numFmtId="9" fontId="9" fillId="0" borderId="0" applyFont="0" applyFill="0" applyBorder="0" applyAlignment="0" applyProtection="0"/>
    <xf numFmtId="0" fontId="9" fillId="0" borderId="0"/>
    <xf numFmtId="9" fontId="8" fillId="0" borderId="0" applyFont="0" applyFill="0" applyBorder="0" applyAlignment="0" applyProtection="0"/>
    <xf numFmtId="0" fontId="9" fillId="0" borderId="0"/>
    <xf numFmtId="0" fontId="7" fillId="0" borderId="0"/>
    <xf numFmtId="0" fontId="6" fillId="0" borderId="0"/>
    <xf numFmtId="0" fontId="6" fillId="0" borderId="0"/>
    <xf numFmtId="9" fontId="6"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3" fillId="0" borderId="0" applyFont="0" applyFill="0" applyBorder="0" applyAlignment="0" applyProtection="0"/>
    <xf numFmtId="0" fontId="2" fillId="0" borderId="0"/>
    <xf numFmtId="43" fontId="69"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30" fillId="0" borderId="0" applyFont="0" applyFill="0" applyBorder="0" applyAlignment="0" applyProtection="0"/>
    <xf numFmtId="0" fontId="2" fillId="0" borderId="0"/>
    <xf numFmtId="43" fontId="1" fillId="0" borderId="0" applyFont="0" applyFill="0" applyBorder="0" applyAlignment="0" applyProtection="0"/>
  </cellStyleXfs>
  <cellXfs count="365">
    <xf numFmtId="0" fontId="0" fillId="0" borderId="0" xfId="0"/>
    <xf numFmtId="0" fontId="33" fillId="0" borderId="0" xfId="2" applyFont="1" applyAlignment="1">
      <alignment vertical="center"/>
    </xf>
    <xf numFmtId="0" fontId="34" fillId="0" borderId="0" xfId="2" applyFont="1" applyAlignment="1">
      <alignment vertical="center"/>
    </xf>
    <xf numFmtId="9" fontId="33" fillId="0" borderId="0" xfId="1" applyFont="1" applyAlignment="1">
      <alignment vertical="center"/>
    </xf>
    <xf numFmtId="0" fontId="31" fillId="0" borderId="0" xfId="2" applyFont="1" applyAlignment="1">
      <alignment horizontal="center" vertical="center"/>
    </xf>
    <xf numFmtId="0" fontId="34" fillId="0" borderId="2" xfId="0" applyFont="1" applyBorder="1" applyAlignment="1">
      <alignment horizontal="center" vertical="center" wrapText="1"/>
    </xf>
    <xf numFmtId="0" fontId="33" fillId="0" borderId="2" xfId="2" applyFont="1" applyBorder="1" applyAlignment="1">
      <alignment horizontal="center" vertical="center" wrapText="1"/>
    </xf>
    <xf numFmtId="9" fontId="33" fillId="0" borderId="2" xfId="0" applyNumberFormat="1" applyFont="1" applyBorder="1" applyAlignment="1">
      <alignment horizontal="center" vertical="center" wrapText="1"/>
    </xf>
    <xf numFmtId="9" fontId="32" fillId="0" borderId="0" xfId="1" applyFont="1" applyAlignment="1">
      <alignment horizontal="center" vertical="center"/>
    </xf>
    <xf numFmtId="0" fontId="33" fillId="0" borderId="0" xfId="2" applyFont="1" applyAlignment="1">
      <alignment horizontal="left" vertical="center" wrapText="1"/>
    </xf>
    <xf numFmtId="3" fontId="33" fillId="0" borderId="0" xfId="2" applyNumberFormat="1" applyFont="1" applyAlignment="1">
      <alignment horizontal="center" vertical="center" wrapText="1"/>
    </xf>
    <xf numFmtId="9" fontId="32" fillId="0" borderId="0" xfId="1" applyFont="1" applyFill="1" applyBorder="1" applyAlignment="1">
      <alignment horizontal="center" vertical="center" wrapText="1"/>
    </xf>
    <xf numFmtId="9" fontId="33" fillId="0" borderId="2" xfId="1" applyFont="1" applyFill="1" applyBorder="1" applyAlignment="1">
      <alignment horizontal="center" vertical="center" wrapText="1"/>
    </xf>
    <xf numFmtId="9" fontId="33" fillId="0" borderId="2" xfId="0" quotePrefix="1" applyNumberFormat="1" applyFont="1" applyBorder="1" applyAlignment="1">
      <alignment horizontal="center" vertical="center" wrapText="1"/>
    </xf>
    <xf numFmtId="0" fontId="34" fillId="0" borderId="2" xfId="0" applyFont="1" applyBorder="1" applyAlignment="1">
      <alignment horizontal="left" vertical="center" wrapText="1"/>
    </xf>
    <xf numFmtId="0" fontId="31" fillId="0" borderId="0" xfId="4" applyFont="1" applyAlignment="1">
      <alignment horizontal="left" vertical="center"/>
    </xf>
    <xf numFmtId="9" fontId="32" fillId="0" borderId="2" xfId="1" applyFont="1" applyFill="1" applyBorder="1" applyAlignment="1">
      <alignment horizontal="center" vertical="center" wrapText="1"/>
    </xf>
    <xf numFmtId="3" fontId="32" fillId="0" borderId="2" xfId="2" applyNumberFormat="1" applyFont="1" applyBorder="1" applyAlignment="1">
      <alignment horizontal="center" vertical="center" wrapText="1"/>
    </xf>
    <xf numFmtId="9" fontId="47" fillId="0" borderId="0" xfId="1" applyFont="1" applyAlignment="1">
      <alignment horizontal="center" vertical="center"/>
    </xf>
    <xf numFmtId="0" fontId="31" fillId="0" borderId="0" xfId="4" applyFont="1" applyAlignment="1">
      <alignment vertical="center"/>
    </xf>
    <xf numFmtId="0" fontId="33" fillId="0" borderId="0" xfId="2" applyFont="1" applyAlignment="1">
      <alignment vertical="center" wrapText="1"/>
    </xf>
    <xf numFmtId="9" fontId="33" fillId="2" borderId="2" xfId="4" applyNumberFormat="1" applyFont="1" applyFill="1" applyBorder="1" applyAlignment="1">
      <alignment horizontal="center" vertical="center" wrapText="1"/>
    </xf>
    <xf numFmtId="0" fontId="33" fillId="0" borderId="2" xfId="4" applyFont="1" applyBorder="1" applyAlignment="1">
      <alignment vertical="center" wrapText="1"/>
    </xf>
    <xf numFmtId="9" fontId="35" fillId="0" borderId="0" xfId="1" applyFont="1" applyAlignment="1">
      <alignment vertical="center"/>
    </xf>
    <xf numFmtId="0" fontId="48" fillId="0" borderId="0" xfId="2" applyFont="1" applyAlignment="1">
      <alignment horizontal="left" vertical="center" wrapText="1"/>
    </xf>
    <xf numFmtId="0" fontId="31" fillId="0" borderId="0" xfId="2" applyFont="1" applyAlignment="1">
      <alignment horizontal="center" vertical="center" wrapText="1"/>
    </xf>
    <xf numFmtId="0" fontId="32" fillId="0" borderId="2" xfId="2" applyFont="1" applyBorder="1" applyAlignment="1">
      <alignment horizontal="center" vertical="center"/>
    </xf>
    <xf numFmtId="0" fontId="33" fillId="0" borderId="2" xfId="4" applyFont="1" applyBorder="1" applyAlignment="1">
      <alignment horizontal="center" vertical="center"/>
    </xf>
    <xf numFmtId="0" fontId="33" fillId="0" borderId="2" xfId="4" applyFont="1" applyBorder="1" applyAlignment="1">
      <alignment horizontal="center" vertical="center" wrapText="1"/>
    </xf>
    <xf numFmtId="9" fontId="32" fillId="0" borderId="2" xfId="4" applyNumberFormat="1" applyFont="1" applyBorder="1" applyAlignment="1">
      <alignment horizontal="center" vertical="center" wrapText="1"/>
    </xf>
    <xf numFmtId="0" fontId="33" fillId="2" borderId="2" xfId="4" applyFont="1" applyFill="1" applyBorder="1" applyAlignment="1">
      <alignment horizontal="center" vertical="center"/>
    </xf>
    <xf numFmtId="0" fontId="32" fillId="0" borderId="0" xfId="2" applyFont="1" applyAlignment="1">
      <alignment vertical="center" wrapText="1"/>
    </xf>
    <xf numFmtId="0" fontId="33" fillId="3" borderId="2" xfId="10" applyFont="1" applyFill="1" applyBorder="1" applyAlignment="1">
      <alignment vertical="center" wrapText="1"/>
    </xf>
    <xf numFmtId="0" fontId="32" fillId="0" borderId="0" xfId="11" applyFont="1" applyAlignment="1">
      <alignment horizontal="center" vertical="center" wrapText="1"/>
    </xf>
    <xf numFmtId="0" fontId="33" fillId="0" borderId="2" xfId="9" applyFont="1" applyBorder="1" applyAlignment="1">
      <alignment horizontal="left" vertical="center" wrapText="1"/>
    </xf>
    <xf numFmtId="0" fontId="30" fillId="0" borderId="0" xfId="0" applyFont="1"/>
    <xf numFmtId="0" fontId="32" fillId="0" borderId="2" xfId="2" applyFont="1" applyBorder="1" applyAlignment="1">
      <alignment horizontal="center" vertical="center" wrapText="1"/>
    </xf>
    <xf numFmtId="0" fontId="33" fillId="2" borderId="0" xfId="4" applyFont="1" applyFill="1" applyAlignment="1">
      <alignment horizontal="center" vertical="center"/>
    </xf>
    <xf numFmtId="9" fontId="32" fillId="0" borderId="0" xfId="4" applyNumberFormat="1" applyFont="1" applyAlignment="1">
      <alignment horizontal="center" vertical="center" wrapText="1"/>
    </xf>
    <xf numFmtId="0" fontId="35" fillId="0" borderId="0" xfId="4" applyFont="1" applyAlignment="1">
      <alignment vertical="center" wrapText="1"/>
    </xf>
    <xf numFmtId="0" fontId="34" fillId="0" borderId="2" xfId="2" applyFont="1" applyBorder="1" applyAlignment="1">
      <alignment horizontal="center" vertical="center" wrapText="1"/>
    </xf>
    <xf numFmtId="9" fontId="47" fillId="0" borderId="0" xfId="1" applyFont="1" applyFill="1" applyBorder="1" applyAlignment="1">
      <alignment horizontal="center" vertical="center" wrapText="1"/>
    </xf>
    <xf numFmtId="0" fontId="44" fillId="0" borderId="2" xfId="2" applyFont="1" applyBorder="1" applyAlignment="1">
      <alignment horizontal="center" vertical="center"/>
    </xf>
    <xf numFmtId="0" fontId="44" fillId="0" borderId="2" xfId="2" applyFont="1" applyBorder="1" applyAlignment="1">
      <alignment horizontal="center" vertical="center" wrapText="1"/>
    </xf>
    <xf numFmtId="3" fontId="44" fillId="0" borderId="2" xfId="2" applyNumberFormat="1" applyFont="1" applyBorder="1" applyAlignment="1">
      <alignment horizontal="center" vertical="center" wrapText="1"/>
    </xf>
    <xf numFmtId="9" fontId="44" fillId="0" borderId="2" xfId="1" applyFont="1" applyFill="1" applyBorder="1" applyAlignment="1">
      <alignment horizontal="center" vertical="center" wrapText="1"/>
    </xf>
    <xf numFmtId="0" fontId="35" fillId="0" borderId="2" xfId="4" applyFont="1" applyBorder="1" applyAlignment="1">
      <alignment vertical="center" wrapText="1"/>
    </xf>
    <xf numFmtId="0" fontId="32" fillId="0" borderId="2" xfId="2" applyFont="1" applyBorder="1" applyAlignment="1">
      <alignment vertical="center"/>
    </xf>
    <xf numFmtId="0" fontId="32" fillId="0" borderId="2" xfId="2" applyFont="1" applyBorder="1" applyAlignment="1">
      <alignment vertical="center" wrapText="1"/>
    </xf>
    <xf numFmtId="9" fontId="32" fillId="0" borderId="2" xfId="0" applyNumberFormat="1" applyFont="1" applyBorder="1" applyAlignment="1">
      <alignment horizontal="center" vertical="center" wrapText="1"/>
    </xf>
    <xf numFmtId="0" fontId="32" fillId="0" borderId="2" xfId="0" applyFont="1" applyBorder="1" applyAlignment="1">
      <alignment horizontal="center" vertical="center" wrapText="1"/>
    </xf>
    <xf numFmtId="0" fontId="33" fillId="0" borderId="2" xfId="0" applyFont="1" applyBorder="1" applyAlignment="1">
      <alignment horizontal="center" vertical="center"/>
    </xf>
    <xf numFmtId="0" fontId="34" fillId="0" borderId="2" xfId="4" applyFont="1" applyBorder="1" applyAlignment="1">
      <alignment vertical="center" wrapText="1"/>
    </xf>
    <xf numFmtId="0" fontId="32" fillId="2" borderId="0" xfId="4" applyFont="1" applyFill="1" applyAlignment="1">
      <alignment horizontal="center" vertical="center"/>
    </xf>
    <xf numFmtId="9" fontId="32" fillId="0" borderId="0" xfId="0" applyNumberFormat="1" applyFont="1" applyAlignment="1">
      <alignment horizontal="center" vertical="center" wrapText="1"/>
    </xf>
    <xf numFmtId="0" fontId="32" fillId="0" borderId="0" xfId="0" applyFont="1" applyAlignment="1">
      <alignment horizontal="center" vertical="center" wrapText="1"/>
    </xf>
    <xf numFmtId="0" fontId="34" fillId="0" borderId="2" xfId="2" quotePrefix="1" applyFont="1" applyBorder="1" applyAlignment="1">
      <alignment horizontal="center" vertical="center" wrapText="1"/>
    </xf>
    <xf numFmtId="0" fontId="34" fillId="2" borderId="2" xfId="4" applyFont="1" applyFill="1" applyBorder="1" applyAlignment="1">
      <alignment horizontal="center" vertical="center" wrapText="1"/>
    </xf>
    <xf numFmtId="0" fontId="32" fillId="0" borderId="0" xfId="2" applyFont="1" applyAlignment="1">
      <alignment vertical="center"/>
    </xf>
    <xf numFmtId="0" fontId="33" fillId="0" borderId="2" xfId="0" applyFont="1" applyBorder="1" applyAlignment="1">
      <alignment horizontal="center" vertical="center" wrapText="1"/>
    </xf>
    <xf numFmtId="0" fontId="32" fillId="0" borderId="2" xfId="4" applyFont="1" applyBorder="1" applyAlignment="1">
      <alignment horizontal="center" vertical="center"/>
    </xf>
    <xf numFmtId="0" fontId="63" fillId="0" borderId="0" xfId="4" applyFont="1" applyAlignment="1">
      <alignment horizontal="center"/>
    </xf>
    <xf numFmtId="0" fontId="32" fillId="0" borderId="0" xfId="2" applyFont="1" applyAlignment="1">
      <alignment horizontal="center" vertical="center"/>
    </xf>
    <xf numFmtId="9" fontId="32" fillId="0" borderId="0" xfId="2" applyNumberFormat="1" applyFont="1" applyAlignment="1">
      <alignment horizontal="center" vertical="center"/>
    </xf>
    <xf numFmtId="9" fontId="32" fillId="0" borderId="0" xfId="2" applyNumberFormat="1" applyFont="1" applyAlignment="1">
      <alignment horizontal="center" vertical="center" wrapText="1"/>
    </xf>
    <xf numFmtId="0" fontId="33" fillId="0" borderId="2" xfId="2" applyFont="1" applyBorder="1" applyAlignment="1">
      <alignment horizontal="center" vertical="center"/>
    </xf>
    <xf numFmtId="0" fontId="34" fillId="0" borderId="2" xfId="10" applyFont="1" applyBorder="1" applyAlignment="1">
      <alignment horizontal="left" vertical="center" wrapText="1"/>
    </xf>
    <xf numFmtId="0" fontId="33" fillId="0" borderId="3" xfId="2" applyFont="1" applyBorder="1" applyAlignment="1">
      <alignment horizontal="left" vertical="center" wrapText="1"/>
    </xf>
    <xf numFmtId="0" fontId="54" fillId="0" borderId="0" xfId="4" applyFont="1" applyAlignment="1">
      <alignment horizontal="center" vertical="center"/>
    </xf>
    <xf numFmtId="0" fontId="44" fillId="0" borderId="2" xfId="2" quotePrefix="1" applyFont="1" applyBorder="1" applyAlignment="1">
      <alignment vertical="center" wrapText="1"/>
    </xf>
    <xf numFmtId="0" fontId="32" fillId="2" borderId="2" xfId="4" applyFont="1" applyFill="1" applyBorder="1" applyAlignment="1">
      <alignment horizontal="center" vertical="center"/>
    </xf>
    <xf numFmtId="0" fontId="32" fillId="0" borderId="2" xfId="11" applyFont="1" applyBorder="1" applyAlignment="1">
      <alignment horizontal="left" vertical="center"/>
    </xf>
    <xf numFmtId="0" fontId="44" fillId="3" borderId="2" xfId="10" applyFont="1" applyFill="1" applyBorder="1" applyAlignment="1">
      <alignment horizontal="left" vertical="center" wrapText="1"/>
    </xf>
    <xf numFmtId="9" fontId="32" fillId="2" borderId="2" xfId="4" applyNumberFormat="1" applyFont="1" applyFill="1" applyBorder="1" applyAlignment="1">
      <alignment horizontal="center" vertical="center" wrapText="1"/>
    </xf>
    <xf numFmtId="0" fontId="44" fillId="0" borderId="2" xfId="4" applyFont="1" applyBorder="1" applyAlignment="1">
      <alignment horizontal="center" vertical="center" wrapText="1"/>
    </xf>
    <xf numFmtId="0" fontId="32" fillId="3" borderId="2" xfId="10" applyFont="1" applyFill="1" applyBorder="1" applyAlignment="1">
      <alignment horizontal="left" vertical="center" wrapText="1"/>
    </xf>
    <xf numFmtId="9" fontId="33" fillId="0" borderId="2" xfId="1392" applyFont="1" applyFill="1" applyBorder="1" applyAlignment="1">
      <alignment horizontal="center" vertical="center" wrapText="1"/>
    </xf>
    <xf numFmtId="0" fontId="34" fillId="0" borderId="2" xfId="10" quotePrefix="1" applyFont="1" applyBorder="1" applyAlignment="1">
      <alignment vertical="center" wrapText="1"/>
    </xf>
    <xf numFmtId="9" fontId="33" fillId="0" borderId="2" xfId="1410" applyFont="1" applyFill="1" applyBorder="1" applyAlignment="1">
      <alignment horizontal="center" vertical="center" wrapText="1"/>
    </xf>
    <xf numFmtId="9" fontId="33" fillId="0" borderId="2" xfId="1411" applyNumberFormat="1" applyFont="1" applyBorder="1" applyAlignment="1">
      <alignment horizontal="left" vertical="center" wrapText="1"/>
    </xf>
    <xf numFmtId="9" fontId="33" fillId="0" borderId="2" xfId="1411" applyNumberFormat="1" applyFont="1" applyBorder="1" applyAlignment="1">
      <alignment horizontal="center" vertical="center" wrapText="1"/>
    </xf>
    <xf numFmtId="9" fontId="33" fillId="0" borderId="2" xfId="4" applyNumberFormat="1" applyFont="1" applyBorder="1" applyAlignment="1">
      <alignment horizontal="center" vertical="center" wrapText="1"/>
    </xf>
    <xf numFmtId="0" fontId="32" fillId="0" borderId="0" xfId="2" applyFont="1" applyAlignment="1">
      <alignment horizontal="left" vertical="center"/>
    </xf>
    <xf numFmtId="0" fontId="33" fillId="0" borderId="2" xfId="268" applyFont="1" applyBorder="1" applyAlignment="1">
      <alignment horizontal="center" vertical="center" wrapText="1"/>
    </xf>
    <xf numFmtId="9" fontId="33" fillId="0" borderId="2" xfId="268" quotePrefix="1" applyNumberFormat="1" applyFont="1" applyBorder="1" applyAlignment="1">
      <alignment horizontal="center" vertical="center" wrapText="1"/>
    </xf>
    <xf numFmtId="9" fontId="33" fillId="0" borderId="2" xfId="268" applyNumberFormat="1" applyFont="1" applyBorder="1" applyAlignment="1">
      <alignment horizontal="center" vertical="center" wrapText="1"/>
    </xf>
    <xf numFmtId="0" fontId="34" fillId="0" borderId="2" xfId="268" applyFont="1" applyBorder="1" applyAlignment="1">
      <alignment horizontal="center" vertical="center" wrapText="1"/>
    </xf>
    <xf numFmtId="0" fontId="33" fillId="0" borderId="2" xfId="268" applyFont="1" applyBorder="1" applyAlignment="1">
      <alignment horizontal="center" vertical="center"/>
    </xf>
    <xf numFmtId="0" fontId="32" fillId="0" borderId="2" xfId="1411" applyFont="1" applyBorder="1" applyAlignment="1">
      <alignment horizontal="left" vertical="center"/>
    </xf>
    <xf numFmtId="0" fontId="34" fillId="0" borderId="2" xfId="268" applyFont="1" applyBorder="1" applyAlignment="1">
      <alignment horizontal="left" vertical="center" wrapText="1"/>
    </xf>
    <xf numFmtId="0" fontId="32" fillId="0" borderId="0" xfId="1411" applyFont="1" applyAlignment="1">
      <alignment horizontal="center" vertical="center" wrapText="1"/>
    </xf>
    <xf numFmtId="0" fontId="30" fillId="0" borderId="0" xfId="0" applyFont="1" applyAlignment="1">
      <alignment vertical="center" wrapText="1"/>
    </xf>
    <xf numFmtId="0" fontId="30" fillId="0" borderId="0" xfId="0" applyFont="1" applyAlignment="1">
      <alignment vertical="center"/>
    </xf>
    <xf numFmtId="0" fontId="34" fillId="0" borderId="2" xfId="1408" quotePrefix="1" applyFont="1" applyBorder="1" applyAlignment="1">
      <alignment horizontal="center" vertical="center" wrapText="1"/>
    </xf>
    <xf numFmtId="0" fontId="53" fillId="0" borderId="0" xfId="4" applyFont="1" applyAlignment="1">
      <alignment vertical="center"/>
    </xf>
    <xf numFmtId="0" fontId="53" fillId="0" borderId="0" xfId="4" applyFont="1" applyAlignment="1">
      <alignment horizontal="center" vertical="center"/>
    </xf>
    <xf numFmtId="0" fontId="33" fillId="0" borderId="0" xfId="2" applyFont="1" applyAlignment="1">
      <alignment horizontal="left" vertical="center"/>
    </xf>
    <xf numFmtId="9" fontId="32" fillId="0" borderId="0" xfId="1" applyFont="1" applyFill="1" applyAlignment="1">
      <alignment horizontal="center" vertical="center"/>
    </xf>
    <xf numFmtId="9" fontId="47" fillId="0" borderId="0" xfId="1" applyFont="1" applyFill="1" applyAlignment="1">
      <alignment horizontal="center" vertical="center"/>
    </xf>
    <xf numFmtId="0" fontId="54" fillId="0" borderId="0" xfId="4" applyFont="1" applyAlignment="1">
      <alignment vertical="center"/>
    </xf>
    <xf numFmtId="0" fontId="44" fillId="0" borderId="2" xfId="10" applyFont="1" applyBorder="1" applyAlignment="1">
      <alignment horizontal="left" vertical="center" wrapText="1"/>
    </xf>
    <xf numFmtId="0" fontId="33" fillId="0" borderId="2" xfId="10" applyFont="1" applyBorder="1" applyAlignment="1">
      <alignment vertical="center" wrapText="1"/>
    </xf>
    <xf numFmtId="0" fontId="32" fillId="0" borderId="0" xfId="4" applyFont="1" applyAlignment="1">
      <alignment horizontal="center" vertical="center"/>
    </xf>
    <xf numFmtId="0" fontId="32" fillId="0" borderId="0" xfId="4" applyFont="1" applyAlignment="1">
      <alignment horizontal="center" vertical="center" wrapText="1"/>
    </xf>
    <xf numFmtId="0" fontId="53" fillId="0" borderId="0" xfId="4" applyFont="1" applyAlignment="1">
      <alignment horizontal="left" vertical="center"/>
    </xf>
    <xf numFmtId="0" fontId="33" fillId="0" borderId="3" xfId="2" applyFont="1" applyBorder="1" applyAlignment="1">
      <alignment vertical="center" wrapText="1"/>
    </xf>
    <xf numFmtId="0" fontId="33" fillId="0" borderId="1" xfId="11" quotePrefix="1" applyFont="1" applyBorder="1" applyAlignment="1">
      <alignment horizontal="left" vertical="center" wrapText="1"/>
    </xf>
    <xf numFmtId="0" fontId="32" fillId="0" borderId="2" xfId="0" applyFont="1" applyBorder="1" applyAlignment="1">
      <alignment horizontal="center" vertical="center"/>
    </xf>
    <xf numFmtId="43" fontId="33" fillId="0" borderId="0" xfId="1425" applyFont="1" applyAlignment="1">
      <alignment vertical="center"/>
    </xf>
    <xf numFmtId="43" fontId="30" fillId="0" borderId="0" xfId="1425" applyFont="1"/>
    <xf numFmtId="43" fontId="30" fillId="0" borderId="0" xfId="0" applyNumberFormat="1" applyFont="1"/>
    <xf numFmtId="0" fontId="32" fillId="0" borderId="3" xfId="2" applyFont="1" applyBorder="1" applyAlignment="1">
      <alignment vertical="center" wrapText="1"/>
    </xf>
    <xf numFmtId="0" fontId="32" fillId="0" borderId="0" xfId="4" applyFont="1" applyAlignment="1">
      <alignment horizontal="center"/>
    </xf>
    <xf numFmtId="0" fontId="31" fillId="0" borderId="0" xfId="2" applyFont="1" applyAlignment="1">
      <alignment horizontal="left" vertical="center" wrapText="1"/>
    </xf>
    <xf numFmtId="3" fontId="31" fillId="0" borderId="0" xfId="2" applyNumberFormat="1" applyFont="1" applyAlignment="1">
      <alignment horizontal="center" vertical="center" wrapText="1"/>
    </xf>
    <xf numFmtId="9" fontId="31" fillId="0" borderId="0" xfId="1" applyFont="1" applyFill="1" applyBorder="1" applyAlignment="1">
      <alignment horizontal="center" vertical="center" wrapText="1"/>
    </xf>
    <xf numFmtId="0" fontId="71" fillId="0" borderId="0" xfId="4" applyFont="1" applyAlignment="1">
      <alignment horizontal="center"/>
    </xf>
    <xf numFmtId="0" fontId="71" fillId="0" borderId="0" xfId="4" applyFont="1"/>
    <xf numFmtId="0" fontId="73" fillId="0" borderId="0" xfId="4" applyFont="1" applyAlignment="1">
      <alignment horizontal="right" vertical="center"/>
    </xf>
    <xf numFmtId="0" fontId="73" fillId="0" borderId="0" xfId="4" applyFont="1" applyAlignment="1">
      <alignment vertical="center" wrapText="1"/>
    </xf>
    <xf numFmtId="0" fontId="31" fillId="0" borderId="0" xfId="4" applyFont="1" applyAlignment="1">
      <alignment horizontal="center" vertical="center"/>
    </xf>
    <xf numFmtId="0" fontId="74" fillId="0" borderId="0" xfId="4" quotePrefix="1" applyFont="1" applyAlignment="1">
      <alignment horizontal="left" vertical="center"/>
    </xf>
    <xf numFmtId="0" fontId="33" fillId="0" borderId="0" xfId="2" applyFont="1" applyAlignment="1">
      <alignment horizontal="right" vertical="center"/>
    </xf>
    <xf numFmtId="3" fontId="44" fillId="0" borderId="0" xfId="2" applyNumberFormat="1" applyFont="1" applyAlignment="1">
      <alignment horizontal="center" vertical="center"/>
    </xf>
    <xf numFmtId="9" fontId="44" fillId="0" borderId="0" xfId="1" applyFont="1" applyAlignment="1">
      <alignment horizontal="center" vertical="center"/>
    </xf>
    <xf numFmtId="0" fontId="34" fillId="0" borderId="0" xfId="2" applyFont="1" applyAlignment="1">
      <alignment vertical="center" wrapText="1"/>
    </xf>
    <xf numFmtId="0" fontId="33" fillId="0" borderId="2" xfId="4" quotePrefix="1" applyFont="1" applyBorder="1" applyAlignment="1">
      <alignment vertical="center" wrapText="1"/>
    </xf>
    <xf numFmtId="9" fontId="33" fillId="2" borderId="2" xfId="1" applyFont="1" applyFill="1" applyBorder="1" applyAlignment="1">
      <alignment horizontal="center" vertical="center" wrapText="1"/>
    </xf>
    <xf numFmtId="9" fontId="33" fillId="2" borderId="2" xfId="1" applyFont="1" applyFill="1" applyBorder="1" applyAlignment="1">
      <alignment horizontal="center" vertical="center"/>
    </xf>
    <xf numFmtId="0" fontId="34" fillId="0" borderId="2" xfId="4" quotePrefix="1" applyFont="1" applyBorder="1" applyAlignment="1">
      <alignment horizontal="center" vertical="center" wrapText="1"/>
    </xf>
    <xf numFmtId="9" fontId="32" fillId="0" borderId="2" xfId="1426" applyNumberFormat="1" applyFont="1" applyBorder="1" applyAlignment="1">
      <alignment horizontal="left" vertical="center" wrapText="1"/>
    </xf>
    <xf numFmtId="10" fontId="33" fillId="0" borderId="2" xfId="4" applyNumberFormat="1" applyFont="1" applyBorder="1" applyAlignment="1">
      <alignment horizontal="center" vertical="center" wrapText="1"/>
    </xf>
    <xf numFmtId="0" fontId="44" fillId="0" borderId="0" xfId="2" applyFont="1" applyAlignment="1">
      <alignment horizontal="left" vertical="center"/>
    </xf>
    <xf numFmtId="0" fontId="32" fillId="0" borderId="2" xfId="1427" applyFont="1" applyBorder="1" applyAlignment="1">
      <alignment horizontal="left" vertical="center"/>
    </xf>
    <xf numFmtId="0" fontId="33" fillId="0" borderId="2" xfId="1429" applyFont="1" applyBorder="1" applyAlignment="1">
      <alignment horizontal="left" vertical="center" wrapText="1"/>
    </xf>
    <xf numFmtId="0" fontId="33" fillId="0" borderId="2" xfId="2" applyFont="1" applyBorder="1" applyAlignment="1">
      <alignment horizontal="left" vertical="center" wrapText="1"/>
    </xf>
    <xf numFmtId="0" fontId="34" fillId="0" borderId="2" xfId="4" applyFont="1" applyBorder="1" applyAlignment="1">
      <alignment horizontal="center" vertical="center" wrapText="1"/>
    </xf>
    <xf numFmtId="0" fontId="33" fillId="0" borderId="2" xfId="2" applyFont="1" applyBorder="1" applyAlignment="1">
      <alignment vertical="center" wrapText="1"/>
    </xf>
    <xf numFmtId="0" fontId="32" fillId="2" borderId="0" xfId="4" applyFont="1" applyFill="1" applyAlignment="1">
      <alignment horizontal="center" vertical="center" wrapText="1"/>
    </xf>
    <xf numFmtId="9" fontId="32" fillId="0" borderId="0" xfId="1" applyFont="1" applyBorder="1" applyAlignment="1">
      <alignment horizontal="center" vertical="center" wrapText="1"/>
    </xf>
    <xf numFmtId="0" fontId="31" fillId="0" borderId="0" xfId="2" applyFont="1" applyAlignment="1">
      <alignment horizontal="left" vertical="center"/>
    </xf>
    <xf numFmtId="164" fontId="44" fillId="0" borderId="0" xfId="2" applyNumberFormat="1" applyFont="1" applyAlignment="1">
      <alignment horizontal="center" vertical="center"/>
    </xf>
    <xf numFmtId="0" fontId="33" fillId="0" borderId="2" xfId="4" applyFont="1" applyBorder="1" applyAlignment="1">
      <alignment vertical="center"/>
    </xf>
    <xf numFmtId="0" fontId="53" fillId="0" borderId="2" xfId="4" applyFont="1" applyBorder="1" applyAlignment="1">
      <alignment horizontal="center" vertical="center" wrapText="1"/>
    </xf>
    <xf numFmtId="9" fontId="33" fillId="0" borderId="2" xfId="4" applyNumberFormat="1" applyFont="1" applyBorder="1" applyAlignment="1">
      <alignment horizontal="center" vertical="center"/>
    </xf>
    <xf numFmtId="0" fontId="32" fillId="2" borderId="7" xfId="4" applyFont="1" applyFill="1" applyBorder="1" applyAlignment="1">
      <alignment vertical="center" wrapText="1"/>
    </xf>
    <xf numFmtId="9" fontId="72" fillId="0" borderId="2" xfId="4" applyNumberFormat="1" applyFont="1" applyBorder="1" applyAlignment="1">
      <alignment horizontal="center" vertical="center"/>
    </xf>
    <xf numFmtId="9" fontId="33" fillId="0" borderId="2" xfId="1" applyFont="1" applyFill="1" applyBorder="1" applyAlignment="1">
      <alignment horizontal="center" vertical="center"/>
    </xf>
    <xf numFmtId="0" fontId="75" fillId="0" borderId="0" xfId="2" applyFont="1" applyAlignment="1">
      <alignment horizontal="center" vertical="center" wrapText="1"/>
    </xf>
    <xf numFmtId="0" fontId="44" fillId="0" borderId="2" xfId="1428" quotePrefix="1" applyFont="1" applyBorder="1" applyAlignment="1">
      <alignment horizontal="center" vertical="center" wrapText="1"/>
    </xf>
    <xf numFmtId="9" fontId="33" fillId="0" borderId="2" xfId="4" quotePrefix="1" applyNumberFormat="1" applyFont="1" applyBorder="1" applyAlignment="1">
      <alignment horizontal="center" vertical="center" wrapText="1"/>
    </xf>
    <xf numFmtId="9" fontId="34" fillId="0" borderId="0" xfId="1" applyFont="1" applyAlignment="1">
      <alignment vertical="center"/>
    </xf>
    <xf numFmtId="0" fontId="76" fillId="0" borderId="0" xfId="2" applyFont="1" applyAlignment="1">
      <alignment vertical="center"/>
    </xf>
    <xf numFmtId="0" fontId="76" fillId="0" borderId="0" xfId="4" applyFont="1" applyAlignment="1">
      <alignment horizontal="left" vertical="center" wrapText="1"/>
    </xf>
    <xf numFmtId="0" fontId="77" fillId="0" borderId="2" xfId="9" applyFont="1" applyBorder="1" applyAlignment="1">
      <alignment horizontal="center" vertical="center" wrapText="1"/>
    </xf>
    <xf numFmtId="3" fontId="77" fillId="0" borderId="2" xfId="9" applyNumberFormat="1" applyFont="1" applyBorder="1" applyAlignment="1">
      <alignment horizontal="center" vertical="center" wrapText="1"/>
    </xf>
    <xf numFmtId="9" fontId="77" fillId="0" borderId="2" xfId="1" applyFont="1" applyBorder="1" applyAlignment="1" applyProtection="1">
      <alignment horizontal="center" vertical="center" wrapText="1"/>
    </xf>
    <xf numFmtId="0" fontId="78" fillId="0" borderId="2" xfId="9" applyFont="1" applyBorder="1" applyAlignment="1">
      <alignment horizontal="center" vertical="center"/>
    </xf>
    <xf numFmtId="0" fontId="78" fillId="0" borderId="2" xfId="9" applyFont="1" applyBorder="1" applyAlignment="1">
      <alignment horizontal="left" vertical="center" wrapText="1"/>
    </xf>
    <xf numFmtId="0" fontId="78" fillId="0" borderId="2" xfId="9" quotePrefix="1" applyFont="1" applyBorder="1" applyAlignment="1">
      <alignment vertical="center" wrapText="1"/>
    </xf>
    <xf numFmtId="0" fontId="78" fillId="0" borderId="2" xfId="9" applyFont="1" applyBorder="1" applyAlignment="1">
      <alignment horizontal="center" vertical="center" wrapText="1"/>
    </xf>
    <xf numFmtId="9" fontId="78" fillId="0" borderId="2" xfId="1" applyFont="1" applyBorder="1" applyAlignment="1" applyProtection="1">
      <alignment horizontal="center" vertical="center"/>
    </xf>
    <xf numFmtId="9" fontId="33" fillId="0" borderId="2" xfId="1" applyFont="1" applyBorder="1" applyAlignment="1" applyProtection="1">
      <alignment horizontal="center" vertical="center" wrapText="1"/>
    </xf>
    <xf numFmtId="3" fontId="33" fillId="0" borderId="2" xfId="9" applyNumberFormat="1" applyFont="1" applyBorder="1" applyAlignment="1">
      <alignment horizontal="center" vertical="center" wrapText="1"/>
    </xf>
    <xf numFmtId="0" fontId="33" fillId="0" borderId="2" xfId="1430" applyFont="1" applyBorder="1" applyAlignment="1">
      <alignment horizontal="left" vertical="center" wrapText="1"/>
    </xf>
    <xf numFmtId="9" fontId="78" fillId="0" borderId="2" xfId="4" applyNumberFormat="1" applyFont="1" applyBorder="1" applyAlignment="1">
      <alignment horizontal="center" vertical="center"/>
    </xf>
    <xf numFmtId="0" fontId="78" fillId="0" borderId="2" xfId="9" applyFont="1" applyBorder="1" applyAlignment="1">
      <alignment vertical="center" wrapText="1"/>
    </xf>
    <xf numFmtId="0" fontId="44" fillId="0" borderId="0" xfId="2" applyFont="1" applyAlignment="1">
      <alignment horizontal="left" vertical="center" wrapText="1"/>
    </xf>
    <xf numFmtId="164" fontId="44" fillId="0" borderId="0" xfId="2" applyNumberFormat="1" applyFont="1" applyAlignment="1">
      <alignment horizontal="left" vertical="center"/>
    </xf>
    <xf numFmtId="0" fontId="32" fillId="0" borderId="2" xfId="1428" quotePrefix="1" applyFont="1" applyBorder="1" applyAlignment="1">
      <alignment horizontal="left" vertical="center" wrapText="1"/>
    </xf>
    <xf numFmtId="3" fontId="32" fillId="0" borderId="2" xfId="4" applyNumberFormat="1" applyFont="1" applyBorder="1" applyAlignment="1">
      <alignment horizontal="center" vertical="center" wrapText="1"/>
    </xf>
    <xf numFmtId="9" fontId="32" fillId="0" borderId="2" xfId="1" applyFont="1" applyFill="1" applyBorder="1" applyAlignment="1">
      <alignment horizontal="center" vertical="center"/>
    </xf>
    <xf numFmtId="0" fontId="75" fillId="0" borderId="0" xfId="2" applyFont="1" applyAlignment="1">
      <alignment horizontal="center" vertical="center"/>
    </xf>
    <xf numFmtId="0" fontId="75" fillId="0" borderId="0" xfId="4" applyFont="1" applyAlignment="1">
      <alignment vertical="center"/>
    </xf>
    <xf numFmtId="0" fontId="32" fillId="0" borderId="2" xfId="9" applyFont="1" applyBorder="1" applyAlignment="1">
      <alignment horizontal="left" vertical="center" wrapText="1"/>
    </xf>
    <xf numFmtId="9" fontId="33" fillId="0" borderId="2" xfId="1426" applyNumberFormat="1" applyFont="1" applyBorder="1" applyAlignment="1">
      <alignment horizontal="left" vertical="center" wrapText="1"/>
    </xf>
    <xf numFmtId="0" fontId="33" fillId="0" borderId="2" xfId="1426" applyFont="1" applyBorder="1" applyAlignment="1">
      <alignment horizontal="center" vertical="center" wrapText="1"/>
    </xf>
    <xf numFmtId="0" fontId="34" fillId="0" borderId="2" xfId="2" applyFont="1" applyBorder="1" applyAlignment="1">
      <alignment horizontal="center" vertical="center"/>
    </xf>
    <xf numFmtId="9" fontId="33" fillId="0" borderId="0" xfId="1418" applyNumberFormat="1" applyFont="1" applyAlignment="1">
      <alignment horizontal="left" vertical="center" wrapText="1"/>
    </xf>
    <xf numFmtId="9" fontId="33" fillId="0" borderId="0" xfId="1411" applyNumberFormat="1" applyFont="1" applyAlignment="1">
      <alignment vertical="center" wrapText="1"/>
    </xf>
    <xf numFmtId="0" fontId="53" fillId="0" borderId="0" xfId="1403" applyFont="1" applyAlignment="1">
      <alignment horizontal="center" vertical="center" wrapText="1"/>
    </xf>
    <xf numFmtId="9" fontId="33" fillId="0" borderId="0" xfId="1426" applyNumberFormat="1" applyFont="1" applyAlignment="1">
      <alignment horizontal="left" vertical="center" wrapText="1"/>
    </xf>
    <xf numFmtId="0" fontId="70" fillId="0" borderId="0" xfId="1403" applyFont="1" applyAlignment="1">
      <alignment vertical="center"/>
    </xf>
    <xf numFmtId="0" fontId="53" fillId="0" borderId="0" xfId="0" applyFont="1" applyAlignment="1">
      <alignment vertical="center"/>
    </xf>
    <xf numFmtId="0" fontId="33" fillId="0" borderId="2" xfId="2" quotePrefix="1" applyFont="1" applyBorder="1" applyAlignment="1">
      <alignment horizontal="center" vertical="center" wrapText="1"/>
    </xf>
    <xf numFmtId="0" fontId="30" fillId="0" borderId="0" xfId="268" applyFont="1"/>
    <xf numFmtId="0" fontId="53" fillId="0" borderId="2" xfId="1431" quotePrefix="1" applyFont="1" applyBorder="1" applyAlignment="1">
      <alignment horizontal="left" vertical="center" wrapText="1"/>
    </xf>
    <xf numFmtId="0" fontId="33" fillId="0" borderId="2" xfId="10" quotePrefix="1" applyFont="1" applyBorder="1" applyAlignment="1">
      <alignment vertical="center" wrapText="1"/>
    </xf>
    <xf numFmtId="9" fontId="33" fillId="0" borderId="2" xfId="1432" applyFont="1" applyFill="1" applyBorder="1" applyAlignment="1">
      <alignment horizontal="center" vertical="center" wrapText="1"/>
    </xf>
    <xf numFmtId="0" fontId="30" fillId="0" borderId="0" xfId="268" applyFont="1" applyAlignment="1">
      <alignment vertical="center"/>
    </xf>
    <xf numFmtId="0" fontId="32" fillId="0" borderId="2" xfId="1426" applyFont="1" applyBorder="1" applyAlignment="1">
      <alignment horizontal="left" vertical="center"/>
    </xf>
    <xf numFmtId="9" fontId="34" fillId="0" borderId="2" xfId="1426" quotePrefix="1" applyNumberFormat="1" applyFont="1" applyBorder="1" applyAlignment="1">
      <alignment horizontal="left" vertical="center" wrapText="1"/>
    </xf>
    <xf numFmtId="0" fontId="44" fillId="0" borderId="2" xfId="2" quotePrefix="1" applyFont="1" applyBorder="1" applyAlignment="1">
      <alignment horizontal="center" vertical="center" wrapText="1"/>
    </xf>
    <xf numFmtId="0" fontId="30" fillId="0" borderId="0" xfId="4" applyFont="1"/>
    <xf numFmtId="0" fontId="73" fillId="0" borderId="0" xfId="0" applyFont="1" applyAlignment="1">
      <alignment vertical="center"/>
    </xf>
    <xf numFmtId="0" fontId="30" fillId="0" borderId="0" xfId="4" applyFont="1" applyAlignment="1">
      <alignment horizontal="center"/>
    </xf>
    <xf numFmtId="0" fontId="30" fillId="0" borderId="0" xfId="4" applyFont="1" applyAlignment="1">
      <alignment horizontal="left" wrapText="1"/>
    </xf>
    <xf numFmtId="0" fontId="32" fillId="0" borderId="0" xfId="1426" applyFont="1" applyAlignment="1">
      <alignment horizontal="center" vertical="center" wrapText="1"/>
    </xf>
    <xf numFmtId="0" fontId="81" fillId="0" borderId="0" xfId="2" applyFont="1" applyAlignment="1">
      <alignment horizontal="right" vertical="center" wrapText="1"/>
    </xf>
    <xf numFmtId="0" fontId="81" fillId="0" borderId="0" xfId="2" applyFont="1" applyAlignment="1">
      <alignment vertical="center" wrapText="1"/>
    </xf>
    <xf numFmtId="0" fontId="81" fillId="0" borderId="0" xfId="2" applyFont="1" applyAlignment="1">
      <alignment horizontal="left" vertical="center" wrapText="1"/>
    </xf>
    <xf numFmtId="0" fontId="81" fillId="0" borderId="0" xfId="2" applyFont="1" applyAlignment="1">
      <alignment vertical="center"/>
    </xf>
    <xf numFmtId="0" fontId="45" fillId="0" borderId="0" xfId="2" applyFont="1" applyAlignment="1">
      <alignment horizontal="center" vertical="center"/>
    </xf>
    <xf numFmtId="0" fontId="45" fillId="0" borderId="0" xfId="2" applyFont="1" applyAlignment="1">
      <alignment horizontal="left" vertical="center"/>
    </xf>
    <xf numFmtId="0" fontId="33" fillId="0" borderId="0" xfId="2" applyFont="1" applyAlignment="1">
      <alignment horizontal="center" vertical="center" wrapText="1"/>
    </xf>
    <xf numFmtId="3" fontId="32" fillId="0" borderId="0" xfId="2" applyNumberFormat="1" applyFont="1" applyAlignment="1">
      <alignment horizontal="center" vertical="center"/>
    </xf>
    <xf numFmtId="0" fontId="32" fillId="0" borderId="0" xfId="2" applyFont="1" applyAlignment="1">
      <alignment horizontal="center" vertical="center" wrapText="1"/>
    </xf>
    <xf numFmtId="0" fontId="46" fillId="0" borderId="0" xfId="2" applyFont="1" applyAlignment="1">
      <alignment horizontal="center" vertical="center"/>
    </xf>
    <xf numFmtId="0" fontId="34" fillId="0" borderId="2" xfId="10" quotePrefix="1" applyFont="1" applyBorder="1" applyAlignment="1">
      <alignment horizontal="left" vertical="center" wrapText="1"/>
    </xf>
    <xf numFmtId="9" fontId="33" fillId="0" borderId="2" xfId="1426" quotePrefix="1" applyNumberFormat="1" applyFont="1" applyBorder="1" applyAlignment="1">
      <alignment horizontal="left" vertical="center" wrapText="1"/>
    </xf>
    <xf numFmtId="0" fontId="33" fillId="0" borderId="0" xfId="2" applyFont="1" applyBorder="1" applyAlignment="1">
      <alignment horizontal="left" vertical="center" wrapText="1"/>
    </xf>
    <xf numFmtId="0" fontId="30" fillId="0" borderId="5" xfId="4" applyFont="1" applyBorder="1" applyAlignment="1">
      <alignment horizontal="center"/>
    </xf>
    <xf numFmtId="0" fontId="30" fillId="0" borderId="8" xfId="4" applyFont="1" applyBorder="1" applyAlignment="1">
      <alignment horizontal="center"/>
    </xf>
    <xf numFmtId="0" fontId="30" fillId="0" borderId="0" xfId="4" applyFont="1" applyAlignment="1">
      <alignment horizontal="left"/>
    </xf>
    <xf numFmtId="0" fontId="32" fillId="0" borderId="0" xfId="2" quotePrefix="1" applyFont="1" applyAlignment="1">
      <alignment horizontal="center" vertical="center" wrapText="1"/>
    </xf>
    <xf numFmtId="0" fontId="53" fillId="0" borderId="2" xfId="10" quotePrefix="1" applyFont="1" applyBorder="1" applyAlignment="1">
      <alignment horizontal="left" vertical="center" wrapText="1"/>
    </xf>
    <xf numFmtId="0" fontId="32" fillId="0" borderId="2" xfId="4" applyFont="1" applyBorder="1" applyAlignment="1">
      <alignment horizontal="center" vertical="center" wrapText="1"/>
    </xf>
    <xf numFmtId="0" fontId="33" fillId="0" borderId="0" xfId="2" applyFont="1" applyAlignment="1">
      <alignment horizontal="center" vertical="center" wrapText="1"/>
    </xf>
    <xf numFmtId="3" fontId="32" fillId="0" borderId="0" xfId="2" applyNumberFormat="1" applyFont="1" applyAlignment="1">
      <alignment horizontal="center" vertical="center"/>
    </xf>
    <xf numFmtId="0" fontId="32" fillId="0" borderId="0" xfId="2" applyFont="1" applyAlignment="1">
      <alignment horizontal="center" vertical="center" wrapText="1"/>
    </xf>
    <xf numFmtId="0" fontId="33" fillId="0" borderId="0" xfId="2" applyFont="1" applyAlignment="1">
      <alignment horizontal="center" vertical="center"/>
    </xf>
    <xf numFmtId="0" fontId="53" fillId="0" borderId="2" xfId="1428" quotePrefix="1" applyFont="1" applyBorder="1" applyAlignment="1">
      <alignment horizontal="center" vertical="center" wrapText="1"/>
    </xf>
    <xf numFmtId="0" fontId="73" fillId="0" borderId="0" xfId="4" applyFont="1" applyAlignment="1">
      <alignment vertical="center"/>
    </xf>
    <xf numFmtId="0" fontId="34" fillId="0" borderId="2" xfId="1428" quotePrefix="1" applyFont="1" applyBorder="1" applyAlignment="1">
      <alignment horizontal="center" vertical="center" wrapText="1"/>
    </xf>
    <xf numFmtId="43" fontId="30" fillId="0" borderId="0" xfId="1433" applyFont="1"/>
    <xf numFmtId="43" fontId="30" fillId="0" borderId="0" xfId="4" applyNumberFormat="1" applyFont="1"/>
    <xf numFmtId="0" fontId="30" fillId="0" borderId="0" xfId="4" applyFont="1" applyAlignment="1">
      <alignment vertical="center"/>
    </xf>
    <xf numFmtId="0" fontId="34" fillId="0" borderId="2" xfId="4" applyFont="1" applyBorder="1" applyAlignment="1">
      <alignment horizontal="left" vertical="center" wrapText="1"/>
    </xf>
    <xf numFmtId="9" fontId="33" fillId="0" borderId="2" xfId="10" quotePrefix="1" applyNumberFormat="1" applyFont="1" applyBorder="1" applyAlignment="1">
      <alignment horizontal="left" vertical="center" wrapText="1"/>
    </xf>
    <xf numFmtId="0" fontId="32" fillId="0" borderId="2" xfId="4" applyFont="1" applyBorder="1" applyAlignment="1">
      <alignment vertical="center" wrapText="1"/>
    </xf>
    <xf numFmtId="0" fontId="33" fillId="0" borderId="2" xfId="10" applyFont="1" applyBorder="1" applyAlignment="1">
      <alignment horizontal="left" vertical="center" wrapText="1"/>
    </xf>
    <xf numFmtId="0" fontId="34" fillId="0" borderId="4" xfId="4" applyFont="1" applyBorder="1" applyAlignment="1">
      <alignment horizontal="center" vertical="center" wrapText="1"/>
    </xf>
    <xf numFmtId="0" fontId="34" fillId="0" borderId="2" xfId="1430" quotePrefix="1" applyFont="1" applyBorder="1" applyAlignment="1">
      <alignment horizontal="center" vertical="center" wrapText="1"/>
    </xf>
    <xf numFmtId="0" fontId="82" fillId="0" borderId="0" xfId="4" applyFont="1" applyAlignment="1">
      <alignment vertical="center"/>
    </xf>
    <xf numFmtId="0" fontId="30" fillId="0" borderId="0" xfId="4" applyFont="1" applyAlignment="1">
      <alignment wrapText="1"/>
    </xf>
    <xf numFmtId="0" fontId="33" fillId="0" borderId="0" xfId="2" applyFont="1" applyAlignment="1">
      <alignment horizontal="center" vertical="center" wrapText="1"/>
    </xf>
    <xf numFmtId="3" fontId="32" fillId="0" borderId="0" xfId="2" applyNumberFormat="1" applyFont="1" applyAlignment="1">
      <alignment horizontal="center" vertical="center"/>
    </xf>
    <xf numFmtId="0" fontId="32" fillId="0" borderId="0" xfId="2" applyFont="1" applyAlignment="1">
      <alignment horizontal="center" vertical="center" wrapText="1"/>
    </xf>
    <xf numFmtId="0" fontId="33" fillId="0" borderId="0" xfId="2" applyFont="1" applyAlignment="1">
      <alignment horizontal="center" vertical="center"/>
    </xf>
    <xf numFmtId="0" fontId="32" fillId="0" borderId="2" xfId="4" applyFont="1" applyBorder="1" applyAlignment="1">
      <alignment horizontal="center" vertical="center" wrapText="1"/>
    </xf>
    <xf numFmtId="0" fontId="34" fillId="0" borderId="0" xfId="2" applyFont="1" applyAlignment="1">
      <alignment horizontal="center" vertical="center"/>
    </xf>
    <xf numFmtId="0" fontId="44" fillId="0" borderId="0" xfId="2" applyFont="1" applyAlignment="1">
      <alignment horizontal="center" vertical="center" wrapText="1"/>
    </xf>
    <xf numFmtId="0" fontId="44" fillId="0" borderId="0" xfId="2" applyFont="1" applyAlignment="1">
      <alignment horizontal="center" vertical="center"/>
    </xf>
    <xf numFmtId="0" fontId="34" fillId="0" borderId="4" xfId="260" quotePrefix="1" applyFont="1" applyFill="1" applyBorder="1" applyAlignment="1">
      <alignment horizontal="center" vertical="center" wrapText="1"/>
    </xf>
    <xf numFmtId="9" fontId="56" fillId="0" borderId="2" xfId="1" applyFont="1" applyFill="1" applyBorder="1" applyAlignment="1">
      <alignment horizontal="center" vertical="center" wrapText="1"/>
    </xf>
    <xf numFmtId="9" fontId="56" fillId="0" borderId="2" xfId="0" applyNumberFormat="1" applyFont="1" applyBorder="1" applyAlignment="1">
      <alignment horizontal="center" vertical="center" wrapText="1"/>
    </xf>
    <xf numFmtId="0" fontId="68" fillId="0" borderId="0" xfId="2" applyFont="1" applyAlignment="1">
      <alignment horizontal="center" vertical="center" wrapText="1"/>
    </xf>
    <xf numFmtId="0" fontId="70" fillId="0" borderId="2" xfId="2" applyFont="1" applyFill="1" applyBorder="1" applyAlignment="1">
      <alignment horizontal="center" vertical="center" wrapText="1"/>
    </xf>
    <xf numFmtId="0" fontId="70" fillId="0" borderId="2" xfId="4" applyFont="1" applyFill="1" applyBorder="1" applyAlignment="1">
      <alignment vertical="center" wrapText="1"/>
    </xf>
    <xf numFmtId="0" fontId="79" fillId="0" borderId="2" xfId="4" applyFont="1" applyFill="1" applyBorder="1" applyAlignment="1">
      <alignment vertical="center" wrapText="1"/>
    </xf>
    <xf numFmtId="0" fontId="56" fillId="2" borderId="2" xfId="4" applyFont="1" applyFill="1" applyBorder="1" applyAlignment="1">
      <alignment horizontal="center" vertical="center"/>
    </xf>
    <xf numFmtId="9" fontId="56" fillId="0" borderId="2" xfId="1434" applyNumberFormat="1" applyFont="1" applyBorder="1" applyAlignment="1">
      <alignment horizontal="left" vertical="center" wrapText="1"/>
    </xf>
    <xf numFmtId="9" fontId="70" fillId="0" borderId="2" xfId="10" quotePrefix="1" applyNumberFormat="1" applyFont="1" applyBorder="1" applyAlignment="1">
      <alignment horizontal="left" vertical="center" wrapText="1"/>
    </xf>
    <xf numFmtId="0" fontId="70" fillId="0" borderId="2" xfId="4" applyFont="1" applyBorder="1" applyAlignment="1">
      <alignment horizontal="center" vertical="center" wrapText="1"/>
    </xf>
    <xf numFmtId="0" fontId="56" fillId="0" borderId="2" xfId="4" applyFont="1" applyBorder="1" applyAlignment="1">
      <alignment horizontal="center" vertical="center" wrapText="1"/>
    </xf>
    <xf numFmtId="0" fontId="70" fillId="0" borderId="2" xfId="1428" quotePrefix="1" applyFont="1" applyBorder="1" applyAlignment="1">
      <alignment horizontal="center" vertical="center" wrapText="1"/>
    </xf>
    <xf numFmtId="0" fontId="68" fillId="0" borderId="0" xfId="2" applyFont="1" applyAlignment="1">
      <alignment vertical="center"/>
    </xf>
    <xf numFmtId="0" fontId="68" fillId="0" borderId="0" xfId="2" applyFont="1" applyAlignment="1">
      <alignment horizontal="center" vertical="center"/>
    </xf>
    <xf numFmtId="0" fontId="33" fillId="0" borderId="0" xfId="2" applyFont="1" applyAlignment="1">
      <alignment horizontal="center" vertical="center" wrapText="1"/>
    </xf>
    <xf numFmtId="3" fontId="32" fillId="0" borderId="0" xfId="2" applyNumberFormat="1" applyFont="1" applyAlignment="1">
      <alignment horizontal="center" vertical="center"/>
    </xf>
    <xf numFmtId="0" fontId="32" fillId="0" borderId="0" xfId="2" applyFont="1" applyAlignment="1">
      <alignment horizontal="center" vertical="center" wrapText="1"/>
    </xf>
    <xf numFmtId="0" fontId="33" fillId="0" borderId="0" xfId="2" applyFont="1" applyAlignment="1">
      <alignment horizontal="center" vertical="center"/>
    </xf>
    <xf numFmtId="0" fontId="32" fillId="0" borderId="2" xfId="4" applyFont="1" applyBorder="1" applyAlignment="1">
      <alignment horizontal="center" vertical="center" wrapText="1"/>
    </xf>
    <xf numFmtId="0" fontId="53" fillId="4" borderId="0" xfId="1403" applyFont="1" applyFill="1" applyAlignment="1">
      <alignment horizontal="center" vertical="center" wrapText="1"/>
    </xf>
    <xf numFmtId="0" fontId="34" fillId="0" borderId="0" xfId="1403" applyFont="1" applyAlignment="1">
      <alignment vertical="center"/>
    </xf>
    <xf numFmtId="0" fontId="34" fillId="4" borderId="0" xfId="1403" applyFont="1" applyFill="1" applyAlignment="1">
      <alignment vertical="center"/>
    </xf>
    <xf numFmtId="0" fontId="34" fillId="0" borderId="0" xfId="1403" quotePrefix="1" applyFont="1" applyAlignment="1">
      <alignment vertical="center"/>
    </xf>
    <xf numFmtId="0" fontId="34" fillId="0" borderId="0" xfId="1403" applyFont="1" applyAlignment="1">
      <alignment vertical="center" wrapText="1"/>
    </xf>
    <xf numFmtId="0" fontId="33" fillId="0" borderId="0" xfId="4" applyFont="1" applyAlignment="1" applyProtection="1">
      <alignment vertical="center" wrapText="1"/>
      <protection locked="0"/>
    </xf>
    <xf numFmtId="0" fontId="33" fillId="0" borderId="0" xfId="4" applyFont="1" applyAlignment="1">
      <alignment vertical="center" wrapText="1"/>
    </xf>
    <xf numFmtId="0" fontId="44" fillId="0" borderId="0" xfId="1403" applyFont="1" applyAlignment="1">
      <alignment vertical="center"/>
    </xf>
    <xf numFmtId="0" fontId="32" fillId="0" borderId="4" xfId="4" applyFont="1" applyBorder="1" applyAlignment="1">
      <alignment vertical="center" wrapText="1"/>
    </xf>
    <xf numFmtId="0" fontId="32" fillId="0" borderId="0" xfId="4" applyFont="1" applyBorder="1" applyAlignment="1">
      <alignment vertical="center" wrapText="1"/>
    </xf>
    <xf numFmtId="0" fontId="34" fillId="0" borderId="0" xfId="4" applyFont="1" applyAlignment="1">
      <alignment vertical="center" wrapText="1"/>
    </xf>
    <xf numFmtId="0" fontId="34" fillId="5" borderId="0" xfId="1403" applyFont="1" applyFill="1" applyAlignment="1">
      <alignment horizontal="center" vertical="center"/>
    </xf>
    <xf numFmtId="0" fontId="34" fillId="0" borderId="0" xfId="1403" applyFont="1" applyAlignment="1">
      <alignment horizontal="center" vertical="center"/>
    </xf>
    <xf numFmtId="0" fontId="86" fillId="0" borderId="0" xfId="4" applyFont="1" applyAlignment="1">
      <alignment horizontal="left" vertical="center"/>
    </xf>
    <xf numFmtId="0" fontId="73" fillId="0" borderId="0" xfId="4" applyFont="1" applyAlignment="1">
      <alignment horizontal="left" vertical="center"/>
    </xf>
    <xf numFmtId="0" fontId="33" fillId="0" borderId="0" xfId="2" applyFont="1" applyAlignment="1">
      <alignment horizontal="center" vertical="center"/>
    </xf>
    <xf numFmtId="0" fontId="44" fillId="0" borderId="0" xfId="2" applyFont="1" applyAlignment="1">
      <alignment horizontal="center" vertical="center"/>
    </xf>
    <xf numFmtId="9" fontId="34" fillId="0" borderId="0" xfId="1426" applyNumberFormat="1" applyFont="1" applyBorder="1" applyAlignment="1">
      <alignment horizontal="left" vertical="center" wrapText="1"/>
    </xf>
    <xf numFmtId="0" fontId="53" fillId="0" borderId="0" xfId="4" applyFont="1" applyBorder="1" applyAlignment="1">
      <alignment vertical="center"/>
    </xf>
    <xf numFmtId="0" fontId="32" fillId="0" borderId="0" xfId="2" applyFont="1" applyBorder="1" applyAlignment="1">
      <alignment vertical="center"/>
    </xf>
    <xf numFmtId="3" fontId="32" fillId="0" borderId="0" xfId="2" applyNumberFormat="1" applyFont="1" applyAlignment="1">
      <alignment horizontal="center" vertical="center"/>
    </xf>
    <xf numFmtId="0" fontId="32" fillId="0" borderId="0" xfId="2" applyFont="1" applyAlignment="1">
      <alignment horizontal="center" vertical="center" wrapText="1"/>
    </xf>
    <xf numFmtId="0" fontId="33" fillId="0" borderId="0" xfId="2" applyFont="1" applyAlignment="1">
      <alignment horizontal="center" vertical="center"/>
    </xf>
    <xf numFmtId="0" fontId="32" fillId="0" borderId="2" xfId="4" applyFont="1" applyBorder="1" applyAlignment="1">
      <alignment horizontal="center" vertical="center" wrapText="1"/>
    </xf>
    <xf numFmtId="0" fontId="34" fillId="0" borderId="0" xfId="2" applyFont="1" applyAlignment="1">
      <alignment horizontal="center" vertical="center"/>
    </xf>
    <xf numFmtId="9" fontId="68" fillId="0" borderId="2" xfId="1434" applyNumberFormat="1" applyFont="1" applyBorder="1" applyAlignment="1">
      <alignment horizontal="left" vertical="center" wrapText="1"/>
    </xf>
    <xf numFmtId="0" fontId="32" fillId="0" borderId="0" xfId="2" applyFont="1" applyAlignment="1">
      <alignment horizontal="center" vertical="center" wrapText="1"/>
    </xf>
    <xf numFmtId="0" fontId="34" fillId="0" borderId="0" xfId="2" applyFont="1" applyAlignment="1">
      <alignment horizontal="center" vertical="center"/>
    </xf>
    <xf numFmtId="0" fontId="44" fillId="0" borderId="0" xfId="2" applyFont="1" applyAlignment="1">
      <alignment horizontal="center" vertical="center"/>
    </xf>
    <xf numFmtId="0" fontId="56" fillId="0" borderId="2" xfId="2" applyFont="1" applyBorder="1" applyAlignment="1">
      <alignment horizontal="center" vertical="center"/>
    </xf>
    <xf numFmtId="9" fontId="56" fillId="0" borderId="2" xfId="1426" applyNumberFormat="1" applyFont="1" applyBorder="1" applyAlignment="1">
      <alignment horizontal="left" vertical="center" wrapText="1"/>
    </xf>
    <xf numFmtId="0" fontId="56" fillId="0" borderId="2" xfId="10" quotePrefix="1" applyFont="1" applyBorder="1" applyAlignment="1">
      <alignment horizontal="left" vertical="center" wrapText="1"/>
    </xf>
    <xf numFmtId="0" fontId="85" fillId="0" borderId="0" xfId="4" applyFont="1" applyAlignment="1">
      <alignment horizontal="center" vertical="center"/>
    </xf>
    <xf numFmtId="0" fontId="68" fillId="0" borderId="0" xfId="4" applyFont="1" applyAlignment="1">
      <alignment horizontal="center" vertical="center" wrapText="1"/>
    </xf>
    <xf numFmtId="0" fontId="79" fillId="0" borderId="0" xfId="4" applyFont="1" applyAlignment="1">
      <alignment vertical="center"/>
    </xf>
    <xf numFmtId="166" fontId="79" fillId="0" borderId="0" xfId="1435" applyNumberFormat="1" applyFont="1" applyAlignment="1">
      <alignment vertical="center"/>
    </xf>
    <xf numFmtId="166" fontId="79" fillId="0" borderId="0" xfId="4" applyNumberFormat="1" applyFont="1" applyAlignment="1">
      <alignment vertical="center"/>
    </xf>
    <xf numFmtId="43" fontId="79" fillId="0" borderId="0" xfId="1435" applyFont="1" applyAlignment="1">
      <alignment vertical="center"/>
    </xf>
    <xf numFmtId="0" fontId="87" fillId="0" borderId="2" xfId="1431" quotePrefix="1" applyFont="1" applyBorder="1" applyAlignment="1">
      <alignment horizontal="left" vertical="center" wrapText="1"/>
    </xf>
    <xf numFmtId="166" fontId="53" fillId="0" borderId="0" xfId="1435" applyNumberFormat="1" applyFont="1" applyAlignment="1">
      <alignment vertical="center"/>
    </xf>
    <xf numFmtId="166" fontId="30" fillId="0" borderId="0" xfId="268" applyNumberFormat="1" applyFont="1" applyAlignment="1">
      <alignment vertical="center"/>
    </xf>
    <xf numFmtId="167" fontId="30" fillId="0" borderId="0" xfId="1435" applyNumberFormat="1" applyFont="1" applyAlignment="1">
      <alignment vertical="center"/>
    </xf>
    <xf numFmtId="43" fontId="30" fillId="0" borderId="0" xfId="1435" applyFont="1" applyAlignment="1">
      <alignment vertical="center"/>
    </xf>
    <xf numFmtId="166" fontId="32" fillId="0" borderId="0" xfId="1435" applyNumberFormat="1" applyFont="1" applyAlignment="1">
      <alignment vertical="center"/>
    </xf>
    <xf numFmtId="166" fontId="32" fillId="0" borderId="0" xfId="2" applyNumberFormat="1" applyFont="1" applyAlignment="1">
      <alignment vertical="center"/>
    </xf>
    <xf numFmtId="0" fontId="70" fillId="0" borderId="4" xfId="260" quotePrefix="1" applyFont="1" applyFill="1" applyBorder="1" applyAlignment="1">
      <alignment horizontal="center" vertical="center" wrapText="1"/>
    </xf>
    <xf numFmtId="0" fontId="70" fillId="0" borderId="0" xfId="2" applyFont="1" applyAlignment="1">
      <alignment horizontal="center" vertical="center"/>
    </xf>
    <xf numFmtId="9" fontId="70" fillId="0" borderId="0" xfId="1426" applyNumberFormat="1" applyFont="1" applyBorder="1" applyAlignment="1">
      <alignment horizontal="left" vertical="center" wrapText="1"/>
    </xf>
    <xf numFmtId="0" fontId="88" fillId="0" borderId="0" xfId="0" applyFont="1" applyAlignment="1">
      <alignment vertical="center"/>
    </xf>
    <xf numFmtId="0" fontId="33" fillId="0" borderId="0" xfId="2" applyFont="1" applyAlignment="1">
      <alignment horizontal="right" vertical="center" wrapText="1"/>
    </xf>
    <xf numFmtId="0" fontId="33" fillId="0" borderId="0" xfId="4" applyFont="1" applyBorder="1" applyAlignment="1">
      <alignment horizontal="center" vertical="center" wrapText="1"/>
    </xf>
    <xf numFmtId="9" fontId="32" fillId="0" borderId="0" xfId="1426" applyNumberFormat="1" applyFont="1" applyBorder="1" applyAlignment="1">
      <alignment horizontal="left" vertical="center" wrapText="1"/>
    </xf>
    <xf numFmtId="0" fontId="81" fillId="0" borderId="2" xfId="4" applyFont="1" applyBorder="1" applyAlignment="1">
      <alignment horizontal="center" vertical="center"/>
    </xf>
    <xf numFmtId="0" fontId="89" fillId="0" borderId="2" xfId="4" quotePrefix="1" applyFont="1" applyBorder="1" applyAlignment="1">
      <alignment horizontal="left" vertical="center" wrapText="1"/>
    </xf>
    <xf numFmtId="0" fontId="90" fillId="0" borderId="2" xfId="0" applyFont="1" applyBorder="1" applyAlignment="1">
      <alignment vertical="center" wrapText="1"/>
    </xf>
    <xf numFmtId="0" fontId="32" fillId="0" borderId="0" xfId="2" applyFont="1" applyAlignment="1">
      <alignment horizontal="center" vertical="center" wrapText="1"/>
    </xf>
    <xf numFmtId="3" fontId="35" fillId="0" borderId="0" xfId="2" applyNumberFormat="1" applyFont="1" applyAlignment="1">
      <alignment horizontal="right" vertical="center"/>
    </xf>
    <xf numFmtId="0" fontId="33" fillId="0" borderId="0" xfId="2" applyFont="1" applyAlignment="1">
      <alignment horizontal="center" vertical="center" wrapText="1"/>
    </xf>
    <xf numFmtId="3" fontId="32" fillId="0" borderId="0" xfId="2" applyNumberFormat="1" applyFont="1" applyAlignment="1">
      <alignment horizontal="center" vertical="center"/>
    </xf>
    <xf numFmtId="0" fontId="32" fillId="0" borderId="0" xfId="2" applyFont="1" applyAlignment="1">
      <alignment horizontal="center" vertical="center" wrapText="1"/>
    </xf>
    <xf numFmtId="3" fontId="45" fillId="0" borderId="0" xfId="2" applyNumberFormat="1" applyFont="1" applyAlignment="1">
      <alignment horizontal="center" vertical="center"/>
    </xf>
    <xf numFmtId="0" fontId="33" fillId="0" borderId="0" xfId="2" applyFont="1" applyAlignment="1">
      <alignment horizontal="center" vertical="center"/>
    </xf>
    <xf numFmtId="0" fontId="33" fillId="0" borderId="0" xfId="4" applyFont="1" applyAlignment="1">
      <alignment horizontal="left" vertical="center" wrapText="1"/>
    </xf>
    <xf numFmtId="0" fontId="46" fillId="0" borderId="0" xfId="2" applyFont="1" applyAlignment="1">
      <alignment horizontal="center" vertical="center"/>
    </xf>
    <xf numFmtId="0" fontId="84" fillId="0" borderId="0" xfId="2" applyFont="1" applyAlignment="1">
      <alignment horizontal="center" vertical="center"/>
    </xf>
    <xf numFmtId="0" fontId="32" fillId="0" borderId="2" xfId="4" applyFont="1" applyBorder="1" applyAlignment="1">
      <alignment horizontal="center" vertical="center" wrapText="1"/>
    </xf>
    <xf numFmtId="0" fontId="49" fillId="0" borderId="0" xfId="2" applyFont="1" applyAlignment="1">
      <alignment horizontal="left" vertical="center" wrapText="1"/>
    </xf>
    <xf numFmtId="0" fontId="34" fillId="0" borderId="0" xfId="2" applyFont="1" applyAlignment="1">
      <alignment horizontal="center" vertical="center" wrapText="1"/>
    </xf>
    <xf numFmtId="0" fontId="34" fillId="0" borderId="0" xfId="2" applyFont="1" applyAlignment="1">
      <alignment horizontal="center" vertical="center"/>
    </xf>
    <xf numFmtId="0" fontId="44" fillId="0" borderId="0" xfId="2" applyFont="1" applyAlignment="1">
      <alignment horizontal="center" vertical="center" wrapText="1"/>
    </xf>
    <xf numFmtId="0" fontId="44" fillId="0" borderId="0" xfId="2" applyFont="1" applyAlignment="1">
      <alignment horizontal="center" vertical="center"/>
    </xf>
    <xf numFmtId="0" fontId="46" fillId="0" borderId="0" xfId="2" applyFont="1" applyAlignment="1">
      <alignment horizontal="center" vertical="center" wrapText="1"/>
    </xf>
    <xf numFmtId="0" fontId="32" fillId="0" borderId="2" xfId="1411" applyFont="1" applyBorder="1" applyAlignment="1">
      <alignment horizontal="center" vertical="center" wrapText="1"/>
    </xf>
    <xf numFmtId="0" fontId="68" fillId="0" borderId="0" xfId="4" applyFont="1" applyAlignment="1">
      <alignment horizontal="left" vertical="center" wrapText="1"/>
    </xf>
    <xf numFmtId="0" fontId="32" fillId="0" borderId="2" xfId="11" applyFont="1" applyBorder="1" applyAlignment="1">
      <alignment horizontal="center" vertical="center" wrapText="1"/>
    </xf>
    <xf numFmtId="0" fontId="32" fillId="0" borderId="2" xfId="1426" applyFont="1" applyBorder="1" applyAlignment="1">
      <alignment horizontal="center" vertical="center" wrapText="1"/>
    </xf>
    <xf numFmtId="0" fontId="44" fillId="0" borderId="3" xfId="4" quotePrefix="1" applyFont="1" applyBorder="1" applyAlignment="1">
      <alignment horizontal="left" vertical="center" wrapText="1"/>
    </xf>
    <xf numFmtId="0" fontId="44" fillId="0" borderId="6" xfId="4" quotePrefix="1" applyFont="1" applyBorder="1" applyAlignment="1">
      <alignment horizontal="left" vertical="center" wrapText="1"/>
    </xf>
    <xf numFmtId="0" fontId="44" fillId="0" borderId="7" xfId="4" quotePrefix="1" applyFont="1" applyBorder="1" applyAlignment="1">
      <alignment horizontal="left" vertical="center" wrapText="1"/>
    </xf>
    <xf numFmtId="0" fontId="44" fillId="0" borderId="6" xfId="4" applyFont="1" applyBorder="1" applyAlignment="1">
      <alignment horizontal="left" vertical="center" wrapText="1"/>
    </xf>
    <xf numFmtId="0" fontId="44" fillId="0" borderId="7" xfId="4" applyFont="1" applyBorder="1" applyAlignment="1">
      <alignment horizontal="left" vertical="center" wrapText="1"/>
    </xf>
    <xf numFmtId="0" fontId="67" fillId="0" borderId="0" xfId="2" applyFont="1" applyAlignment="1">
      <alignment horizontal="left" vertical="center" wrapText="1"/>
    </xf>
    <xf numFmtId="0" fontId="32" fillId="0" borderId="0" xfId="4" applyFont="1" applyAlignment="1">
      <alignment horizontal="left" vertical="center" wrapText="1"/>
    </xf>
    <xf numFmtId="0" fontId="33" fillId="0" borderId="0" xfId="4" applyFont="1" applyAlignment="1">
      <alignment horizontal="left" vertical="center"/>
    </xf>
    <xf numFmtId="0" fontId="32" fillId="2" borderId="3" xfId="4" applyFont="1" applyFill="1" applyBorder="1" applyAlignment="1">
      <alignment horizontal="center" vertical="center" wrapText="1"/>
    </xf>
    <xf numFmtId="0" fontId="32" fillId="2" borderId="6" xfId="4" applyFont="1" applyFill="1" applyBorder="1" applyAlignment="1">
      <alignment horizontal="center" vertical="center" wrapText="1"/>
    </xf>
    <xf numFmtId="0" fontId="32" fillId="0" borderId="2" xfId="2" applyFont="1" applyBorder="1" applyAlignment="1">
      <alignment horizontal="left" vertical="center" wrapText="1"/>
    </xf>
    <xf numFmtId="0" fontId="32" fillId="2" borderId="2" xfId="4" applyFont="1" applyFill="1" applyBorder="1" applyAlignment="1">
      <alignment horizontal="center" vertical="center" wrapText="1"/>
    </xf>
    <xf numFmtId="0" fontId="45" fillId="0" borderId="0" xfId="4" applyFont="1" applyAlignment="1">
      <alignment horizontal="left" vertical="center" wrapText="1"/>
    </xf>
    <xf numFmtId="0" fontId="74" fillId="0" borderId="9" xfId="4" quotePrefix="1" applyFont="1" applyBorder="1" applyAlignment="1">
      <alignment horizontal="left" vertical="center" wrapText="1"/>
    </xf>
    <xf numFmtId="0" fontId="34" fillId="0" borderId="2" xfId="2" applyFont="1" applyFill="1" applyBorder="1" applyAlignment="1">
      <alignment horizontal="center" vertical="center"/>
    </xf>
    <xf numFmtId="0" fontId="32" fillId="0" borderId="3" xfId="2" applyFont="1" applyFill="1" applyBorder="1" applyAlignment="1">
      <alignment vertical="center" wrapText="1"/>
    </xf>
    <xf numFmtId="0" fontId="33" fillId="0" borderId="2" xfId="4" applyFont="1" applyFill="1" applyBorder="1" applyAlignment="1">
      <alignment vertical="center" wrapText="1"/>
    </xf>
    <xf numFmtId="0" fontId="33" fillId="0" borderId="2" xfId="4" applyFont="1" applyFill="1" applyBorder="1" applyAlignment="1">
      <alignment horizontal="center" vertical="center" wrapText="1"/>
    </xf>
    <xf numFmtId="9" fontId="33" fillId="0" borderId="2" xfId="4" applyNumberFormat="1" applyFont="1" applyFill="1" applyBorder="1" applyAlignment="1">
      <alignment horizontal="center" vertical="center" wrapText="1"/>
    </xf>
    <xf numFmtId="0" fontId="44" fillId="0" borderId="2" xfId="2" quotePrefix="1" applyFont="1" applyFill="1" applyBorder="1" applyAlignment="1">
      <alignment horizontal="center" vertical="center" wrapText="1"/>
    </xf>
    <xf numFmtId="0" fontId="32" fillId="0" borderId="0" xfId="2" applyFont="1" applyFill="1" applyAlignment="1">
      <alignment horizontal="center" vertical="center"/>
    </xf>
    <xf numFmtId="0" fontId="73" fillId="0" borderId="0" xfId="4" applyFont="1" applyFill="1" applyAlignment="1">
      <alignment horizontal="right" vertical="center"/>
    </xf>
    <xf numFmtId="9" fontId="32" fillId="0" borderId="0" xfId="2" applyNumberFormat="1" applyFont="1" applyFill="1" applyAlignment="1">
      <alignment horizontal="center" vertical="center" wrapText="1"/>
    </xf>
    <xf numFmtId="0" fontId="32" fillId="0" borderId="0" xfId="2" applyFont="1" applyFill="1" applyAlignment="1">
      <alignment horizontal="center" vertical="center" wrapText="1"/>
    </xf>
    <xf numFmtId="9" fontId="34" fillId="0" borderId="0" xfId="1426" applyNumberFormat="1" applyFont="1" applyFill="1" applyBorder="1" applyAlignment="1">
      <alignment horizontal="left" vertical="center" wrapText="1"/>
    </xf>
    <xf numFmtId="0" fontId="33" fillId="0" borderId="0" xfId="2" applyFont="1" applyFill="1" applyAlignment="1">
      <alignment vertical="center"/>
    </xf>
  </cellXfs>
  <cellStyles count="1436">
    <cellStyle name="Bình thường 2" xfId="172"/>
    <cellStyle name="Comma" xfId="1425" builtinId="3"/>
    <cellStyle name="Comma 2" xfId="5"/>
    <cellStyle name="Comma 2 2" xfId="14"/>
    <cellStyle name="Comma 2 2 2" xfId="275"/>
    <cellStyle name="Comma 2 2 3" xfId="261"/>
    <cellStyle name="Comma 2 2 4" xfId="323"/>
    <cellStyle name="Comma 2 3" xfId="44"/>
    <cellStyle name="Comma 2 3 2" xfId="1253"/>
    <cellStyle name="Comma 2 3 3" xfId="1088"/>
    <cellStyle name="Comma 2 3 4" xfId="1323"/>
    <cellStyle name="Comma 2 4" xfId="270"/>
    <cellStyle name="Comma 2 5" xfId="196"/>
    <cellStyle name="Comma 2 6" xfId="290"/>
    <cellStyle name="Comma 2 7" xfId="1143"/>
    <cellStyle name="Comma 2 8" xfId="1211"/>
    <cellStyle name="Comma 2 9" xfId="1386"/>
    <cellStyle name="Comma 3" xfId="15"/>
    <cellStyle name="Comma 3 2" xfId="16"/>
    <cellStyle name="Comma 4" xfId="98"/>
    <cellStyle name="Comma 4 2" xfId="179"/>
    <cellStyle name="Comma 4 3" xfId="339"/>
    <cellStyle name="Comma 5" xfId="269"/>
    <cellStyle name="Comma 5 2" xfId="1098"/>
    <cellStyle name="Comma 5 3" xfId="1179"/>
    <cellStyle name="Comma 5 4" xfId="1388"/>
    <cellStyle name="Comma 6" xfId="17"/>
    <cellStyle name="Comma 7" xfId="1433"/>
    <cellStyle name="Comma 8" xfId="1435"/>
    <cellStyle name="Hyperlink 2" xfId="18"/>
    <cellStyle name="Hyperlink 2 4" xfId="175"/>
    <cellStyle name="Normal" xfId="0" builtinId="0"/>
    <cellStyle name="Normal 10" xfId="51"/>
    <cellStyle name="Normal 10 2" xfId="287"/>
    <cellStyle name="Normal 10 3" xfId="283"/>
    <cellStyle name="Normal 10 4" xfId="266"/>
    <cellStyle name="Normal 10 4 2" xfId="902"/>
    <cellStyle name="Normal 10 4 3" xfId="614"/>
    <cellStyle name="Normal 10 4 4" xfId="536"/>
    <cellStyle name="Normal 10 4 5" xfId="1393"/>
    <cellStyle name="Normal 10 5" xfId="90"/>
    <cellStyle name="Normal 10 6" xfId="300"/>
    <cellStyle name="Normal 10 6 2" xfId="799"/>
    <cellStyle name="Normal 10 6 3" xfId="634"/>
    <cellStyle name="Normal 10 6 4" xfId="1138"/>
    <cellStyle name="Normal 100" xfId="19"/>
    <cellStyle name="Normal 11" xfId="59"/>
    <cellStyle name="Normal 11 2" xfId="170"/>
    <cellStyle name="Normal 11 2 2" xfId="288"/>
    <cellStyle name="Normal 11 2 2 2" xfId="909"/>
    <cellStyle name="Normal 11 2 2 3" xfId="629"/>
    <cellStyle name="Normal 11 2 2 4" xfId="1176"/>
    <cellStyle name="Normal 11 2 3" xfId="341"/>
    <cellStyle name="Normal 11 2 3 2" xfId="911"/>
    <cellStyle name="Normal 11 2 3 3" xfId="697"/>
    <cellStyle name="Normal 11 2 3 4" xfId="1146"/>
    <cellStyle name="Normal 11 2 4" xfId="829"/>
    <cellStyle name="Normal 11 2 5" xfId="534"/>
    <cellStyle name="Normal 11 2 6" xfId="1222"/>
    <cellStyle name="Normal 11 3" xfId="227"/>
    <cellStyle name="Normal 11 3 2" xfId="866"/>
    <cellStyle name="Normal 11 3 3" xfId="578"/>
    <cellStyle name="Normal 11 3 4" xfId="1233"/>
    <cellStyle name="Normal 11 4" xfId="285"/>
    <cellStyle name="Normal 11 5" xfId="140"/>
    <cellStyle name="Normal 11 5 2" xfId="800"/>
    <cellStyle name="Normal 11 5 3" xfId="505"/>
    <cellStyle name="Normal 11 5 4" xfId="1095"/>
    <cellStyle name="Normal 11 6" xfId="132"/>
    <cellStyle name="Normal 11 6 2" xfId="912"/>
    <cellStyle name="Normal 11 6 3" xfId="496"/>
    <cellStyle name="Normal 11 6 4" xfId="1094"/>
    <cellStyle name="Normal 11 7" xfId="95"/>
    <cellStyle name="Normal 11 7 2" xfId="913"/>
    <cellStyle name="Normal 11 7 3" xfId="691"/>
    <cellStyle name="Normal 11 7 4" xfId="1108"/>
    <cellStyle name="Normal 11 8" xfId="790"/>
    <cellStyle name="Normal 11 9" xfId="450"/>
    <cellStyle name="Normal 12" xfId="102"/>
    <cellStyle name="Normal 12 2" xfId="268"/>
    <cellStyle name="Normal 12 3" xfId="139"/>
    <cellStyle name="Normal 12 3 2" xfId="914"/>
    <cellStyle name="Normal 12 3 3" xfId="504"/>
    <cellStyle name="Normal 12 3 4" xfId="1219"/>
    <cellStyle name="Normal 12 4" xfId="340"/>
    <cellStyle name="Normal 12 5" xfId="798"/>
    <cellStyle name="Normal 12 6 2" xfId="1412"/>
    <cellStyle name="Normal 12 6 2 2" xfId="1417"/>
    <cellStyle name="Normal 13" xfId="141"/>
    <cellStyle name="Normal 13 2" xfId="801"/>
    <cellStyle name="Normal 13 3" xfId="506"/>
    <cellStyle name="Normal 13 4" xfId="665"/>
    <cellStyle name="Normal 14" xfId="174"/>
    <cellStyle name="Normal 14 2" xfId="289"/>
    <cellStyle name="Normal 14 2 2" xfId="405"/>
    <cellStyle name="Normal 14 3" xfId="830"/>
    <cellStyle name="Normal 14 4" xfId="538"/>
    <cellStyle name="Normal 14 5" xfId="1116"/>
    <cellStyle name="Normal 15" xfId="178"/>
    <cellStyle name="Normal 16" xfId="185"/>
    <cellStyle name="Normal 16 2" xfId="834"/>
    <cellStyle name="Normal 16 3" xfId="544"/>
    <cellStyle name="Normal 16 4" xfId="1156"/>
    <cellStyle name="Normal 17" xfId="190"/>
    <cellStyle name="Normal 17 2" xfId="836"/>
    <cellStyle name="Normal 17 2 2" xfId="1387"/>
    <cellStyle name="Normal 17 2 3" xfId="1394"/>
    <cellStyle name="Normal 17 3" xfId="176"/>
    <cellStyle name="Normal 18" xfId="135"/>
    <cellStyle name="Normal 18 2" xfId="915"/>
    <cellStyle name="Normal 18 3" xfId="910"/>
    <cellStyle name="Normal 18 3 2" xfId="1389"/>
    <cellStyle name="Normal 18 3 3" xfId="1395"/>
    <cellStyle name="Normal 18 4" xfId="1396"/>
    <cellStyle name="Normal 19" xfId="303"/>
    <cellStyle name="Normal 19 2" xfId="916"/>
    <cellStyle name="Normal 19 3" xfId="794"/>
    <cellStyle name="Normal 2" xfId="10"/>
    <cellStyle name="Normal 2 2" xfId="20"/>
    <cellStyle name="Normal 2 2 2" xfId="187"/>
    <cellStyle name="Normal 2 2 2 2" xfId="276"/>
    <cellStyle name="Normal 2 2 2 3" xfId="342"/>
    <cellStyle name="Normal 2 2 3" xfId="260"/>
    <cellStyle name="Normal 2 2 4" xfId="322"/>
    <cellStyle name="Normal 2 2 5" xfId="1104"/>
    <cellStyle name="Normal 2 2 6" xfId="1345"/>
    <cellStyle name="Normal 2 2 7" xfId="1326"/>
    <cellStyle name="Normal 2 3" xfId="56"/>
    <cellStyle name="Normal 2 3 2" xfId="177"/>
    <cellStyle name="Normal 2 3 3" xfId="226"/>
    <cellStyle name="Normal 2 3 4" xfId="168"/>
    <cellStyle name="Normal 2 3 4 2" xfId="828"/>
    <cellStyle name="Normal 2 3 4 3" xfId="533"/>
    <cellStyle name="Normal 2 3 4 4" xfId="1144"/>
    <cellStyle name="Normal 2 3 5" xfId="1299"/>
    <cellStyle name="Normal 2 3 6" xfId="1208"/>
    <cellStyle name="Normal 2 4" xfId="169"/>
    <cellStyle name="Normal 2 5" xfId="186"/>
    <cellStyle name="Normal 2 5 2" xfId="835"/>
    <cellStyle name="Normal 2 5 3" xfId="545"/>
    <cellStyle name="Normal 2 5 4" xfId="1277"/>
    <cellStyle name="Normal 2 6" xfId="198"/>
    <cellStyle name="Normal 2 7" xfId="329"/>
    <cellStyle name="Normal 2 8" xfId="1106"/>
    <cellStyle name="Normal 20" xfId="1218"/>
    <cellStyle name="Normal 20 2" xfId="1390"/>
    <cellStyle name="Normal 20 3" xfId="1397"/>
    <cellStyle name="Normal 21" xfId="1292"/>
    <cellStyle name="Normal 22" xfId="1398"/>
    <cellStyle name="Normal 23" xfId="1403"/>
    <cellStyle name="Normal 24" xfId="1424"/>
    <cellStyle name="Normal 3" xfId="6"/>
    <cellStyle name="Normal 3 2" xfId="7"/>
    <cellStyle name="Normal 3 3" xfId="62"/>
    <cellStyle name="Normal 3 3 2" xfId="180"/>
    <cellStyle name="Normal 3 3 3" xfId="334"/>
    <cellStyle name="Normal 3 4" xfId="271"/>
    <cellStyle name="Normal 4" xfId="25"/>
    <cellStyle name="Normal 4 2" xfId="279"/>
    <cellStyle name="Normal 4 3" xfId="259"/>
    <cellStyle name="Normal 4 4" xfId="330"/>
    <cellStyle name="Normal 5" xfId="4"/>
    <cellStyle name="Normal 5 2" xfId="189"/>
    <cellStyle name="Normal 6" xfId="8"/>
    <cellStyle name="Normal 6 2" xfId="624"/>
    <cellStyle name="Normal 6 3" xfId="1352"/>
    <cellStyle name="Normal 6 4" xfId="1141"/>
    <cellStyle name="Normal 7" xfId="11"/>
    <cellStyle name="Normal 7 10" xfId="38"/>
    <cellStyle name="Normal 7 10 10" xfId="435"/>
    <cellStyle name="Normal 7 10 10 2" xfId="1391"/>
    <cellStyle name="Normal 7 10 10 2 2" xfId="1418"/>
    <cellStyle name="Normal 7 10 10 2 2 2" xfId="1411"/>
    <cellStyle name="Normal 7 10 10 2 2 2 2" xfId="1426"/>
    <cellStyle name="Normal 7 10 10 2 2 2 3" xfId="1434"/>
    <cellStyle name="Normal 7 10 10 2 3" xfId="1409"/>
    <cellStyle name="Normal 7 10 11" xfId="1255"/>
    <cellStyle name="Normal 7 10 2" xfId="49"/>
    <cellStyle name="Normal 7 10 2 10" xfId="781"/>
    <cellStyle name="Normal 7 10 2 11" xfId="441"/>
    <cellStyle name="Normal 7 10 2 12" xfId="1105"/>
    <cellStyle name="Normal 7 10 2 2" xfId="50"/>
    <cellStyle name="Normal 7 10 2 2 10" xfId="1232"/>
    <cellStyle name="Normal 7 10 2 2 2" xfId="253"/>
    <cellStyle name="Normal 7 10 2 2 2 2" xfId="395"/>
    <cellStyle name="Normal 7 10 2 2 2 2 2" xfId="917"/>
    <cellStyle name="Normal 7 10 2 2 2 2 3" xfId="750"/>
    <cellStyle name="Normal 7 10 2 2 2 2 4" xfId="1375"/>
    <cellStyle name="Normal 7 10 2 2 2 3" xfId="892"/>
    <cellStyle name="Normal 7 10 2 2 2 4" xfId="604"/>
    <cellStyle name="Normal 7 10 2 2 2 5" xfId="616"/>
    <cellStyle name="Normal 7 10 2 2 3" xfId="221"/>
    <cellStyle name="Normal 7 10 2 2 3 2" xfId="368"/>
    <cellStyle name="Normal 7 10 2 2 3 2 2" xfId="918"/>
    <cellStyle name="Normal 7 10 2 2 3 2 3" xfId="723"/>
    <cellStyle name="Normal 7 10 2 2 3 2 4" xfId="1353"/>
    <cellStyle name="Normal 7 10 2 2 3 3" xfId="861"/>
    <cellStyle name="Normal 7 10 2 2 3 4" xfId="573"/>
    <cellStyle name="Normal 7 10 2 2 3 5" xfId="1182"/>
    <cellStyle name="Normal 7 10 2 2 4" xfId="145"/>
    <cellStyle name="Normal 7 10 2 2 4 2" xfId="805"/>
    <cellStyle name="Normal 7 10 2 2 4 3" xfId="510"/>
    <cellStyle name="Normal 7 10 2 2 4 4" xfId="1336"/>
    <cellStyle name="Normal 7 10 2 2 5" xfId="127"/>
    <cellStyle name="Normal 7 10 2 2 5 2" xfId="919"/>
    <cellStyle name="Normal 7 10 2 2 5 3" xfId="489"/>
    <cellStyle name="Normal 7 10 2 2 5 4" xfId="1126"/>
    <cellStyle name="Normal 7 10 2 2 6" xfId="89"/>
    <cellStyle name="Normal 7 10 2 2 6 2" xfId="920"/>
    <cellStyle name="Normal 7 10 2 2 6 3" xfId="686"/>
    <cellStyle name="Normal 7 10 2 2 6 4" xfId="1285"/>
    <cellStyle name="Normal 7 10 2 2 7" xfId="331"/>
    <cellStyle name="Normal 7 10 2 2 7 2" xfId="921"/>
    <cellStyle name="Normal 7 10 2 2 7 3" xfId="674"/>
    <cellStyle name="Normal 7 10 2 2 7 4" xfId="1203"/>
    <cellStyle name="Normal 7 10 2 2 8" xfId="785"/>
    <cellStyle name="Normal 7 10 2 2 9" xfId="445"/>
    <cellStyle name="Normal 7 10 2 3" xfId="53"/>
    <cellStyle name="Normal 7 10 2 3 10" xfId="788"/>
    <cellStyle name="Normal 7 10 2 3 10 2" xfId="1399"/>
    <cellStyle name="Normal 7 10 2 3 10 2 3" xfId="1408"/>
    <cellStyle name="Normal 7 10 2 3 10 2 3 2" xfId="1428"/>
    <cellStyle name="Normal 7 10 2 3 11" xfId="448"/>
    <cellStyle name="Normal 7 10 2 3 12" xfId="1103"/>
    <cellStyle name="Normal 7 10 2 3 13" xfId="1400"/>
    <cellStyle name="Normal 7 10 2 3 14" xfId="1419"/>
    <cellStyle name="Normal 7 10 2 3 14 2" xfId="1431"/>
    <cellStyle name="Normal 7 10 2 3 2" xfId="60"/>
    <cellStyle name="Normal 7 10 2 3 2 10" xfId="1401"/>
    <cellStyle name="Normal 7 10 2 3 2 11" xfId="1427"/>
    <cellStyle name="Normal 7 10 2 3 2 2" xfId="258"/>
    <cellStyle name="Normal 7 10 2 3 2 2 2" xfId="399"/>
    <cellStyle name="Normal 7 10 2 3 2 2 2 2" xfId="922"/>
    <cellStyle name="Normal 7 10 2 3 2 2 2 3" xfId="755"/>
    <cellStyle name="Normal 7 10 2 3 2 2 2 4" xfId="1379"/>
    <cellStyle name="Normal 7 10 2 3 2 2 3" xfId="897"/>
    <cellStyle name="Normal 7 10 2 3 2 2 4" xfId="609"/>
    <cellStyle name="Normal 7 10 2 3 2 2 5" xfId="1111"/>
    <cellStyle name="Normal 7 10 2 3 2 3" xfId="181"/>
    <cellStyle name="Normal 7 10 2 3 2 3 2" xfId="831"/>
    <cellStyle name="Normal 7 10 2 3 2 3 3" xfId="541"/>
    <cellStyle name="Normal 7 10 2 3 2 3 4" xfId="1194"/>
    <cellStyle name="Normal 7 10 2 3 2 4" xfId="134"/>
    <cellStyle name="Normal 7 10 2 3 2 4 2" xfId="923"/>
    <cellStyle name="Normal 7 10 2 3 2 4 3" xfId="499"/>
    <cellStyle name="Normal 7 10 2 3 2 4 4" xfId="1369"/>
    <cellStyle name="Normal 7 10 2 3 2 5" xfId="97"/>
    <cellStyle name="Normal 7 10 2 3 2 5 2" xfId="924"/>
    <cellStyle name="Normal 7 10 2 3 2 5 3" xfId="693"/>
    <cellStyle name="Normal 7 10 2 3 2 5 4" xfId="1265"/>
    <cellStyle name="Normal 7 10 2 3 2 6" xfId="292"/>
    <cellStyle name="Normal 7 10 2 3 2 6 2" xfId="925"/>
    <cellStyle name="Normal 7 10 2 3 2 6 3" xfId="481"/>
    <cellStyle name="Normal 7 10 2 3 2 6 4" xfId="1198"/>
    <cellStyle name="Normal 7 10 2 3 2 7" xfId="792"/>
    <cellStyle name="Normal 7 10 2 3 2 8" xfId="452"/>
    <cellStyle name="Normal 7 10 2 3 2 9" xfId="1086"/>
    <cellStyle name="Normal 7 10 2 3 3" xfId="61"/>
    <cellStyle name="Normal 7 10 2 3 3 2" xfId="256"/>
    <cellStyle name="Normal 7 10 2 3 3 2 2" xfId="926"/>
    <cellStyle name="Normal 7 10 2 3 3 2 3" xfId="753"/>
    <cellStyle name="Normal 7 10 2 3 3 2 4" xfId="1361"/>
    <cellStyle name="Normal 7 10 2 3 3 3" xfId="327"/>
    <cellStyle name="Normal 7 10 2 3 3 3 2" xfId="927"/>
    <cellStyle name="Normal 7 10 2 3 3 3 3" xfId="671"/>
    <cellStyle name="Normal 7 10 2 3 3 3 4" xfId="1110"/>
    <cellStyle name="Normal 7 10 2 3 3 4" xfId="895"/>
    <cellStyle name="Normal 7 10 2 3 3 5" xfId="607"/>
    <cellStyle name="Normal 7 10 2 3 3 6" xfId="1281"/>
    <cellStyle name="Normal 7 10 2 3 4" xfId="63"/>
    <cellStyle name="Normal 7 10 2 3 4 2" xfId="224"/>
    <cellStyle name="Normal 7 10 2 3 4 2 2" xfId="928"/>
    <cellStyle name="Normal 7 10 2 3 4 2 3" xfId="576"/>
    <cellStyle name="Normal 7 10 2 3 4 2 4" xfId="1279"/>
    <cellStyle name="Normal 7 10 2 3 4 3" xfId="99"/>
    <cellStyle name="Normal 7 10 2 3 4 3 2" xfId="929"/>
    <cellStyle name="Normal 7 10 2 3 4 3 3" xfId="694"/>
    <cellStyle name="Normal 7 10 2 3 4 3 4" xfId="1197"/>
    <cellStyle name="Normal 7 10 2 3 4 4" xfId="305"/>
    <cellStyle name="Normal 7 10 2 3 4 4 2" xfId="930"/>
    <cellStyle name="Normal 7 10 2 3 4 4 3" xfId="639"/>
    <cellStyle name="Normal 7 10 2 3 4 4 4" xfId="1114"/>
    <cellStyle name="Normal 7 10 2 3 4 5" xfId="864"/>
    <cellStyle name="Normal 7 10 2 3 4 6" xfId="454"/>
    <cellStyle name="Normal 7 10 2 3 4 7" xfId="1291"/>
    <cellStyle name="Normal 7 10 2 3 4 8 2 2" xfId="1407"/>
    <cellStyle name="Normal 7 10 2 3 4 8 2 2 2" xfId="1430"/>
    <cellStyle name="Normal 7 10 2 3 4 8 3" xfId="1406"/>
    <cellStyle name="Normal 7 10 2 3 5" xfId="284"/>
    <cellStyle name="Normal 7 10 2 3 5 2" xfId="404"/>
    <cellStyle name="Normal 7 10 2 3 5 2 2" xfId="931"/>
    <cellStyle name="Normal 7 10 2 3 5 2 3" xfId="760"/>
    <cellStyle name="Normal 7 10 2 3 5 2 4" xfId="1384"/>
    <cellStyle name="Normal 7 10 2 3 5 3" xfId="908"/>
    <cellStyle name="Normal 7 10 2 3 5 4" xfId="625"/>
    <cellStyle name="Normal 7 10 2 3 5 5" xfId="1360"/>
    <cellStyle name="Normal 7 10 2 3 6" xfId="138"/>
    <cellStyle name="Normal 7 10 2 3 6 2" xfId="797"/>
    <cellStyle name="Normal 7 10 2 3 6 3" xfId="503"/>
    <cellStyle name="Normal 7 10 2 3 6 4" xfId="410"/>
    <cellStyle name="Normal 7 10 2 3 7" xfId="130"/>
    <cellStyle name="Normal 7 10 2 3 7 2" xfId="932"/>
    <cellStyle name="Normal 7 10 2 3 7 3" xfId="493"/>
    <cellStyle name="Normal 7 10 2 3 7 4" xfId="1297"/>
    <cellStyle name="Normal 7 10 2 3 8" xfId="93"/>
    <cellStyle name="Normal 7 10 2 3 8 2" xfId="933"/>
    <cellStyle name="Normal 7 10 2 3 8 3" xfId="689"/>
    <cellStyle name="Normal 7 10 2 3 8 4" xfId="1325"/>
    <cellStyle name="Normal 7 10 2 3 9" xfId="328"/>
    <cellStyle name="Normal 7 10 2 3 9 2" xfId="934"/>
    <cellStyle name="Normal 7 10 2 3 9 3" xfId="672"/>
    <cellStyle name="Normal 7 10 2 3 9 4" xfId="1317"/>
    <cellStyle name="Normal 7 10 2 4" xfId="249"/>
    <cellStyle name="Normal 7 10 2 4 2" xfId="391"/>
    <cellStyle name="Normal 7 10 2 4 2 2" xfId="935"/>
    <cellStyle name="Normal 7 10 2 4 2 3" xfId="746"/>
    <cellStyle name="Normal 7 10 2 4 2 4" xfId="1371"/>
    <cellStyle name="Normal 7 10 2 4 3" xfId="888"/>
    <cellStyle name="Normal 7 10 2 4 4" xfId="600"/>
    <cellStyle name="Normal 7 10 2 4 5" xfId="1207"/>
    <cellStyle name="Normal 7 10 2 5" xfId="217"/>
    <cellStyle name="Normal 7 10 2 5 2" xfId="364"/>
    <cellStyle name="Normal 7 10 2 5 2 2" xfId="936"/>
    <cellStyle name="Normal 7 10 2 5 2 3" xfId="719"/>
    <cellStyle name="Normal 7 10 2 5 2 4" xfId="1305"/>
    <cellStyle name="Normal 7 10 2 5 3" xfId="857"/>
    <cellStyle name="Normal 7 10 2 5 4" xfId="569"/>
    <cellStyle name="Normal 7 10 2 5 5" xfId="1160"/>
    <cellStyle name="Normal 7 10 2 6" xfId="144"/>
    <cellStyle name="Normal 7 10 2 6 2" xfId="804"/>
    <cellStyle name="Normal 7 10 2 6 3" xfId="509"/>
    <cellStyle name="Normal 7 10 2 6 4" xfId="1153"/>
    <cellStyle name="Normal 7 10 2 7" xfId="123"/>
    <cellStyle name="Normal 7 10 2 7 2" xfId="937"/>
    <cellStyle name="Normal 7 10 2 7 3" xfId="485"/>
    <cellStyle name="Normal 7 10 2 7 4" xfId="1241"/>
    <cellStyle name="Normal 7 10 2 8" xfId="85"/>
    <cellStyle name="Normal 7 10 2 8 2" xfId="938"/>
    <cellStyle name="Normal 7 10 2 8 3" xfId="682"/>
    <cellStyle name="Normal 7 10 2 8 4" xfId="1167"/>
    <cellStyle name="Normal 7 10 2 9" xfId="291"/>
    <cellStyle name="Normal 7 10 2 9 2" xfId="939"/>
    <cellStyle name="Normal 7 10 2 9 3" xfId="498"/>
    <cellStyle name="Normal 7 10 2 9 4" xfId="1161"/>
    <cellStyle name="Normal 7 10 3" xfId="245"/>
    <cellStyle name="Normal 7 10 3 2" xfId="387"/>
    <cellStyle name="Normal 7 10 3 2 2" xfId="940"/>
    <cellStyle name="Normal 7 10 3 2 3" xfId="742"/>
    <cellStyle name="Normal 7 10 3 2 4" xfId="1266"/>
    <cellStyle name="Normal 7 10 3 3" xfId="884"/>
    <cellStyle name="Normal 7 10 3 4" xfId="596"/>
    <cellStyle name="Normal 7 10 3 5" xfId="1092"/>
    <cellStyle name="Normal 7 10 4" xfId="213"/>
    <cellStyle name="Normal 7 10 4 2" xfId="360"/>
    <cellStyle name="Normal 7 10 4 2 2" xfId="941"/>
    <cellStyle name="Normal 7 10 4 2 3" xfId="715"/>
    <cellStyle name="Normal 7 10 4 2 4" xfId="537"/>
    <cellStyle name="Normal 7 10 4 3" xfId="853"/>
    <cellStyle name="Normal 7 10 4 4" xfId="565"/>
    <cellStyle name="Normal 7 10 4 5" xfId="1304"/>
    <cellStyle name="Normal 7 10 5" xfId="143"/>
    <cellStyle name="Normal 7 10 5 2" xfId="803"/>
    <cellStyle name="Normal 7 10 5 3" xfId="508"/>
    <cellStyle name="Normal 7 10 5 4" xfId="1276"/>
    <cellStyle name="Normal 7 10 6" xfId="119"/>
    <cellStyle name="Normal 7 10 6 2" xfId="942"/>
    <cellStyle name="Normal 7 10 6 3" xfId="480"/>
    <cellStyle name="Normal 7 10 6 4" xfId="1089"/>
    <cellStyle name="Normal 7 10 7" xfId="80"/>
    <cellStyle name="Normal 7 10 7 2" xfId="943"/>
    <cellStyle name="Normal 7 10 7 3" xfId="495"/>
    <cellStyle name="Normal 7 10 7 4" xfId="551"/>
    <cellStyle name="Normal 7 10 8" xfId="321"/>
    <cellStyle name="Normal 7 10 8 2" xfId="944"/>
    <cellStyle name="Normal 7 10 8 3" xfId="664"/>
    <cellStyle name="Normal 7 10 8 4" xfId="1159"/>
    <cellStyle name="Normal 7 10 9" xfId="777"/>
    <cellStyle name="Normal 7 11" xfId="39"/>
    <cellStyle name="Normal 7 11 10" xfId="438"/>
    <cellStyle name="Normal 7 11 11" xfId="1236"/>
    <cellStyle name="Normal 7 11 2" xfId="47"/>
    <cellStyle name="Normal 7 11 2 10" xfId="442"/>
    <cellStyle name="Normal 7 11 2 11" xfId="1150"/>
    <cellStyle name="Normal 7 11 2 2" xfId="54"/>
    <cellStyle name="Normal 7 11 2 2 10" xfId="1264"/>
    <cellStyle name="Normal 7 11 2 2 2" xfId="255"/>
    <cellStyle name="Normal 7 11 2 2 2 2" xfId="397"/>
    <cellStyle name="Normal 7 11 2 2 2 2 2" xfId="945"/>
    <cellStyle name="Normal 7 11 2 2 2 2 3" xfId="752"/>
    <cellStyle name="Normal 7 11 2 2 2 2 4" xfId="1377"/>
    <cellStyle name="Normal 7 11 2 2 2 3" xfId="894"/>
    <cellStyle name="Normal 7 11 2 2 2 4" xfId="606"/>
    <cellStyle name="Normal 7 11 2 2 2 5" xfId="1272"/>
    <cellStyle name="Normal 7 11 2 2 3" xfId="223"/>
    <cellStyle name="Normal 7 11 2 2 3 2" xfId="370"/>
    <cellStyle name="Normal 7 11 2 2 3 2 2" xfId="946"/>
    <cellStyle name="Normal 7 11 2 2 3 2 3" xfId="725"/>
    <cellStyle name="Normal 7 11 2 2 3 2 4" xfId="1287"/>
    <cellStyle name="Normal 7 11 2 2 3 3" xfId="863"/>
    <cellStyle name="Normal 7 11 2 2 3 4" xfId="575"/>
    <cellStyle name="Normal 7 11 2 2 3 5" xfId="1349"/>
    <cellStyle name="Normal 7 11 2 2 4" xfId="147"/>
    <cellStyle name="Normal 7 11 2 2 4 2" xfId="807"/>
    <cellStyle name="Normal 7 11 2 2 4 3" xfId="512"/>
    <cellStyle name="Normal 7 11 2 2 4 4" xfId="1261"/>
    <cellStyle name="Normal 7 11 2 2 5" xfId="129"/>
    <cellStyle name="Normal 7 11 2 2 5 2" xfId="947"/>
    <cellStyle name="Normal 7 11 2 2 5 3" xfId="492"/>
    <cellStyle name="Normal 7 11 2 2 5 4" xfId="1177"/>
    <cellStyle name="Normal 7 11 2 2 6" xfId="92"/>
    <cellStyle name="Normal 7 11 2 2 6 2" xfId="948"/>
    <cellStyle name="Normal 7 11 2 2 6 3" xfId="688"/>
    <cellStyle name="Normal 7 11 2 2 6 4" xfId="1163"/>
    <cellStyle name="Normal 7 11 2 2 7" xfId="335"/>
    <cellStyle name="Normal 7 11 2 2 7 2" xfId="949"/>
    <cellStyle name="Normal 7 11 2 2 7 3" xfId="677"/>
    <cellStyle name="Normal 7 11 2 2 7 4" xfId="1315"/>
    <cellStyle name="Normal 7 11 2 2 8" xfId="787"/>
    <cellStyle name="Normal 7 11 2 2 9" xfId="447"/>
    <cellStyle name="Normal 7 11 2 3" xfId="57"/>
    <cellStyle name="Normal 7 11 2 3 2" xfId="250"/>
    <cellStyle name="Normal 7 11 2 3 2 2" xfId="392"/>
    <cellStyle name="Normal 7 11 2 3 2 2 2" xfId="950"/>
    <cellStyle name="Normal 7 11 2 3 2 2 3" xfId="747"/>
    <cellStyle name="Normal 7 11 2 3 2 2 4" xfId="1372"/>
    <cellStyle name="Normal 7 11 2 3 2 3" xfId="889"/>
    <cellStyle name="Normal 7 11 2 3 2 4" xfId="601"/>
    <cellStyle name="Normal 7 11 2 3 2 5" xfId="1199"/>
    <cellStyle name="Normal 7 11 2 3 3" xfId="182"/>
    <cellStyle name="Normal 7 11 2 3 3 2" xfId="951"/>
    <cellStyle name="Normal 7 11 2 3 3 3" xfId="542"/>
    <cellStyle name="Normal 7 11 2 3 3 4" xfId="1341"/>
    <cellStyle name="Normal 7 11 2 3 4" xfId="100"/>
    <cellStyle name="Normal 7 11 2 3 4 2" xfId="952"/>
    <cellStyle name="Normal 7 11 2 3 4 3" xfId="695"/>
    <cellStyle name="Normal 7 11 2 3 4 4" xfId="1365"/>
    <cellStyle name="Normal 7 11 2 3 5" xfId="295"/>
    <cellStyle name="Normal 7 11 2 3 5 2" xfId="953"/>
    <cellStyle name="Normal 7 11 2 3 5 3" xfId="459"/>
    <cellStyle name="Normal 7 11 2 3 5 4" xfId="1234"/>
    <cellStyle name="Normal 7 11 2 3 6" xfId="832"/>
    <cellStyle name="Normal 7 11 2 3 7" xfId="455"/>
    <cellStyle name="Normal 7 11 2 3 8" xfId="1178"/>
    <cellStyle name="Normal 7 11 2 3 9 2" xfId="1414"/>
    <cellStyle name="Normal 7 11 2 3 9 2 2" xfId="1429"/>
    <cellStyle name="Normal 7 11 2 4" xfId="218"/>
    <cellStyle name="Normal 7 11 2 4 2" xfId="365"/>
    <cellStyle name="Normal 7 11 2 4 2 2" xfId="954"/>
    <cellStyle name="Normal 7 11 2 4 2 3" xfId="720"/>
    <cellStyle name="Normal 7 11 2 4 2 4" xfId="1085"/>
    <cellStyle name="Normal 7 11 2 4 3" xfId="858"/>
    <cellStyle name="Normal 7 11 2 4 4" xfId="570"/>
    <cellStyle name="Normal 7 11 2 4 5" xfId="1331"/>
    <cellStyle name="Normal 7 11 2 5" xfId="136"/>
    <cellStyle name="Normal 7 11 2 5 2" xfId="795"/>
    <cellStyle name="Normal 7 11 2 5 3" xfId="501"/>
    <cellStyle name="Normal 7 11 2 5 4" xfId="1184"/>
    <cellStyle name="Normal 7 11 2 6" xfId="124"/>
    <cellStyle name="Normal 7 11 2 6 2" xfId="955"/>
    <cellStyle name="Normal 7 11 2 6 3" xfId="486"/>
    <cellStyle name="Normal 7 11 2 6 4" xfId="1183"/>
    <cellStyle name="Normal 7 11 2 7" xfId="86"/>
    <cellStyle name="Normal 7 11 2 7 2" xfId="956"/>
    <cellStyle name="Normal 7 11 2 7 3" xfId="683"/>
    <cellStyle name="Normal 7 11 2 7 4" xfId="1330"/>
    <cellStyle name="Normal 7 11 2 8" xfId="315"/>
    <cellStyle name="Normal 7 11 2 8 2" xfId="957"/>
    <cellStyle name="Normal 7 11 2 8 3" xfId="655"/>
    <cellStyle name="Normal 7 11 2 8 4" xfId="617"/>
    <cellStyle name="Normal 7 11 2 9" xfId="782"/>
    <cellStyle name="Normal 7 11 3" xfId="246"/>
    <cellStyle name="Normal 7 11 3 2" xfId="388"/>
    <cellStyle name="Normal 7 11 3 2 2" xfId="958"/>
    <cellStyle name="Normal 7 11 3 2 3" xfId="743"/>
    <cellStyle name="Normal 7 11 3 2 4" xfId="1120"/>
    <cellStyle name="Normal 7 11 3 3" xfId="885"/>
    <cellStyle name="Normal 7 11 3 4" xfId="597"/>
    <cellStyle name="Normal 7 11 3 5" xfId="1192"/>
    <cellStyle name="Normal 7 11 4" xfId="214"/>
    <cellStyle name="Normal 7 11 4 2" xfId="361"/>
    <cellStyle name="Normal 7 11 4 2 2" xfId="959"/>
    <cellStyle name="Normal 7 11 4 2 3" xfId="716"/>
    <cellStyle name="Normal 7 11 4 2 4" xfId="1093"/>
    <cellStyle name="Normal 7 11 4 3" xfId="854"/>
    <cellStyle name="Normal 7 11 4 4" xfId="566"/>
    <cellStyle name="Normal 7 11 4 5" xfId="1308"/>
    <cellStyle name="Normal 7 11 5" xfId="146"/>
    <cellStyle name="Normal 7 11 5 2" xfId="806"/>
    <cellStyle name="Normal 7 11 5 3" xfId="511"/>
    <cellStyle name="Normal 7 11 5 4" xfId="1339"/>
    <cellStyle name="Normal 7 11 6" xfId="120"/>
    <cellStyle name="Normal 7 11 6 2" xfId="960"/>
    <cellStyle name="Normal 7 11 6 3" xfId="482"/>
    <cellStyle name="Normal 7 11 6 4" xfId="1239"/>
    <cellStyle name="Normal 7 11 7" xfId="82"/>
    <cellStyle name="Normal 7 11 7 2" xfId="961"/>
    <cellStyle name="Normal 7 11 7 3" xfId="657"/>
    <cellStyle name="Normal 7 11 7 4" xfId="1290"/>
    <cellStyle name="Normal 7 11 8" xfId="311"/>
    <cellStyle name="Normal 7 11 8 2" xfId="962"/>
    <cellStyle name="Normal 7 11 8 3" xfId="646"/>
    <cellStyle name="Normal 7 11 8 4" xfId="1298"/>
    <cellStyle name="Normal 7 11 9" xfId="778"/>
    <cellStyle name="Normal 7 12" xfId="43"/>
    <cellStyle name="Normal 7 12 10" xfId="1252"/>
    <cellStyle name="Normal 7 12 2" xfId="247"/>
    <cellStyle name="Normal 7 12 2 2" xfId="389"/>
    <cellStyle name="Normal 7 12 2 2 2" xfId="963"/>
    <cellStyle name="Normal 7 12 2 2 3" xfId="744"/>
    <cellStyle name="Normal 7 12 2 2 4" xfId="698"/>
    <cellStyle name="Normal 7 12 2 3" xfId="886"/>
    <cellStyle name="Normal 7 12 2 4" xfId="598"/>
    <cellStyle name="Normal 7 12 2 5" xfId="1166"/>
    <cellStyle name="Normal 7 12 3" xfId="215"/>
    <cellStyle name="Normal 7 12 3 2" xfId="362"/>
    <cellStyle name="Normal 7 12 3 2 2" xfId="964"/>
    <cellStyle name="Normal 7 12 3 2 3" xfId="717"/>
    <cellStyle name="Normal 7 12 3 2 4" xfId="1113"/>
    <cellStyle name="Normal 7 12 3 3" xfId="855"/>
    <cellStyle name="Normal 7 12 3 4" xfId="567"/>
    <cellStyle name="Normal 7 12 3 5" xfId="1130"/>
    <cellStyle name="Normal 7 12 4" xfId="148"/>
    <cellStyle name="Normal 7 12 4 2" xfId="808"/>
    <cellStyle name="Normal 7 12 4 3" xfId="513"/>
    <cellStyle name="Normal 7 12 4 4" xfId="1268"/>
    <cellStyle name="Normal 7 12 5" xfId="121"/>
    <cellStyle name="Normal 7 12 5 2" xfId="965"/>
    <cellStyle name="Normal 7 12 5 3" xfId="483"/>
    <cellStyle name="Normal 7 12 5 4" xfId="1142"/>
    <cellStyle name="Normal 7 12 6" xfId="83"/>
    <cellStyle name="Normal 7 12 6 2" xfId="966"/>
    <cellStyle name="Normal 7 12 6 3" xfId="649"/>
    <cellStyle name="Normal 7 12 6 4" xfId="421"/>
    <cellStyle name="Normal 7 12 7" xfId="294"/>
    <cellStyle name="Normal 7 12 7 2" xfId="967"/>
    <cellStyle name="Normal 7 12 7 3" xfId="467"/>
    <cellStyle name="Normal 7 12 7 4" xfId="539"/>
    <cellStyle name="Normal 7 12 8" xfId="779"/>
    <cellStyle name="Normal 7 12 9" xfId="439"/>
    <cellStyle name="Normal 7 13" xfId="229"/>
    <cellStyle name="Normal 7 13 2" xfId="371"/>
    <cellStyle name="Normal 7 13 2 2" xfId="968"/>
    <cellStyle name="Normal 7 13 2 3" xfId="726"/>
    <cellStyle name="Normal 7 13 2 4" xfId="627"/>
    <cellStyle name="Normal 7 13 3" xfId="868"/>
    <cellStyle name="Normal 7 13 4" xfId="580"/>
    <cellStyle name="Normal 7 13 5" xfId="1357"/>
    <cellStyle name="Normal 7 14" xfId="192"/>
    <cellStyle name="Normal 7 14 2" xfId="344"/>
    <cellStyle name="Normal 7 14 2 2" xfId="969"/>
    <cellStyle name="Normal 7 14 2 3" xfId="699"/>
    <cellStyle name="Normal 7 14 2 4" xfId="1356"/>
    <cellStyle name="Normal 7 14 3" xfId="837"/>
    <cellStyle name="Normal 7 14 4" xfId="548"/>
    <cellStyle name="Normal 7 14 5" xfId="1248"/>
    <cellStyle name="Normal 7 15" xfId="272"/>
    <cellStyle name="Normal 7 15 2" xfId="400"/>
    <cellStyle name="Normal 7 15 2 2" xfId="970"/>
    <cellStyle name="Normal 7 15 2 3" xfId="756"/>
    <cellStyle name="Normal 7 15 2 4" xfId="1380"/>
    <cellStyle name="Normal 7 15 3" xfId="904"/>
    <cellStyle name="Normal 7 15 4" xfId="618"/>
    <cellStyle name="Normal 7 15 5" xfId="1278"/>
    <cellStyle name="Normal 7 16" xfId="142"/>
    <cellStyle name="Normal 7 16 2" xfId="802"/>
    <cellStyle name="Normal 7 16 3" xfId="507"/>
    <cellStyle name="Normal 7 16 4" xfId="1228"/>
    <cellStyle name="Normal 7 17" xfId="103"/>
    <cellStyle name="Normal 7 17 2" xfId="971"/>
    <cellStyle name="Normal 7 17 3" xfId="460"/>
    <cellStyle name="Normal 7 17 4" xfId="1310"/>
    <cellStyle name="Normal 7 18" xfId="64"/>
    <cellStyle name="Normal 7 18 2" xfId="972"/>
    <cellStyle name="Normal 7 18 3" xfId="635"/>
    <cellStyle name="Normal 7 18 4" xfId="1101"/>
    <cellStyle name="Normal 7 19" xfId="296"/>
    <cellStyle name="Normal 7 19 2" xfId="973"/>
    <cellStyle name="Normal 7 19 3" xfId="490"/>
    <cellStyle name="Normal 7 19 4" xfId="1270"/>
    <cellStyle name="Normal 7 2" xfId="13"/>
    <cellStyle name="Normal 7 2 10" xfId="415"/>
    <cellStyle name="Normal 7 2 11" xfId="1348"/>
    <cellStyle name="Normal 7 2 2" xfId="231"/>
    <cellStyle name="Normal 7 2 2 2" xfId="373"/>
    <cellStyle name="Normal 7 2 2 2 2" xfId="974"/>
    <cellStyle name="Normal 7 2 2 2 3" xfId="728"/>
    <cellStyle name="Normal 7 2 2 2 4" xfId="1258"/>
    <cellStyle name="Normal 7 2 2 3" xfId="870"/>
    <cellStyle name="Normal 7 2 2 4" xfId="582"/>
    <cellStyle name="Normal 7 2 2 5" xfId="622"/>
    <cellStyle name="Normal 7 2 3" xfId="194"/>
    <cellStyle name="Normal 7 2 3 2" xfId="346"/>
    <cellStyle name="Normal 7 2 3 2 2" xfId="975"/>
    <cellStyle name="Normal 7 2 3 2 3" xfId="701"/>
    <cellStyle name="Normal 7 2 3 2 4" xfId="540"/>
    <cellStyle name="Normal 7 2 3 3" xfId="839"/>
    <cellStyle name="Normal 7 2 3 4" xfId="550"/>
    <cellStyle name="Normal 7 2 3 5" xfId="1322"/>
    <cellStyle name="Normal 7 2 4" xfId="274"/>
    <cellStyle name="Normal 7 2 4 2" xfId="402"/>
    <cellStyle name="Normal 7 2 4 2 2" xfId="976"/>
    <cellStyle name="Normal 7 2 4 2 3" xfId="758"/>
    <cellStyle name="Normal 7 2 4 2 4" xfId="1382"/>
    <cellStyle name="Normal 7 2 4 3" xfId="906"/>
    <cellStyle name="Normal 7 2 4 4" xfId="620"/>
    <cellStyle name="Normal 7 2 4 5" xfId="1215"/>
    <cellStyle name="Normal 7 2 5" xfId="149"/>
    <cellStyle name="Normal 7 2 5 2" xfId="809"/>
    <cellStyle name="Normal 7 2 5 3" xfId="514"/>
    <cellStyle name="Normal 7 2 5 4" xfId="1294"/>
    <cellStyle name="Normal 7 2 6" xfId="105"/>
    <cellStyle name="Normal 7 2 6 2" xfId="977"/>
    <cellStyle name="Normal 7 2 6 3" xfId="462"/>
    <cellStyle name="Normal 7 2 6 4" xfId="1337"/>
    <cellStyle name="Normal 7 2 7" xfId="66"/>
    <cellStyle name="Normal 7 2 7 2" xfId="978"/>
    <cellStyle name="Normal 7 2 7 3" xfId="652"/>
    <cellStyle name="Normal 7 2 7 4" xfId="1359"/>
    <cellStyle name="Normal 7 2 8" xfId="306"/>
    <cellStyle name="Normal 7 2 8 2" xfId="979"/>
    <cellStyle name="Normal 7 2 8 3" xfId="640"/>
    <cellStyle name="Normal 7 2 8 4" xfId="1195"/>
    <cellStyle name="Normal 7 2 9" xfId="763"/>
    <cellStyle name="Normal 7 20" xfId="761"/>
    <cellStyle name="Normal 7 21" xfId="413"/>
    <cellStyle name="Normal 7 22" xfId="1196"/>
    <cellStyle name="Normal 7 23" xfId="1402"/>
    <cellStyle name="Normal 7 3" xfId="21"/>
    <cellStyle name="Normal 7 3 10" xfId="420"/>
    <cellStyle name="Normal 7 3 11" xfId="1202"/>
    <cellStyle name="Normal 7 3 2" xfId="232"/>
    <cellStyle name="Normal 7 3 2 2" xfId="374"/>
    <cellStyle name="Normal 7 3 2 2 2" xfId="980"/>
    <cellStyle name="Normal 7 3 2 2 3" xfId="729"/>
    <cellStyle name="Normal 7 3 2 2 4" xfId="1087"/>
    <cellStyle name="Normal 7 3 2 3" xfId="871"/>
    <cellStyle name="Normal 7 3 2 4" xfId="583"/>
    <cellStyle name="Normal 7 3 2 5" xfId="1332"/>
    <cellStyle name="Normal 7 3 3" xfId="200"/>
    <cellStyle name="Normal 7 3 3 2" xfId="347"/>
    <cellStyle name="Normal 7 3 3 2 2" xfId="981"/>
    <cellStyle name="Normal 7 3 3 2 3" xfId="702"/>
    <cellStyle name="Normal 7 3 3 2 4" xfId="1351"/>
    <cellStyle name="Normal 7 3 3 3" xfId="840"/>
    <cellStyle name="Normal 7 3 3 4" xfId="552"/>
    <cellStyle name="Normal 7 3 3 5" xfId="1362"/>
    <cellStyle name="Normal 7 3 4" xfId="277"/>
    <cellStyle name="Normal 7 3 4 2" xfId="403"/>
    <cellStyle name="Normal 7 3 4 2 2" xfId="982"/>
    <cellStyle name="Normal 7 3 4 2 3" xfId="759"/>
    <cellStyle name="Normal 7 3 4 2 4" xfId="1383"/>
    <cellStyle name="Normal 7 3 4 3" xfId="907"/>
    <cellStyle name="Normal 7 3 4 4" xfId="621"/>
    <cellStyle name="Normal 7 3 4 5" xfId="1243"/>
    <cellStyle name="Normal 7 3 5" xfId="150"/>
    <cellStyle name="Normal 7 3 5 2" xfId="810"/>
    <cellStyle name="Normal 7 3 5 3" xfId="515"/>
    <cellStyle name="Normal 7 3 5 4" xfId="1157"/>
    <cellStyle name="Normal 7 3 6" xfId="106"/>
    <cellStyle name="Normal 7 3 6 2" xfId="983"/>
    <cellStyle name="Normal 7 3 6 3" xfId="465"/>
    <cellStyle name="Normal 7 3 6 4" xfId="1320"/>
    <cellStyle name="Normal 7 3 7" xfId="67"/>
    <cellStyle name="Normal 7 3 7 2" xfId="984"/>
    <cellStyle name="Normal 7 3 7 3" xfId="660"/>
    <cellStyle name="Normal 7 3 7 4" xfId="1238"/>
    <cellStyle name="Normal 7 3 8" xfId="325"/>
    <cellStyle name="Normal 7 3 8 2" xfId="985"/>
    <cellStyle name="Normal 7 3 8 3" xfId="667"/>
    <cellStyle name="Normal 7 3 8 4" xfId="1128"/>
    <cellStyle name="Normal 7 3 9" xfId="764"/>
    <cellStyle name="Normal 7 4" xfId="26"/>
    <cellStyle name="Normal 7 4 10" xfId="1244"/>
    <cellStyle name="Normal 7 4 2" xfId="233"/>
    <cellStyle name="Normal 7 4 2 2" xfId="375"/>
    <cellStyle name="Normal 7 4 2 2 2" xfId="986"/>
    <cellStyle name="Normal 7 4 2 2 3" xfId="730"/>
    <cellStyle name="Normal 7 4 2 2 4" xfId="1210"/>
    <cellStyle name="Normal 7 4 2 3" xfId="872"/>
    <cellStyle name="Normal 7 4 2 4" xfId="584"/>
    <cellStyle name="Normal 7 4 2 5" xfId="1347"/>
    <cellStyle name="Normal 7 4 3" xfId="201"/>
    <cellStyle name="Normal 7 4 3 2" xfId="348"/>
    <cellStyle name="Normal 7 4 3 2 2" xfId="987"/>
    <cellStyle name="Normal 7 4 3 2 3" xfId="703"/>
    <cellStyle name="Normal 7 4 3 2 4" xfId="437"/>
    <cellStyle name="Normal 7 4 3 3" xfId="841"/>
    <cellStyle name="Normal 7 4 3 4" xfId="553"/>
    <cellStyle name="Normal 7 4 3 5" xfId="1137"/>
    <cellStyle name="Normal 7 4 4" xfId="151"/>
    <cellStyle name="Normal 7 4 4 2" xfId="811"/>
    <cellStyle name="Normal 7 4 4 3" xfId="516"/>
    <cellStyle name="Normal 7 4 4 4" xfId="1090"/>
    <cellStyle name="Normal 7 4 5" xfId="107"/>
    <cellStyle name="Normal 7 4 5 2" xfId="988"/>
    <cellStyle name="Normal 7 4 5 3" xfId="468"/>
    <cellStyle name="Normal 7 4 5 4" xfId="1129"/>
    <cellStyle name="Normal 7 4 6" xfId="68"/>
    <cellStyle name="Normal 7 4 6 2" xfId="989"/>
    <cellStyle name="Normal 7 4 6 3" xfId="463"/>
    <cellStyle name="Normal 7 4 6 4" xfId="1311"/>
    <cellStyle name="Normal 7 4 7" xfId="324"/>
    <cellStyle name="Normal 7 4 7 2" xfId="990"/>
    <cellStyle name="Normal 7 4 7 3" xfId="666"/>
    <cellStyle name="Normal 7 4 7 4" xfId="1327"/>
    <cellStyle name="Normal 7 4 8" xfId="765"/>
    <cellStyle name="Normal 7 4 9" xfId="423"/>
    <cellStyle name="Normal 7 5" xfId="27"/>
    <cellStyle name="Normal 7 5 10" xfId="424"/>
    <cellStyle name="Normal 7 5 11" xfId="1329"/>
    <cellStyle name="Normal 7 5 2" xfId="28"/>
    <cellStyle name="Normal 7 5 2 10" xfId="425"/>
    <cellStyle name="Normal 7 5 2 11" xfId="407"/>
    <cellStyle name="Normal 7 5 2 2" xfId="35"/>
    <cellStyle name="Normal 7 5 2 2 10" xfId="432"/>
    <cellStyle name="Normal 7 5 2 2 11" xfId="1289"/>
    <cellStyle name="Normal 7 5 2 2 2" xfId="37"/>
    <cellStyle name="Normal 7 5 2 2 2 10" xfId="776"/>
    <cellStyle name="Normal 7 5 2 2 2 11" xfId="434"/>
    <cellStyle name="Normal 7 5 2 2 2 12" xfId="1206"/>
    <cellStyle name="Normal 7 5 2 2 2 2" xfId="40"/>
    <cellStyle name="Normal 7 5 2 2 2 2 10" xfId="440"/>
    <cellStyle name="Normal 7 5 2 2 2 2 11" xfId="1318"/>
    <cellStyle name="Normal 7 5 2 2 2 2 2" xfId="52"/>
    <cellStyle name="Normal 7 5 2 2 2 2 2 10" xfId="1346"/>
    <cellStyle name="Normal 7 5 2 2 2 2 2 2" xfId="58"/>
    <cellStyle name="Normal 7 5 2 2 2 2 2 2 2" xfId="254"/>
    <cellStyle name="Normal 7 5 2 2 2 2 2 2 2 2" xfId="396"/>
    <cellStyle name="Normal 7 5 2 2 2 2 2 2 2 2 2" xfId="991"/>
    <cellStyle name="Normal 7 5 2 2 2 2 2 2 2 2 3" xfId="751"/>
    <cellStyle name="Normal 7 5 2 2 2 2 2 2 2 2 4" xfId="1376"/>
    <cellStyle name="Normal 7 5 2 2 2 2 2 2 2 3" xfId="893"/>
    <cellStyle name="Normal 7 5 2 2 2 2 2 2 2 4" xfId="605"/>
    <cellStyle name="Normal 7 5 2 2 2 2 2 2 2 5" xfId="1300"/>
    <cellStyle name="Normal 7 5 2 2 2 2 2 2 3" xfId="183"/>
    <cellStyle name="Normal 7 5 2 2 2 2 2 2 3 2" xfId="992"/>
    <cellStyle name="Normal 7 5 2 2 2 2 2 2 3 3" xfId="543"/>
    <cellStyle name="Normal 7 5 2 2 2 2 2 2 3 4" xfId="1205"/>
    <cellStyle name="Normal 7 5 2 2 2 2 2 2 4" xfId="101"/>
    <cellStyle name="Normal 7 5 2 2 2 2 2 2 4 2" xfId="993"/>
    <cellStyle name="Normal 7 5 2 2 2 2 2 2 4 3" xfId="696"/>
    <cellStyle name="Normal 7 5 2 2 2 2 2 2 4 4" xfId="1256"/>
    <cellStyle name="Normal 7 5 2 2 2 2 2 2 5" xfId="307"/>
    <cellStyle name="Normal 7 5 2 2 2 2 2 2 5 2" xfId="994"/>
    <cellStyle name="Normal 7 5 2 2 2 2 2 2 5 3" xfId="641"/>
    <cellStyle name="Normal 7 5 2 2 2 2 2 2 5 4" xfId="1172"/>
    <cellStyle name="Normal 7 5 2 2 2 2 2 2 6" xfId="833"/>
    <cellStyle name="Normal 7 5 2 2 2 2 2 2 7" xfId="456"/>
    <cellStyle name="Normal 7 5 2 2 2 2 2 2 8" xfId="1149"/>
    <cellStyle name="Normal 7 5 2 2 2 2 2 2 9 2" xfId="1416"/>
    <cellStyle name="Normal 7 5 2 2 2 2 2 3" xfId="222"/>
    <cellStyle name="Normal 7 5 2 2 2 2 2 3 2" xfId="369"/>
    <cellStyle name="Normal 7 5 2 2 2 2 2 3 2 2" xfId="995"/>
    <cellStyle name="Normal 7 5 2 2 2 2 2 3 2 3" xfId="724"/>
    <cellStyle name="Normal 7 5 2 2 2 2 2 3 2 4" xfId="1100"/>
    <cellStyle name="Normal 7 5 2 2 2 2 2 3 3" xfId="862"/>
    <cellStyle name="Normal 7 5 2 2 2 2 2 3 4" xfId="574"/>
    <cellStyle name="Normal 7 5 2 2 2 2 2 3 5" xfId="1260"/>
    <cellStyle name="Normal 7 5 2 2 2 2 2 4" xfId="137"/>
    <cellStyle name="Normal 7 5 2 2 2 2 2 4 2" xfId="796"/>
    <cellStyle name="Normal 7 5 2 2 2 2 2 4 3" xfId="502"/>
    <cellStyle name="Normal 7 5 2 2 2 2 2 4 4" xfId="1250"/>
    <cellStyle name="Normal 7 5 2 2 2 2 2 5" xfId="128"/>
    <cellStyle name="Normal 7 5 2 2 2 2 2 5 2" xfId="996"/>
    <cellStyle name="Normal 7 5 2 2 2 2 2 5 3" xfId="491"/>
    <cellStyle name="Normal 7 5 2 2 2 2 2 5 4" xfId="1140"/>
    <cellStyle name="Normal 7 5 2 2 2 2 2 6" xfId="91"/>
    <cellStyle name="Normal 7 5 2 2 2 2 2 6 2" xfId="997"/>
    <cellStyle name="Normal 7 5 2 2 2 2 2 6 3" xfId="687"/>
    <cellStyle name="Normal 7 5 2 2 2 2 2 6 4" xfId="1338"/>
    <cellStyle name="Normal 7 5 2 2 2 2 2 7" xfId="320"/>
    <cellStyle name="Normal 7 5 2 2 2 2 2 7 2" xfId="998"/>
    <cellStyle name="Normal 7 5 2 2 2 2 2 7 3" xfId="663"/>
    <cellStyle name="Normal 7 5 2 2 2 2 2 7 4" xfId="1169"/>
    <cellStyle name="Normal 7 5 2 2 2 2 2 8" xfId="786"/>
    <cellStyle name="Normal 7 5 2 2 2 2 2 9" xfId="446"/>
    <cellStyle name="Normal 7 5 2 2 2 2 3" xfId="248"/>
    <cellStyle name="Normal 7 5 2 2 2 2 3 2" xfId="390"/>
    <cellStyle name="Normal 7 5 2 2 2 2 3 2 2" xfId="999"/>
    <cellStyle name="Normal 7 5 2 2 2 2 3 2 3" xfId="745"/>
    <cellStyle name="Normal 7 5 2 2 2 2 3 2 4" xfId="1370"/>
    <cellStyle name="Normal 7 5 2 2 2 2 3 3" xfId="887"/>
    <cellStyle name="Normal 7 5 2 2 2 2 3 4" xfId="599"/>
    <cellStyle name="Normal 7 5 2 2 2 2 3 5" xfId="1189"/>
    <cellStyle name="Normal 7 5 2 2 2 2 4" xfId="216"/>
    <cellStyle name="Normal 7 5 2 2 2 2 4 2" xfId="363"/>
    <cellStyle name="Normal 7 5 2 2 2 2 4 2 2" xfId="1000"/>
    <cellStyle name="Normal 7 5 2 2 2 2 4 2 3" xfId="718"/>
    <cellStyle name="Normal 7 5 2 2 2 2 4 2 4" xfId="1319"/>
    <cellStyle name="Normal 7 5 2 2 2 2 4 3" xfId="856"/>
    <cellStyle name="Normal 7 5 2 2 2 2 4 4" xfId="568"/>
    <cellStyle name="Normal 7 5 2 2 2 2 4 5" xfId="1245"/>
    <cellStyle name="Normal 7 5 2 2 2 2 5" xfId="156"/>
    <cellStyle name="Normal 7 5 2 2 2 2 5 2" xfId="816"/>
    <cellStyle name="Normal 7 5 2 2 2 2 5 3" xfId="521"/>
    <cellStyle name="Normal 7 5 2 2 2 2 5 4" xfId="1309"/>
    <cellStyle name="Normal 7 5 2 2 2 2 6" xfId="122"/>
    <cellStyle name="Normal 7 5 2 2 2 2 6 2" xfId="1001"/>
    <cellStyle name="Normal 7 5 2 2 2 2 6 3" xfId="484"/>
    <cellStyle name="Normal 7 5 2 2 2 2 6 4" xfId="1230"/>
    <cellStyle name="Normal 7 5 2 2 2 2 7" xfId="84"/>
    <cellStyle name="Normal 7 5 2 2 2 2 7 2" xfId="1002"/>
    <cellStyle name="Normal 7 5 2 2 2 2 7 3" xfId="647"/>
    <cellStyle name="Normal 7 5 2 2 2 2 7 4" xfId="1224"/>
    <cellStyle name="Normal 7 5 2 2 2 2 8" xfId="310"/>
    <cellStyle name="Normal 7 5 2 2 2 2 8 2" xfId="1003"/>
    <cellStyle name="Normal 7 5 2 2 2 2 8 3" xfId="645"/>
    <cellStyle name="Normal 7 5 2 2 2 2 8 4" xfId="1335"/>
    <cellStyle name="Normal 7 5 2 2 2 2 9" xfId="780"/>
    <cellStyle name="Normal 7 5 2 2 2 3" xfId="48"/>
    <cellStyle name="Normal 7 5 2 2 2 3 10" xfId="1204"/>
    <cellStyle name="Normal 7 5 2 2 2 3 2" xfId="251"/>
    <cellStyle name="Normal 7 5 2 2 2 3 2 2" xfId="393"/>
    <cellStyle name="Normal 7 5 2 2 2 3 2 2 2" xfId="1004"/>
    <cellStyle name="Normal 7 5 2 2 2 3 2 2 3" xfId="748"/>
    <cellStyle name="Normal 7 5 2 2 2 3 2 2 4" xfId="1373"/>
    <cellStyle name="Normal 7 5 2 2 2 3 2 3" xfId="890"/>
    <cellStyle name="Normal 7 5 2 2 2 3 2 4" xfId="602"/>
    <cellStyle name="Normal 7 5 2 2 2 3 2 5" xfId="1083"/>
    <cellStyle name="Normal 7 5 2 2 2 3 3" xfId="219"/>
    <cellStyle name="Normal 7 5 2 2 2 3 3 2" xfId="366"/>
    <cellStyle name="Normal 7 5 2 2 2 3 3 2 2" xfId="1005"/>
    <cellStyle name="Normal 7 5 2 2 2 3 3 2 3" xfId="721"/>
    <cellStyle name="Normal 7 5 2 2 2 3 3 2 4" xfId="1251"/>
    <cellStyle name="Normal 7 5 2 2 2 3 3 3" xfId="859"/>
    <cellStyle name="Normal 7 5 2 2 2 3 3 4" xfId="571"/>
    <cellStyle name="Normal 7 5 2 2 2 3 3 5" xfId="1364"/>
    <cellStyle name="Normal 7 5 2 2 2 3 4" xfId="157"/>
    <cellStyle name="Normal 7 5 2 2 2 3 4 2" xfId="817"/>
    <cellStyle name="Normal 7 5 2 2 2 3 4 3" xfId="522"/>
    <cellStyle name="Normal 7 5 2 2 2 3 4 4" xfId="656"/>
    <cellStyle name="Normal 7 5 2 2 2 3 5" xfId="125"/>
    <cellStyle name="Normal 7 5 2 2 2 3 5 2" xfId="1006"/>
    <cellStyle name="Normal 7 5 2 2 2 3 5 3" xfId="487"/>
    <cellStyle name="Normal 7 5 2 2 2 3 5 4" xfId="1168"/>
    <cellStyle name="Normal 7 5 2 2 2 3 6" xfId="87"/>
    <cellStyle name="Normal 7 5 2 2 2 3 6 2" xfId="1007"/>
    <cellStyle name="Normal 7 5 2 2 2 3 6 3" xfId="684"/>
    <cellStyle name="Normal 7 5 2 2 2 3 6 4" xfId="1162"/>
    <cellStyle name="Normal 7 5 2 2 2 3 7" xfId="326"/>
    <cellStyle name="Normal 7 5 2 2 2 3 7 2" xfId="1008"/>
    <cellStyle name="Normal 7 5 2 2 2 3 7 3" xfId="669"/>
    <cellStyle name="Normal 7 5 2 2 2 3 7 4" xfId="1259"/>
    <cellStyle name="Normal 7 5 2 2 2 3 8" xfId="783"/>
    <cellStyle name="Normal 7 5 2 2 2 3 9" xfId="443"/>
    <cellStyle name="Normal 7 5 2 2 2 4" xfId="244"/>
    <cellStyle name="Normal 7 5 2 2 2 4 2" xfId="386"/>
    <cellStyle name="Normal 7 5 2 2 2 4 2 2" xfId="1009"/>
    <cellStyle name="Normal 7 5 2 2 2 4 2 3" xfId="741"/>
    <cellStyle name="Normal 7 5 2 2 2 4 2 4" xfId="535"/>
    <cellStyle name="Normal 7 5 2 2 2 4 3" xfId="883"/>
    <cellStyle name="Normal 7 5 2 2 2 4 4" xfId="595"/>
    <cellStyle name="Normal 7 5 2 2 2 4 5" xfId="436"/>
    <cellStyle name="Normal 7 5 2 2 2 5" xfId="212"/>
    <cellStyle name="Normal 7 5 2 2 2 5 2" xfId="359"/>
    <cellStyle name="Normal 7 5 2 2 2 5 2 2" xfId="1010"/>
    <cellStyle name="Normal 7 5 2 2 2 5 2 3" xfId="714"/>
    <cellStyle name="Normal 7 5 2 2 2 5 2 4" xfId="1123"/>
    <cellStyle name="Normal 7 5 2 2 2 5 3" xfId="852"/>
    <cellStyle name="Normal 7 5 2 2 2 5 4" xfId="564"/>
    <cellStyle name="Normal 7 5 2 2 2 5 5" xfId="457"/>
    <cellStyle name="Normal 7 5 2 2 2 6" xfId="155"/>
    <cellStyle name="Normal 7 5 2 2 2 6 2" xfId="815"/>
    <cellStyle name="Normal 7 5 2 2 2 6 3" xfId="520"/>
    <cellStyle name="Normal 7 5 2 2 2 6 4" xfId="1324"/>
    <cellStyle name="Normal 7 5 2 2 2 7" xfId="118"/>
    <cellStyle name="Normal 7 5 2 2 2 7 2" xfId="1011"/>
    <cellStyle name="Normal 7 5 2 2 2 7 3" xfId="479"/>
    <cellStyle name="Normal 7 5 2 2 2 7 4" xfId="1134"/>
    <cellStyle name="Normal 7 5 2 2 2 8" xfId="79"/>
    <cellStyle name="Normal 7 5 2 2 2 8 2" xfId="1012"/>
    <cellStyle name="Normal 7 5 2 2 2 8 3" xfId="643"/>
    <cellStyle name="Normal 7 5 2 2 2 8 4" xfId="1246"/>
    <cellStyle name="Normal 7 5 2 2 2 9" xfId="304"/>
    <cellStyle name="Normal 7 5 2 2 2 9 2" xfId="1013"/>
    <cellStyle name="Normal 7 5 2 2 2 9 3" xfId="638"/>
    <cellStyle name="Normal 7 5 2 2 2 9 4" xfId="1200"/>
    <cellStyle name="Normal 7 5 2 2 3" xfId="242"/>
    <cellStyle name="Normal 7 5 2 2 3 2" xfId="384"/>
    <cellStyle name="Normal 7 5 2 2 3 2 2" xfId="1014"/>
    <cellStyle name="Normal 7 5 2 2 3 2 3" xfId="739"/>
    <cellStyle name="Normal 7 5 2 2 3 2 4" xfId="1112"/>
    <cellStyle name="Normal 7 5 2 2 3 3" xfId="881"/>
    <cellStyle name="Normal 7 5 2 2 3 4" xfId="593"/>
    <cellStyle name="Normal 7 5 2 2 3 5" xfId="1240"/>
    <cellStyle name="Normal 7 5 2 2 4" xfId="210"/>
    <cellStyle name="Normal 7 5 2 2 4 2" xfId="357"/>
    <cellStyle name="Normal 7 5 2 2 4 2 2" xfId="1015"/>
    <cellStyle name="Normal 7 5 2 2 4 2 3" xfId="712"/>
    <cellStyle name="Normal 7 5 2 2 4 2 4" xfId="1273"/>
    <cellStyle name="Normal 7 5 2 2 4 3" xfId="850"/>
    <cellStyle name="Normal 7 5 2 2 4 4" xfId="562"/>
    <cellStyle name="Normal 7 5 2 2 4 5" xfId="1209"/>
    <cellStyle name="Normal 7 5 2 2 5" xfId="154"/>
    <cellStyle name="Normal 7 5 2 2 5 2" xfId="814"/>
    <cellStyle name="Normal 7 5 2 2 5 3" xfId="519"/>
    <cellStyle name="Normal 7 5 2 2 5 4" xfId="1180"/>
    <cellStyle name="Normal 7 5 2 2 6" xfId="116"/>
    <cellStyle name="Normal 7 5 2 2 6 2" xfId="1016"/>
    <cellStyle name="Normal 7 5 2 2 6 3" xfId="477"/>
    <cellStyle name="Normal 7 5 2 2 6 4" xfId="1358"/>
    <cellStyle name="Normal 7 5 2 2 7" xfId="77"/>
    <cellStyle name="Normal 7 5 2 2 7 2" xfId="1017"/>
    <cellStyle name="Normal 7 5 2 2 7 3" xfId="681"/>
    <cellStyle name="Normal 7 5 2 2 7 4" xfId="1328"/>
    <cellStyle name="Normal 7 5 2 2 8" xfId="333"/>
    <cellStyle name="Normal 7 5 2 2 8 2" xfId="1018"/>
    <cellStyle name="Normal 7 5 2 2 8 3" xfId="676"/>
    <cellStyle name="Normal 7 5 2 2 8 4" xfId="1342"/>
    <cellStyle name="Normal 7 5 2 2 9" xfId="774"/>
    <cellStyle name="Normal 7 5 2 3" xfId="235"/>
    <cellStyle name="Normal 7 5 2 3 2" xfId="377"/>
    <cellStyle name="Normal 7 5 2 3 2 2" xfId="1019"/>
    <cellStyle name="Normal 7 5 2 3 2 3" xfId="732"/>
    <cellStyle name="Normal 7 5 2 3 2 4" xfId="1262"/>
    <cellStyle name="Normal 7 5 2 3 3" xfId="874"/>
    <cellStyle name="Normal 7 5 2 3 4" xfId="586"/>
    <cellStyle name="Normal 7 5 2 3 5" xfId="1275"/>
    <cellStyle name="Normal 7 5 2 4" xfId="203"/>
    <cellStyle name="Normal 7 5 2 4 2" xfId="350"/>
    <cellStyle name="Normal 7 5 2 4 2 2" xfId="1020"/>
    <cellStyle name="Normal 7 5 2 4 2 3" xfId="705"/>
    <cellStyle name="Normal 7 5 2 4 2 4" xfId="1117"/>
    <cellStyle name="Normal 7 5 2 4 3" xfId="843"/>
    <cellStyle name="Normal 7 5 2 4 4" xfId="555"/>
    <cellStyle name="Normal 7 5 2 4 5" xfId="416"/>
    <cellStyle name="Normal 7 5 2 5" xfId="153"/>
    <cellStyle name="Normal 7 5 2 5 2" xfId="813"/>
    <cellStyle name="Normal 7 5 2 5 3" xfId="518"/>
    <cellStyle name="Normal 7 5 2 5 4" xfId="1249"/>
    <cellStyle name="Normal 7 5 2 6" xfId="109"/>
    <cellStyle name="Normal 7 5 2 6 2" xfId="1021"/>
    <cellStyle name="Normal 7 5 2 6 3" xfId="470"/>
    <cellStyle name="Normal 7 5 2 6 4" xfId="422"/>
    <cellStyle name="Normal 7 5 2 7" xfId="70"/>
    <cellStyle name="Normal 7 5 2 7 2" xfId="1022"/>
    <cellStyle name="Normal 7 5 2 7 3" xfId="654"/>
    <cellStyle name="Normal 7 5 2 7 4" xfId="1084"/>
    <cellStyle name="Normal 7 5 2 8" xfId="297"/>
    <cellStyle name="Normal 7 5 2 8 2" xfId="1023"/>
    <cellStyle name="Normal 7 5 2 8 3" xfId="631"/>
    <cellStyle name="Normal 7 5 2 8 4" xfId="1280"/>
    <cellStyle name="Normal 7 5 2 9" xfId="767"/>
    <cellStyle name="Normal 7 5 3" xfId="234"/>
    <cellStyle name="Normal 7 5 3 2" xfId="376"/>
    <cellStyle name="Normal 7 5 3 2 2" xfId="1024"/>
    <cellStyle name="Normal 7 5 3 2 3" xfId="731"/>
    <cellStyle name="Normal 7 5 3 2 4" xfId="1133"/>
    <cellStyle name="Normal 7 5 3 3" xfId="873"/>
    <cellStyle name="Normal 7 5 3 4" xfId="585"/>
    <cellStyle name="Normal 7 5 3 5" xfId="1181"/>
    <cellStyle name="Normal 7 5 4" xfId="202"/>
    <cellStyle name="Normal 7 5 4 2" xfId="349"/>
    <cellStyle name="Normal 7 5 4 2 2" xfId="1025"/>
    <cellStyle name="Normal 7 5 4 2 3" xfId="704"/>
    <cellStyle name="Normal 7 5 4 2 4" xfId="1354"/>
    <cellStyle name="Normal 7 5 4 3" xfId="842"/>
    <cellStyle name="Normal 7 5 4 4" xfId="554"/>
    <cellStyle name="Normal 7 5 4 5" xfId="1274"/>
    <cellStyle name="Normal 7 5 5" xfId="152"/>
    <cellStyle name="Normal 7 5 5 2" xfId="812"/>
    <cellStyle name="Normal 7 5 5 3" xfId="517"/>
    <cellStyle name="Normal 7 5 5 4" xfId="1366"/>
    <cellStyle name="Normal 7 5 6" xfId="108"/>
    <cellStyle name="Normal 7 5 6 2" xfId="1026"/>
    <cellStyle name="Normal 7 5 6 3" xfId="469"/>
    <cellStyle name="Normal 7 5 6 4" xfId="1282"/>
    <cellStyle name="Normal 7 5 7" xfId="69"/>
    <cellStyle name="Normal 7 5 7 2" xfId="1027"/>
    <cellStyle name="Normal 7 5 7 3" xfId="659"/>
    <cellStyle name="Normal 7 5 7 4" xfId="412"/>
    <cellStyle name="Normal 7 5 8" xfId="309"/>
    <cellStyle name="Normal 7 5 8 2" xfId="1028"/>
    <cellStyle name="Normal 7 5 8 3" xfId="644"/>
    <cellStyle name="Normal 7 5 8 4" xfId="1301"/>
    <cellStyle name="Normal 7 5 9" xfId="766"/>
    <cellStyle name="Normal 7 6" xfId="29"/>
    <cellStyle name="Normal 7 6 10" xfId="768"/>
    <cellStyle name="Normal 7 6 11" xfId="426"/>
    <cellStyle name="Normal 7 6 12" xfId="1355"/>
    <cellStyle name="Normal 7 6 2" xfId="31"/>
    <cellStyle name="Normal 7 6 2 10" xfId="1226"/>
    <cellStyle name="Normal 7 6 2 2" xfId="238"/>
    <cellStyle name="Normal 7 6 2 2 2" xfId="380"/>
    <cellStyle name="Normal 7 6 2 2 2 2" xfId="1029"/>
    <cellStyle name="Normal 7 6 2 2 2 3" xfId="735"/>
    <cellStyle name="Normal 7 6 2 2 2 4" xfId="1136"/>
    <cellStyle name="Normal 7 6 2 2 3" xfId="877"/>
    <cellStyle name="Normal 7 6 2 2 4" xfId="589"/>
    <cellStyle name="Normal 7 6 2 2 5" xfId="1314"/>
    <cellStyle name="Normal 7 6 2 3" xfId="206"/>
    <cellStyle name="Normal 7 6 2 3 2" xfId="353"/>
    <cellStyle name="Normal 7 6 2 3 2 2" xfId="1030"/>
    <cellStyle name="Normal 7 6 2 3 2 3" xfId="708"/>
    <cellStyle name="Normal 7 6 2 3 2 4" xfId="623"/>
    <cellStyle name="Normal 7 6 2 3 3" xfId="846"/>
    <cellStyle name="Normal 7 6 2 3 4" xfId="558"/>
    <cellStyle name="Normal 7 6 2 3 5" xfId="418"/>
    <cellStyle name="Normal 7 6 2 4" xfId="159"/>
    <cellStyle name="Normal 7 6 2 4 2" xfId="819"/>
    <cellStyle name="Normal 7 6 2 4 3" xfId="524"/>
    <cellStyle name="Normal 7 6 2 4 4" xfId="1213"/>
    <cellStyle name="Normal 7 6 2 5" xfId="112"/>
    <cellStyle name="Normal 7 6 2 5 2" xfId="1031"/>
    <cellStyle name="Normal 7 6 2 5 3" xfId="473"/>
    <cellStyle name="Normal 7 6 2 5 4" xfId="1099"/>
    <cellStyle name="Normal 7 6 2 6" xfId="73"/>
    <cellStyle name="Normal 7 6 2 6 2" xfId="1032"/>
    <cellStyle name="Normal 7 6 2 6 3" xfId="670"/>
    <cellStyle name="Normal 7 6 2 6 4" xfId="1284"/>
    <cellStyle name="Normal 7 6 2 7" xfId="336"/>
    <cellStyle name="Normal 7 6 2 7 2" xfId="1033"/>
    <cellStyle name="Normal 7 6 2 7 3" xfId="678"/>
    <cellStyle name="Normal 7 6 2 7 4" xfId="1235"/>
    <cellStyle name="Normal 7 6 2 8" xfId="770"/>
    <cellStyle name="Normal 7 6 2 9" xfId="428"/>
    <cellStyle name="Normal 7 6 3" xfId="36"/>
    <cellStyle name="Normal 7 6 3 10" xfId="1312"/>
    <cellStyle name="Normal 7 6 3 2" xfId="243"/>
    <cellStyle name="Normal 7 6 3 2 2" xfId="385"/>
    <cellStyle name="Normal 7 6 3 2 2 2" xfId="1034"/>
    <cellStyle name="Normal 7 6 3 2 2 3" xfId="740"/>
    <cellStyle name="Normal 7 6 3 2 2 4" xfId="1171"/>
    <cellStyle name="Normal 7 6 3 2 3" xfId="882"/>
    <cellStyle name="Normal 7 6 3 2 4" xfId="594"/>
    <cellStyle name="Normal 7 6 3 2 5" xfId="1118"/>
    <cellStyle name="Normal 7 6 3 3" xfId="211"/>
    <cellStyle name="Normal 7 6 3 3 2" xfId="358"/>
    <cellStyle name="Normal 7 6 3 3 2 2" xfId="1035"/>
    <cellStyle name="Normal 7 6 3 3 2 3" xfId="713"/>
    <cellStyle name="Normal 7 6 3 3 2 4" xfId="1201"/>
    <cellStyle name="Normal 7 6 3 3 3" xfId="851"/>
    <cellStyle name="Normal 7 6 3 3 4" xfId="563"/>
    <cellStyle name="Normal 7 6 3 3 5" xfId="1344"/>
    <cellStyle name="Normal 7 6 3 4" xfId="160"/>
    <cellStyle name="Normal 7 6 3 4 2" xfId="820"/>
    <cellStyle name="Normal 7 6 3 4 3" xfId="525"/>
    <cellStyle name="Normal 7 6 3 4 4" xfId="1147"/>
    <cellStyle name="Normal 7 6 3 5" xfId="117"/>
    <cellStyle name="Normal 7 6 3 5 2" xfId="1036"/>
    <cellStyle name="Normal 7 6 3 5 3" xfId="478"/>
    <cellStyle name="Normal 7 6 3 5 4" xfId="1247"/>
    <cellStyle name="Normal 7 6 3 6" xfId="78"/>
    <cellStyle name="Normal 7 6 3 6 2" xfId="1037"/>
    <cellStyle name="Normal 7 6 3 6 3" xfId="651"/>
    <cellStyle name="Normal 7 6 3 6 4" xfId="1368"/>
    <cellStyle name="Normal 7 6 3 7" xfId="317"/>
    <cellStyle name="Normal 7 6 3 7 2" xfId="1038"/>
    <cellStyle name="Normal 7 6 3 7 3" xfId="658"/>
    <cellStyle name="Normal 7 6 3 7 4" xfId="1231"/>
    <cellStyle name="Normal 7 6 3 8" xfId="775"/>
    <cellStyle name="Normal 7 6 3 9" xfId="433"/>
    <cellStyle name="Normal 7 6 4" xfId="236"/>
    <cellStyle name="Normal 7 6 4 2" xfId="378"/>
    <cellStyle name="Normal 7 6 4 2 2" xfId="1039"/>
    <cellStyle name="Normal 7 6 4 2 3" xfId="733"/>
    <cellStyle name="Normal 7 6 4 2 4" xfId="1091"/>
    <cellStyle name="Normal 7 6 4 3" xfId="875"/>
    <cellStyle name="Normal 7 6 4 4" xfId="587"/>
    <cellStyle name="Normal 7 6 4 5" xfId="1286"/>
    <cellStyle name="Normal 7 6 5" xfId="204"/>
    <cellStyle name="Normal 7 6 5 2" xfId="351"/>
    <cellStyle name="Normal 7 6 5 2 2" xfId="1040"/>
    <cellStyle name="Normal 7 6 5 2 3" xfId="706"/>
    <cellStyle name="Normal 7 6 5 2 4" xfId="1302"/>
    <cellStyle name="Normal 7 6 5 3" xfId="844"/>
    <cellStyle name="Normal 7 6 5 4" xfId="556"/>
    <cellStyle name="Normal 7 6 5 5" xfId="1321"/>
    <cellStyle name="Normal 7 6 6" xfId="158"/>
    <cellStyle name="Normal 7 6 6 2" xfId="818"/>
    <cellStyle name="Normal 7 6 6 3" xfId="523"/>
    <cellStyle name="Normal 7 6 6 4" xfId="1313"/>
    <cellStyle name="Normal 7 6 7" xfId="110"/>
    <cellStyle name="Normal 7 6 7 2" xfId="1041"/>
    <cellStyle name="Normal 7 6 7 3" xfId="471"/>
    <cellStyle name="Normal 7 6 7 4" xfId="1214"/>
    <cellStyle name="Normal 7 6 8" xfId="71"/>
    <cellStyle name="Normal 7 6 8 2" xfId="1042"/>
    <cellStyle name="Normal 7 6 8 3" xfId="680"/>
    <cellStyle name="Normal 7 6 8 4" xfId="1124"/>
    <cellStyle name="Normal 7 6 9" xfId="298"/>
    <cellStyle name="Normal 7 6 9 2" xfId="1043"/>
    <cellStyle name="Normal 7 6 9 3" xfId="632"/>
    <cellStyle name="Normal 7 6 9 4" xfId="1221"/>
    <cellStyle name="Normal 7 7" xfId="30"/>
    <cellStyle name="Normal 7 7 10" xfId="1217"/>
    <cellStyle name="Normal 7 7 2" xfId="237"/>
    <cellStyle name="Normal 7 7 2 2" xfId="379"/>
    <cellStyle name="Normal 7 7 2 2 2" xfId="1044"/>
    <cellStyle name="Normal 7 7 2 2 3" xfId="734"/>
    <cellStyle name="Normal 7 7 2 2 4" xfId="628"/>
    <cellStyle name="Normal 7 7 2 3" xfId="876"/>
    <cellStyle name="Normal 7 7 2 4" xfId="588"/>
    <cellStyle name="Normal 7 7 2 5" xfId="1131"/>
    <cellStyle name="Normal 7 7 3" xfId="205"/>
    <cellStyle name="Normal 7 7 3 2" xfId="352"/>
    <cellStyle name="Normal 7 7 3 2 2" xfId="1045"/>
    <cellStyle name="Normal 7 7 3 2 3" xfId="707"/>
    <cellStyle name="Normal 7 7 3 2 4" xfId="1216"/>
    <cellStyle name="Normal 7 7 3 3" xfId="845"/>
    <cellStyle name="Normal 7 7 3 4" xfId="557"/>
    <cellStyle name="Normal 7 7 3 5" xfId="1154"/>
    <cellStyle name="Normal 7 7 4" xfId="161"/>
    <cellStyle name="Normal 7 7 4 2" xfId="821"/>
    <cellStyle name="Normal 7 7 4 3" xfId="526"/>
    <cellStyle name="Normal 7 7 4 4" xfId="408"/>
    <cellStyle name="Normal 7 7 5" xfId="111"/>
    <cellStyle name="Normal 7 7 5 2" xfId="1046"/>
    <cellStyle name="Normal 7 7 5 3" xfId="472"/>
    <cellStyle name="Normal 7 7 5 4" xfId="1097"/>
    <cellStyle name="Normal 7 7 6" xfId="72"/>
    <cellStyle name="Normal 7 7 6 2" xfId="1047"/>
    <cellStyle name="Normal 7 7 6 3" xfId="668"/>
    <cellStyle name="Normal 7 7 6 4" xfId="1340"/>
    <cellStyle name="Normal 7 7 7" xfId="299"/>
    <cellStyle name="Normal 7 7 7 2" xfId="1048"/>
    <cellStyle name="Normal 7 7 7 3" xfId="633"/>
    <cellStyle name="Normal 7 7 7 4" xfId="1119"/>
    <cellStyle name="Normal 7 7 8" xfId="769"/>
    <cellStyle name="Normal 7 7 9" xfId="427"/>
    <cellStyle name="Normal 7 8" xfId="32"/>
    <cellStyle name="Normal 7 8 10" xfId="319"/>
    <cellStyle name="Normal 7 8 10 2" xfId="1049"/>
    <cellStyle name="Normal 7 8 10 3" xfId="662"/>
    <cellStyle name="Normal 7 8 10 4" xfId="419"/>
    <cellStyle name="Normal 7 8 11" xfId="771"/>
    <cellStyle name="Normal 7 8 12" xfId="429"/>
    <cellStyle name="Normal 7 8 13" xfId="1173"/>
    <cellStyle name="Normal 7 8 2" xfId="34"/>
    <cellStyle name="Normal 7 8 2 10" xfId="1158"/>
    <cellStyle name="Normal 7 8 2 2" xfId="241"/>
    <cellStyle name="Normal 7 8 2 2 2" xfId="383"/>
    <cellStyle name="Normal 7 8 2 2 2 2" xfId="1050"/>
    <cellStyle name="Normal 7 8 2 2 2 3" xfId="738"/>
    <cellStyle name="Normal 7 8 2 2 2 4" xfId="1152"/>
    <cellStyle name="Normal 7 8 2 2 3" xfId="880"/>
    <cellStyle name="Normal 7 8 2 2 4" xfId="592"/>
    <cellStyle name="Normal 7 8 2 2 5" xfId="1102"/>
    <cellStyle name="Normal 7 8 2 3" xfId="209"/>
    <cellStyle name="Normal 7 8 2 3 2" xfId="356"/>
    <cellStyle name="Normal 7 8 2 3 2 2" xfId="1051"/>
    <cellStyle name="Normal 7 8 2 3 2 3" xfId="711"/>
    <cellStyle name="Normal 7 8 2 3 2 4" xfId="1145"/>
    <cellStyle name="Normal 7 8 2 3 3" xfId="849"/>
    <cellStyle name="Normal 7 8 2 3 4" xfId="561"/>
    <cellStyle name="Normal 7 8 2 3 5" xfId="1115"/>
    <cellStyle name="Normal 7 8 2 4" xfId="163"/>
    <cellStyle name="Normal 7 8 2 4 2" xfId="823"/>
    <cellStyle name="Normal 7 8 2 4 3" xfId="528"/>
    <cellStyle name="Normal 7 8 2 4 4" xfId="547"/>
    <cellStyle name="Normal 7 8 2 5" xfId="115"/>
    <cellStyle name="Normal 7 8 2 5 2" xfId="1052"/>
    <cellStyle name="Normal 7 8 2 5 3" xfId="476"/>
    <cellStyle name="Normal 7 8 2 5 4" xfId="1229"/>
    <cellStyle name="Normal 7 8 2 6" xfId="76"/>
    <cellStyle name="Normal 7 8 2 6 2" xfId="1053"/>
    <cellStyle name="Normal 7 8 2 6 3" xfId="673"/>
    <cellStyle name="Normal 7 8 2 6 4" xfId="1132"/>
    <cellStyle name="Normal 7 8 2 7" xfId="332"/>
    <cellStyle name="Normal 7 8 2 7 2" xfId="1054"/>
    <cellStyle name="Normal 7 8 2 7 3" xfId="675"/>
    <cellStyle name="Normal 7 8 2 7 4" xfId="1271"/>
    <cellStyle name="Normal 7 8 2 8" xfId="773"/>
    <cellStyle name="Normal 7 8 2 9" xfId="431"/>
    <cellStyle name="Normal 7 8 3" xfId="46"/>
    <cellStyle name="Normal 7 8 3 10" xfId="500"/>
    <cellStyle name="Normal 7 8 3 2" xfId="252"/>
    <cellStyle name="Normal 7 8 3 2 2" xfId="394"/>
    <cellStyle name="Normal 7 8 3 2 2 2" xfId="1055"/>
    <cellStyle name="Normal 7 8 3 2 2 3" xfId="749"/>
    <cellStyle name="Normal 7 8 3 2 2 4" xfId="1374"/>
    <cellStyle name="Normal 7 8 3 2 3" xfId="891"/>
    <cellStyle name="Normal 7 8 3 2 4" xfId="603"/>
    <cellStyle name="Normal 7 8 3 2 5" xfId="1125"/>
    <cellStyle name="Normal 7 8 3 3" xfId="220"/>
    <cellStyle name="Normal 7 8 3 3 2" xfId="367"/>
    <cellStyle name="Normal 7 8 3 3 2 2" xfId="1056"/>
    <cellStyle name="Normal 7 8 3 3 2 3" xfId="722"/>
    <cellStyle name="Normal 7 8 3 3 2 4" xfId="409"/>
    <cellStyle name="Normal 7 8 3 3 3" xfId="860"/>
    <cellStyle name="Normal 7 8 3 3 4" xfId="572"/>
    <cellStyle name="Normal 7 8 3 3 5" xfId="1107"/>
    <cellStyle name="Normal 7 8 3 4" xfId="164"/>
    <cellStyle name="Normal 7 8 3 4 2" xfId="824"/>
    <cellStyle name="Normal 7 8 3 4 3" xfId="529"/>
    <cellStyle name="Normal 7 8 3 4 4" xfId="1175"/>
    <cellStyle name="Normal 7 8 3 5" xfId="126"/>
    <cellStyle name="Normal 7 8 3 5 2" xfId="1057"/>
    <cellStyle name="Normal 7 8 3 5 3" xfId="488"/>
    <cellStyle name="Normal 7 8 3 5 4" xfId="1155"/>
    <cellStyle name="Normal 7 8 3 6" xfId="88"/>
    <cellStyle name="Normal 7 8 3 6 2" xfId="1058"/>
    <cellStyle name="Normal 7 8 3 6 3" xfId="685"/>
    <cellStyle name="Normal 7 8 3 6 4" xfId="1343"/>
    <cellStyle name="Normal 7 8 3 7" xfId="318"/>
    <cellStyle name="Normal 7 8 3 7 2" xfId="1059"/>
    <cellStyle name="Normal 7 8 3 7 3" xfId="661"/>
    <cellStyle name="Normal 7 8 3 7 4" xfId="1186"/>
    <cellStyle name="Normal 7 8 3 8" xfId="784"/>
    <cellStyle name="Normal 7 8 3 9" xfId="444"/>
    <cellStyle name="Normal 7 8 4" xfId="94"/>
    <cellStyle name="Normal 7 8 4 2" xfId="257"/>
    <cellStyle name="Normal 7 8 4 2 2" xfId="398"/>
    <cellStyle name="Normal 7 8 4 2 2 2" xfId="1060"/>
    <cellStyle name="Normal 7 8 4 2 2 3" xfId="754"/>
    <cellStyle name="Normal 7 8 4 2 2 4" xfId="1378"/>
    <cellStyle name="Normal 7 8 4 2 3" xfId="896"/>
    <cellStyle name="Normal 7 8 4 2 4" xfId="608"/>
    <cellStyle name="Normal 7 8 4 2 5" xfId="1237"/>
    <cellStyle name="Normal 7 8 4 3" xfId="225"/>
    <cellStyle name="Normal 7 8 4 3 2" xfId="865"/>
    <cellStyle name="Normal 7 8 4 3 3" xfId="577"/>
    <cellStyle name="Normal 7 8 4 3 4" xfId="1283"/>
    <cellStyle name="Normal 7 8 4 4" xfId="165"/>
    <cellStyle name="Normal 7 8 4 4 2" xfId="825"/>
    <cellStyle name="Normal 7 8 4 4 3" xfId="530"/>
    <cellStyle name="Normal 7 8 4 4 4" xfId="1170"/>
    <cellStyle name="Normal 7 8 4 5" xfId="131"/>
    <cellStyle name="Normal 7 8 4 5 2" xfId="1061"/>
    <cellStyle name="Normal 7 8 4 5 3" xfId="494"/>
    <cellStyle name="Normal 7 8 4 5 4" xfId="1257"/>
    <cellStyle name="Normal 7 8 4 6" xfId="337"/>
    <cellStyle name="Normal 7 8 4 6 2" xfId="1062"/>
    <cellStyle name="Normal 7 8 4 6 3" xfId="690"/>
    <cellStyle name="Normal 7 8 4 6 4" xfId="1223"/>
    <cellStyle name="Normal 7 8 4 7" xfId="789"/>
    <cellStyle name="Normal 7 8 4 8" xfId="449"/>
    <cellStyle name="Normal 7 8 4 9" xfId="1227"/>
    <cellStyle name="Normal 7 8 5" xfId="239"/>
    <cellStyle name="Normal 7 8 5 2" xfId="381"/>
    <cellStyle name="Normal 7 8 5 2 2" xfId="1063"/>
    <cellStyle name="Normal 7 8 5 2 3" xfId="736"/>
    <cellStyle name="Normal 7 8 5 2 4" xfId="1139"/>
    <cellStyle name="Normal 7 8 5 3" xfId="878"/>
    <cellStyle name="Normal 7 8 5 4" xfId="590"/>
    <cellStyle name="Normal 7 8 5 5" xfId="1307"/>
    <cellStyle name="Normal 7 8 6" xfId="207"/>
    <cellStyle name="Normal 7 8 6 2" xfId="354"/>
    <cellStyle name="Normal 7 8 6 2 2" xfId="1064"/>
    <cellStyle name="Normal 7 8 6 2 3" xfId="709"/>
    <cellStyle name="Normal 7 8 6 2 4" xfId="1135"/>
    <cellStyle name="Normal 7 8 6 3" xfId="847"/>
    <cellStyle name="Normal 7 8 6 4" xfId="559"/>
    <cellStyle name="Normal 7 8 6 5" xfId="1269"/>
    <cellStyle name="Normal 7 8 7" xfId="162"/>
    <cellStyle name="Normal 7 8 7 2" xfId="822"/>
    <cellStyle name="Normal 7 8 7 3" xfId="527"/>
    <cellStyle name="Normal 7 8 7 4" xfId="1267"/>
    <cellStyle name="Normal 7 8 8" xfId="113"/>
    <cellStyle name="Normal 7 8 8 2" xfId="1065"/>
    <cellStyle name="Normal 7 8 8 3" xfId="474"/>
    <cellStyle name="Normal 7 8 8 4" xfId="1212"/>
    <cellStyle name="Normal 7 8 9" xfId="74"/>
    <cellStyle name="Normal 7 8 9 2" xfId="1066"/>
    <cellStyle name="Normal 7 8 9 3" xfId="464"/>
    <cellStyle name="Normal 7 8 9 4" xfId="1164"/>
    <cellStyle name="Normal 7 9" xfId="33"/>
    <cellStyle name="Normal 7 9 10" xfId="1096"/>
    <cellStyle name="Normal 7 9 2" xfId="240"/>
    <cellStyle name="Normal 7 9 2 2" xfId="382"/>
    <cellStyle name="Normal 7 9 2 2 2" xfId="1067"/>
    <cellStyle name="Normal 7 9 2 2 3" xfId="737"/>
    <cellStyle name="Normal 7 9 2 2 4" xfId="1185"/>
    <cellStyle name="Normal 7 9 2 3" xfId="879"/>
    <cellStyle name="Normal 7 9 2 4" xfId="591"/>
    <cellStyle name="Normal 7 9 2 5" xfId="1363"/>
    <cellStyle name="Normal 7 9 3" xfId="208"/>
    <cellStyle name="Normal 7 9 3 2" xfId="355"/>
    <cellStyle name="Normal 7 9 3 2 2" xfId="1068"/>
    <cellStyle name="Normal 7 9 3 2 3" xfId="710"/>
    <cellStyle name="Normal 7 9 3 2 4" xfId="1122"/>
    <cellStyle name="Normal 7 9 3 3" xfId="848"/>
    <cellStyle name="Normal 7 9 3 4" xfId="560"/>
    <cellStyle name="Normal 7 9 3 5" xfId="1263"/>
    <cellStyle name="Normal 7 9 4" xfId="166"/>
    <cellStyle name="Normal 7 9 4 2" xfId="826"/>
    <cellStyle name="Normal 7 9 4 3" xfId="531"/>
    <cellStyle name="Normal 7 9 4 4" xfId="1254"/>
    <cellStyle name="Normal 7 9 5" xfId="114"/>
    <cellStyle name="Normal 7 9 5 2" xfId="1069"/>
    <cellStyle name="Normal 7 9 5 3" xfId="475"/>
    <cellStyle name="Normal 7 9 5 4" xfId="1188"/>
    <cellStyle name="Normal 7 9 6" xfId="75"/>
    <cellStyle name="Normal 7 9 6 2" xfId="1070"/>
    <cellStyle name="Normal 7 9 6 3" xfId="679"/>
    <cellStyle name="Normal 7 9 6 4" xfId="1187"/>
    <cellStyle name="Normal 7 9 7" xfId="308"/>
    <cellStyle name="Normal 7 9 7 2" xfId="1071"/>
    <cellStyle name="Normal 7 9 7 3" xfId="642"/>
    <cellStyle name="Normal 7 9 7 4" xfId="630"/>
    <cellStyle name="Normal 7 9 8" xfId="772"/>
    <cellStyle name="Normal 7 9 9" xfId="430"/>
    <cellStyle name="Normal 8" xfId="41"/>
    <cellStyle name="Normal 8 2" xfId="188"/>
    <cellStyle name="Normal 8 2 2" xfId="280"/>
    <cellStyle name="Normal 8 2 3" xfId="343"/>
    <cellStyle name="Normal 8 3" xfId="262"/>
    <cellStyle name="Normal 8 3 2" xfId="898"/>
    <cellStyle name="Normal 8 3 3" xfId="610"/>
    <cellStyle name="Normal 8 3 4" xfId="1295"/>
    <cellStyle name="Normal 8 4" xfId="314"/>
    <cellStyle name="Normal 8 4 2" xfId="1072"/>
    <cellStyle name="Normal 8 4 3" xfId="653"/>
    <cellStyle name="Normal 8 4 4" xfId="546"/>
    <cellStyle name="Normal 9" xfId="45"/>
    <cellStyle name="Normal 9 2" xfId="286"/>
    <cellStyle name="Normal 9 3" xfId="282"/>
    <cellStyle name="Normal 9 4" xfId="264"/>
    <cellStyle name="Normal 9 4 2" xfId="900"/>
    <cellStyle name="Normal 9 4 3" xfId="612"/>
    <cellStyle name="Normal 9 4 4" xfId="411"/>
    <cellStyle name="Normal 9 5" xfId="81"/>
    <cellStyle name="Normal 9 6" xfId="301"/>
    <cellStyle name="Normal 9 6 2" xfId="1073"/>
    <cellStyle name="Normal 9 6 3" xfId="636"/>
    <cellStyle name="Normal 9 6 4" xfId="1127"/>
    <cellStyle name="Normal 9 7" xfId="1191"/>
    <cellStyle name="Normal 9 8" xfId="1293"/>
    <cellStyle name="Normal_BSC Phong Nghiep vu" xfId="2"/>
    <cellStyle name="Percent" xfId="1" builtinId="5"/>
    <cellStyle name="Percent 2" xfId="3"/>
    <cellStyle name="Percent 2 2" xfId="22"/>
    <cellStyle name="Percent 2 3" xfId="23"/>
    <cellStyle name="Percent 2 4" xfId="1303"/>
    <cellStyle name="Percent 2 4 2 2" xfId="406"/>
    <cellStyle name="Percent 2 5" xfId="1148"/>
    <cellStyle name="Percent 2 5 2" xfId="1392"/>
    <cellStyle name="Percent 2 5 2 2" xfId="1420"/>
    <cellStyle name="Percent 2 5 2 3" xfId="1410"/>
    <cellStyle name="Percent 2 5 2 3 2" xfId="1432"/>
    <cellStyle name="Percent 2 5 3" xfId="1413"/>
    <cellStyle name="Percent 2 6" xfId="1385"/>
    <cellStyle name="Percent 3" xfId="12"/>
    <cellStyle name="Percent 3 10" xfId="302"/>
    <cellStyle name="Percent 3 11" xfId="762"/>
    <cellStyle name="Percent 3 12" xfId="414"/>
    <cellStyle name="Percent 3 13" xfId="1220"/>
    <cellStyle name="Percent 3 14" xfId="626"/>
    <cellStyle name="Percent 3 15" xfId="1316"/>
    <cellStyle name="Percent 3 2" xfId="230"/>
    <cellStyle name="Percent 3 2 2" xfId="372"/>
    <cellStyle name="Percent 3 2 2 2" xfId="869"/>
    <cellStyle name="Percent 3 2 2 3" xfId="727"/>
    <cellStyle name="Percent 3 2 2 4" xfId="1174"/>
    <cellStyle name="Percent 3 2 3" xfId="793"/>
    <cellStyle name="Percent 3 2 4" xfId="581"/>
    <cellStyle name="Percent 3 2 5" xfId="1165"/>
    <cellStyle name="Percent 3 3" xfId="193"/>
    <cellStyle name="Percent 3 3 2" xfId="345"/>
    <cellStyle name="Percent 3 3 2 2" xfId="1074"/>
    <cellStyle name="Percent 3 3 2 3" xfId="700"/>
    <cellStyle name="Percent 3 3 2 4" xfId="1109"/>
    <cellStyle name="Percent 3 3 3" xfId="838"/>
    <cellStyle name="Percent 3 3 4" xfId="549"/>
    <cellStyle name="Percent 3 3 5" xfId="1288"/>
    <cellStyle name="Percent 3 4" xfId="273"/>
    <cellStyle name="Percent 3 4 2" xfId="401"/>
    <cellStyle name="Percent 3 4 2 2" xfId="1075"/>
    <cellStyle name="Percent 3 4 2 3" xfId="757"/>
    <cellStyle name="Percent 3 4 2 4" xfId="1381"/>
    <cellStyle name="Percent 3 4 3" xfId="905"/>
    <cellStyle name="Percent 3 4 4" xfId="619"/>
    <cellStyle name="Percent 3 4 5" xfId="1350"/>
    <cellStyle name="Percent 3 5" xfId="197"/>
    <cellStyle name="Percent 3 6" xfId="167"/>
    <cellStyle name="Percent 3 6 2" xfId="827"/>
    <cellStyle name="Percent 3 6 3" xfId="532"/>
    <cellStyle name="Percent 3 6 4" xfId="1296"/>
    <cellStyle name="Percent 3 7" xfId="104"/>
    <cellStyle name="Percent 3 7 2" xfId="1076"/>
    <cellStyle name="Percent 3 7 3" xfId="461"/>
    <cellStyle name="Percent 3 7 4" xfId="1367"/>
    <cellStyle name="Percent 3 8" xfId="65"/>
    <cellStyle name="Percent 3 8 2" xfId="1077"/>
    <cellStyle name="Percent 3 8 3" xfId="466"/>
    <cellStyle name="Percent 3 8 4" xfId="1151"/>
    <cellStyle name="Percent 3 9" xfId="313"/>
    <cellStyle name="Percent 3 9 2" xfId="1078"/>
    <cellStyle name="Percent 3 9 3" xfId="650"/>
    <cellStyle name="Percent 3 9 4" xfId="1306"/>
    <cellStyle name="Percent 4" xfId="24"/>
    <cellStyle name="Percent 4 2" xfId="278"/>
    <cellStyle name="Percent 4 3" xfId="263"/>
    <cellStyle name="Percent 4 3 2" xfId="899"/>
    <cellStyle name="Percent 4 3 3" xfId="611"/>
    <cellStyle name="Percent 4 3 4" xfId="1190"/>
    <cellStyle name="Percent 4 4" xfId="312"/>
    <cellStyle name="Percent 4 4 2" xfId="1079"/>
    <cellStyle name="Percent 4 4 3" xfId="648"/>
    <cellStyle name="Percent 4 4 4" xfId="1193"/>
    <cellStyle name="Percent 5" xfId="42"/>
    <cellStyle name="Percent 5 2" xfId="281"/>
    <cellStyle name="Percent 5 3" xfId="265"/>
    <cellStyle name="Percent 5 3 2" xfId="901"/>
    <cellStyle name="Percent 5 3 3" xfId="613"/>
    <cellStyle name="Percent 5 3 4" xfId="1242"/>
    <cellStyle name="Percent 5 4" xfId="293"/>
    <cellStyle name="Percent 5 4 2" xfId="1080"/>
    <cellStyle name="Percent 5 4 3" xfId="458"/>
    <cellStyle name="Percent 5 4 4" xfId="417"/>
    <cellStyle name="Percent 6" xfId="55"/>
    <cellStyle name="Percent 6 2" xfId="184"/>
    <cellStyle name="Percent 6 3" xfId="267"/>
    <cellStyle name="Percent 6 3 2" xfId="903"/>
    <cellStyle name="Percent 6 3 3" xfId="615"/>
    <cellStyle name="Percent 6 3 4" xfId="637"/>
    <cellStyle name="Percent 6 4" xfId="1405"/>
    <cellStyle name="Percent 6 5" xfId="1415"/>
    <cellStyle name="Percent 6 6" xfId="1421"/>
    <cellStyle name="Percent 6 6 2" xfId="1423"/>
    <cellStyle name="Percent 6 7" xfId="1422"/>
    <cellStyle name="Percent 7" xfId="96"/>
    <cellStyle name="Percent 7 2" xfId="228"/>
    <cellStyle name="Percent 7 2 2" xfId="867"/>
    <cellStyle name="Percent 7 2 3" xfId="579"/>
    <cellStyle name="Percent 7 2 4" xfId="453"/>
    <cellStyle name="Percent 7 3" xfId="133"/>
    <cellStyle name="Percent 7 3 2" xfId="1081"/>
    <cellStyle name="Percent 7 3 3" xfId="497"/>
    <cellStyle name="Percent 7 3 4" xfId="1333"/>
    <cellStyle name="Percent 7 4" xfId="338"/>
    <cellStyle name="Percent 7 4 2" xfId="1082"/>
    <cellStyle name="Percent 7 4 3" xfId="692"/>
    <cellStyle name="Percent 7 4 4" xfId="1121"/>
    <cellStyle name="Percent 7 5" xfId="791"/>
    <cellStyle name="Percent 7 6" xfId="451"/>
    <cellStyle name="Percent 7 7" xfId="1334"/>
    <cellStyle name="Percent 8" xfId="191"/>
    <cellStyle name="Percent 9" xfId="1225"/>
    <cellStyle name="Phần trăm 2" xfId="173"/>
    <cellStyle name="TableStyleLight1" xfId="9"/>
    <cellStyle name="TableStyleLight1 2" xfId="195"/>
    <cellStyle name="TableStyleLight1 3" xfId="171"/>
    <cellStyle name="TableStyleLight1 4" xfId="199"/>
    <cellStyle name="TableStyleLight1 5" xfId="316"/>
    <cellStyle name="TableStyleLight1 6" xfId="1404"/>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22490</xdr:colOff>
      <xdr:row>1</xdr:row>
      <xdr:rowOff>348540</xdr:rowOff>
    </xdr:from>
    <xdr:to>
      <xdr:col>6</xdr:col>
      <xdr:colOff>775227</xdr:colOff>
      <xdr:row>1</xdr:row>
      <xdr:rowOff>348540</xdr:rowOff>
    </xdr:to>
    <xdr:sp macro="" textlink="">
      <xdr:nvSpPr>
        <xdr:cNvPr id="2" name="Line 1">
          <a:extLst>
            <a:ext uri="{FF2B5EF4-FFF2-40B4-BE49-F238E27FC236}">
              <a16:creationId xmlns:a16="http://schemas.microsoft.com/office/drawing/2014/main" id="{00000000-0008-0000-0600-000002000000}"/>
            </a:ext>
          </a:extLst>
        </xdr:cNvPr>
        <xdr:cNvSpPr>
          <a:spLocks noChangeShapeType="1"/>
        </xdr:cNvSpPr>
      </xdr:nvSpPr>
      <xdr:spPr bwMode="auto">
        <a:xfrm>
          <a:off x="5670815" y="767640"/>
          <a:ext cx="2019562" cy="0"/>
        </a:xfrm>
        <a:prstGeom prst="line">
          <a:avLst/>
        </a:prstGeom>
        <a:noFill/>
        <a:ln w="9525">
          <a:solidFill>
            <a:srgbClr val="000000"/>
          </a:solidFill>
          <a:round/>
          <a:headEnd/>
          <a:tailEnd/>
        </a:ln>
      </xdr:spPr>
    </xdr:sp>
    <xdr:clientData/>
  </xdr:twoCellAnchor>
  <xdr:twoCellAnchor>
    <xdr:from>
      <xdr:col>1</xdr:col>
      <xdr:colOff>145677</xdr:colOff>
      <xdr:row>2</xdr:row>
      <xdr:rowOff>19049</xdr:rowOff>
    </xdr:from>
    <xdr:to>
      <xdr:col>1</xdr:col>
      <xdr:colOff>1332691</xdr:colOff>
      <xdr:row>2</xdr:row>
      <xdr:rowOff>19049</xdr:rowOff>
    </xdr:to>
    <xdr:sp macro="" textlink="">
      <xdr:nvSpPr>
        <xdr:cNvPr id="3" name="Line 2">
          <a:extLst>
            <a:ext uri="{FF2B5EF4-FFF2-40B4-BE49-F238E27FC236}">
              <a16:creationId xmlns:a16="http://schemas.microsoft.com/office/drawing/2014/main" id="{00000000-0008-0000-0600-000003000000}"/>
            </a:ext>
          </a:extLst>
        </xdr:cNvPr>
        <xdr:cNvSpPr>
          <a:spLocks noChangeShapeType="1"/>
        </xdr:cNvSpPr>
      </xdr:nvSpPr>
      <xdr:spPr bwMode="auto">
        <a:xfrm>
          <a:off x="583827" y="847724"/>
          <a:ext cx="1187014" cy="0"/>
        </a:xfrm>
        <a:prstGeom prst="line">
          <a:avLst/>
        </a:prstGeom>
        <a:noFill/>
        <a:ln w="9525">
          <a:solidFill>
            <a:srgbClr val="000000"/>
          </a:solidFill>
          <a:round/>
          <a:headEnd/>
          <a:tailEnd/>
        </a:ln>
      </xdr:spPr>
      <xdr:txBody>
        <a:bodyPr/>
        <a:lstStyle/>
        <a:p>
          <a:r>
            <a:rPr lang="en-US"/>
            <a:t>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152740</xdr:colOff>
      <xdr:row>1</xdr:row>
      <xdr:rowOff>365012</xdr:rowOff>
    </xdr:from>
    <xdr:to>
      <xdr:col>6</xdr:col>
      <xdr:colOff>779008</xdr:colOff>
      <xdr:row>1</xdr:row>
      <xdr:rowOff>365012</xdr:rowOff>
    </xdr:to>
    <xdr:sp macro="" textlink="">
      <xdr:nvSpPr>
        <xdr:cNvPr id="2" name="Line 1">
          <a:extLst>
            <a:ext uri="{FF2B5EF4-FFF2-40B4-BE49-F238E27FC236}">
              <a16:creationId xmlns:a16="http://schemas.microsoft.com/office/drawing/2014/main" id="{00000000-0008-0000-0000-000002000000}"/>
            </a:ext>
          </a:extLst>
        </xdr:cNvPr>
        <xdr:cNvSpPr>
          <a:spLocks noChangeShapeType="1"/>
        </xdr:cNvSpPr>
      </xdr:nvSpPr>
      <xdr:spPr bwMode="auto">
        <a:xfrm>
          <a:off x="4950959" y="769825"/>
          <a:ext cx="2007393" cy="0"/>
        </a:xfrm>
        <a:prstGeom prst="line">
          <a:avLst/>
        </a:prstGeom>
        <a:noFill/>
        <a:ln w="9525">
          <a:solidFill>
            <a:srgbClr val="000000"/>
          </a:solidFill>
          <a:round/>
          <a:headEnd/>
          <a:tailEnd/>
        </a:ln>
      </xdr:spPr>
    </xdr:sp>
    <xdr:clientData/>
  </xdr:twoCellAnchor>
  <xdr:twoCellAnchor>
    <xdr:from>
      <xdr:col>1</xdr:col>
      <xdr:colOff>142875</xdr:colOff>
      <xdr:row>2</xdr:row>
      <xdr:rowOff>19050</xdr:rowOff>
    </xdr:from>
    <xdr:to>
      <xdr:col>1</xdr:col>
      <xdr:colOff>1285875</xdr:colOff>
      <xdr:row>2</xdr:row>
      <xdr:rowOff>19050</xdr:rowOff>
    </xdr:to>
    <xdr:sp macro="" textlink="">
      <xdr:nvSpPr>
        <xdr:cNvPr id="3" name="Line 2">
          <a:extLst>
            <a:ext uri="{FF2B5EF4-FFF2-40B4-BE49-F238E27FC236}">
              <a16:creationId xmlns:a16="http://schemas.microsoft.com/office/drawing/2014/main" id="{00000000-0008-0000-0000-000003000000}"/>
            </a:ext>
          </a:extLst>
        </xdr:cNvPr>
        <xdr:cNvSpPr>
          <a:spLocks noChangeShapeType="1"/>
        </xdr:cNvSpPr>
      </xdr:nvSpPr>
      <xdr:spPr bwMode="auto">
        <a:xfrm>
          <a:off x="619125" y="838200"/>
          <a:ext cx="1143000" cy="0"/>
        </a:xfrm>
        <a:prstGeom prst="line">
          <a:avLst/>
        </a:prstGeom>
        <a:no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1392280</xdr:colOff>
      <xdr:row>1</xdr:row>
      <xdr:rowOff>355865</xdr:rowOff>
    </xdr:from>
    <xdr:to>
      <xdr:col>5</xdr:col>
      <xdr:colOff>561304</xdr:colOff>
      <xdr:row>1</xdr:row>
      <xdr:rowOff>355865</xdr:rowOff>
    </xdr:to>
    <xdr:sp macro="" textlink="">
      <xdr:nvSpPr>
        <xdr:cNvPr id="2" name="Line 1">
          <a:extLst>
            <a:ext uri="{FF2B5EF4-FFF2-40B4-BE49-F238E27FC236}">
              <a16:creationId xmlns:a16="http://schemas.microsoft.com/office/drawing/2014/main" id="{00000000-0008-0000-0800-000002000000}"/>
            </a:ext>
          </a:extLst>
        </xdr:cNvPr>
        <xdr:cNvSpPr>
          <a:spLocks noChangeShapeType="1"/>
        </xdr:cNvSpPr>
      </xdr:nvSpPr>
      <xdr:spPr bwMode="auto">
        <a:xfrm>
          <a:off x="3498363" y="789782"/>
          <a:ext cx="2375774" cy="0"/>
        </a:xfrm>
        <a:prstGeom prst="line">
          <a:avLst/>
        </a:prstGeom>
        <a:noFill/>
        <a:ln w="9525">
          <a:solidFill>
            <a:srgbClr val="000000"/>
          </a:solidFill>
          <a:round/>
          <a:headEnd/>
          <a:tailEnd/>
        </a:ln>
      </xdr:spPr>
    </xdr:sp>
    <xdr:clientData/>
  </xdr:twoCellAnchor>
  <xdr:twoCellAnchor>
    <xdr:from>
      <xdr:col>0</xdr:col>
      <xdr:colOff>409812</xdr:colOff>
      <xdr:row>2</xdr:row>
      <xdr:rowOff>34925</xdr:rowOff>
    </xdr:from>
    <xdr:to>
      <xdr:col>1</xdr:col>
      <xdr:colOff>1163453</xdr:colOff>
      <xdr:row>2</xdr:row>
      <xdr:rowOff>34925</xdr:rowOff>
    </xdr:to>
    <xdr:sp macro="" textlink="">
      <xdr:nvSpPr>
        <xdr:cNvPr id="3" name="Line 2">
          <a:extLst>
            <a:ext uri="{FF2B5EF4-FFF2-40B4-BE49-F238E27FC236}">
              <a16:creationId xmlns:a16="http://schemas.microsoft.com/office/drawing/2014/main" id="{00000000-0008-0000-0800-000003000000}"/>
            </a:ext>
          </a:extLst>
        </xdr:cNvPr>
        <xdr:cNvSpPr>
          <a:spLocks noChangeShapeType="1"/>
        </xdr:cNvSpPr>
      </xdr:nvSpPr>
      <xdr:spPr bwMode="auto">
        <a:xfrm>
          <a:off x="409812" y="854075"/>
          <a:ext cx="1277516" cy="0"/>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105834</xdr:colOff>
      <xdr:row>1</xdr:row>
      <xdr:rowOff>348540</xdr:rowOff>
    </xdr:from>
    <xdr:to>
      <xdr:col>6</xdr:col>
      <xdr:colOff>858571</xdr:colOff>
      <xdr:row>1</xdr:row>
      <xdr:rowOff>348540</xdr:rowOff>
    </xdr:to>
    <xdr:sp macro="" textlink="">
      <xdr:nvSpPr>
        <xdr:cNvPr id="2" name="Line 1">
          <a:extLst>
            <a:ext uri="{FF2B5EF4-FFF2-40B4-BE49-F238E27FC236}">
              <a16:creationId xmlns:a16="http://schemas.microsoft.com/office/drawing/2014/main" id="{00000000-0008-0000-0000-000002000000}"/>
            </a:ext>
          </a:extLst>
        </xdr:cNvPr>
        <xdr:cNvSpPr>
          <a:spLocks noChangeShapeType="1"/>
        </xdr:cNvSpPr>
      </xdr:nvSpPr>
      <xdr:spPr bwMode="auto">
        <a:xfrm>
          <a:off x="5987522" y="765259"/>
          <a:ext cx="2014799" cy="0"/>
        </a:xfrm>
        <a:prstGeom prst="line">
          <a:avLst/>
        </a:prstGeom>
        <a:noFill/>
        <a:ln w="9525">
          <a:solidFill>
            <a:srgbClr val="000000"/>
          </a:solidFill>
          <a:round/>
          <a:headEnd/>
          <a:tailEnd/>
        </a:ln>
      </xdr:spPr>
    </xdr:sp>
    <xdr:clientData/>
  </xdr:twoCellAnchor>
  <xdr:twoCellAnchor>
    <xdr:from>
      <xdr:col>1</xdr:col>
      <xdr:colOff>145677</xdr:colOff>
      <xdr:row>2</xdr:row>
      <xdr:rowOff>19049</xdr:rowOff>
    </xdr:from>
    <xdr:to>
      <xdr:col>1</xdr:col>
      <xdr:colOff>1332691</xdr:colOff>
      <xdr:row>2</xdr:row>
      <xdr:rowOff>19049</xdr:rowOff>
    </xdr:to>
    <xdr:sp macro="" textlink="">
      <xdr:nvSpPr>
        <xdr:cNvPr id="3" name="Line 2">
          <a:extLst>
            <a:ext uri="{FF2B5EF4-FFF2-40B4-BE49-F238E27FC236}">
              <a16:creationId xmlns:a16="http://schemas.microsoft.com/office/drawing/2014/main" id="{00000000-0008-0000-0000-000003000000}"/>
            </a:ext>
          </a:extLst>
        </xdr:cNvPr>
        <xdr:cNvSpPr>
          <a:spLocks noChangeShapeType="1"/>
        </xdr:cNvSpPr>
      </xdr:nvSpPr>
      <xdr:spPr bwMode="auto">
        <a:xfrm>
          <a:off x="583827" y="847724"/>
          <a:ext cx="1187014" cy="0"/>
        </a:xfrm>
        <a:prstGeom prst="line">
          <a:avLst/>
        </a:prstGeom>
        <a:noFill/>
        <a:ln w="9525">
          <a:solidFill>
            <a:srgbClr val="000000"/>
          </a:solidFill>
          <a:round/>
          <a:headEnd/>
          <a:tailEnd/>
        </a:ln>
      </xdr:spPr>
      <xdr:txBody>
        <a:bodyPr/>
        <a:lstStyle/>
        <a:p>
          <a:r>
            <a:rPr lang="en-US"/>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1535766</xdr:colOff>
      <xdr:row>2</xdr:row>
      <xdr:rowOff>9525</xdr:rowOff>
    </xdr:from>
    <xdr:to>
      <xdr:col>5</xdr:col>
      <xdr:colOff>488016</xdr:colOff>
      <xdr:row>2</xdr:row>
      <xdr:rowOff>9525</xdr:rowOff>
    </xdr:to>
    <xdr:sp macro="" textlink="">
      <xdr:nvSpPr>
        <xdr:cNvPr id="2" name="Line 1">
          <a:extLst>
            <a:ext uri="{FF2B5EF4-FFF2-40B4-BE49-F238E27FC236}">
              <a16:creationId xmlns:a16="http://schemas.microsoft.com/office/drawing/2014/main" id="{00000000-0008-0000-0700-000002000000}"/>
            </a:ext>
          </a:extLst>
        </xdr:cNvPr>
        <xdr:cNvSpPr>
          <a:spLocks noChangeShapeType="1"/>
        </xdr:cNvSpPr>
      </xdr:nvSpPr>
      <xdr:spPr bwMode="auto">
        <a:xfrm>
          <a:off x="4012266" y="828675"/>
          <a:ext cx="2276475" cy="0"/>
        </a:xfrm>
        <a:prstGeom prst="line">
          <a:avLst/>
        </a:prstGeom>
        <a:noFill/>
        <a:ln w="9525">
          <a:solidFill>
            <a:srgbClr val="000000"/>
          </a:solidFill>
          <a:round/>
          <a:headEnd/>
          <a:tailEnd/>
        </a:ln>
      </xdr:spPr>
    </xdr:sp>
    <xdr:clientData/>
  </xdr:twoCellAnchor>
  <xdr:twoCellAnchor>
    <xdr:from>
      <xdr:col>1</xdr:col>
      <xdr:colOff>83344</xdr:colOff>
      <xdr:row>2</xdr:row>
      <xdr:rowOff>15611</xdr:rowOff>
    </xdr:from>
    <xdr:to>
      <xdr:col>1</xdr:col>
      <xdr:colOff>1206235</xdr:colOff>
      <xdr:row>2</xdr:row>
      <xdr:rowOff>15611</xdr:rowOff>
    </xdr:to>
    <xdr:sp macro="" textlink="">
      <xdr:nvSpPr>
        <xdr:cNvPr id="3" name="Line 2">
          <a:extLst>
            <a:ext uri="{FF2B5EF4-FFF2-40B4-BE49-F238E27FC236}">
              <a16:creationId xmlns:a16="http://schemas.microsoft.com/office/drawing/2014/main" id="{00000000-0008-0000-0700-000003000000}"/>
            </a:ext>
          </a:extLst>
        </xdr:cNvPr>
        <xdr:cNvSpPr>
          <a:spLocks noChangeShapeType="1"/>
        </xdr:cNvSpPr>
      </xdr:nvSpPr>
      <xdr:spPr bwMode="auto">
        <a:xfrm>
          <a:off x="595313" y="837142"/>
          <a:ext cx="1122891" cy="0"/>
        </a:xfrm>
        <a:prstGeom prst="line">
          <a:avLst/>
        </a:prstGeom>
        <a:no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147637</xdr:colOff>
      <xdr:row>2</xdr:row>
      <xdr:rowOff>9525</xdr:rowOff>
    </xdr:from>
    <xdr:to>
      <xdr:col>6</xdr:col>
      <xdr:colOff>821531</xdr:colOff>
      <xdr:row>2</xdr:row>
      <xdr:rowOff>9525</xdr:rowOff>
    </xdr:to>
    <xdr:sp macro="" textlink="">
      <xdr:nvSpPr>
        <xdr:cNvPr id="3" name="Line 1">
          <a:extLst>
            <a:ext uri="{FF2B5EF4-FFF2-40B4-BE49-F238E27FC236}">
              <a16:creationId xmlns:a16="http://schemas.microsoft.com/office/drawing/2014/main" id="{00000000-0008-0000-0300-000003000000}"/>
            </a:ext>
          </a:extLst>
        </xdr:cNvPr>
        <xdr:cNvSpPr>
          <a:spLocks noChangeShapeType="1"/>
        </xdr:cNvSpPr>
      </xdr:nvSpPr>
      <xdr:spPr bwMode="auto">
        <a:xfrm>
          <a:off x="5076825" y="831056"/>
          <a:ext cx="2055019" cy="0"/>
        </a:xfrm>
        <a:prstGeom prst="line">
          <a:avLst/>
        </a:prstGeom>
        <a:noFill/>
        <a:ln w="9525">
          <a:solidFill>
            <a:srgbClr val="000000"/>
          </a:solidFill>
          <a:round/>
          <a:headEnd/>
          <a:tailEnd/>
        </a:ln>
      </xdr:spPr>
    </xdr:sp>
    <xdr:clientData/>
  </xdr:twoCellAnchor>
  <xdr:twoCellAnchor>
    <xdr:from>
      <xdr:col>1</xdr:col>
      <xdr:colOff>119062</xdr:colOff>
      <xdr:row>1</xdr:row>
      <xdr:rowOff>411956</xdr:rowOff>
    </xdr:from>
    <xdr:to>
      <xdr:col>1</xdr:col>
      <xdr:colOff>1262062</xdr:colOff>
      <xdr:row>1</xdr:row>
      <xdr:rowOff>411956</xdr:rowOff>
    </xdr:to>
    <xdr:sp macro="" textlink="">
      <xdr:nvSpPr>
        <xdr:cNvPr id="4" name="Line 2">
          <a:extLst>
            <a:ext uri="{FF2B5EF4-FFF2-40B4-BE49-F238E27FC236}">
              <a16:creationId xmlns:a16="http://schemas.microsoft.com/office/drawing/2014/main" id="{00000000-0008-0000-0300-000004000000}"/>
            </a:ext>
          </a:extLst>
        </xdr:cNvPr>
        <xdr:cNvSpPr>
          <a:spLocks noChangeShapeType="1"/>
        </xdr:cNvSpPr>
      </xdr:nvSpPr>
      <xdr:spPr bwMode="auto">
        <a:xfrm>
          <a:off x="500062" y="816769"/>
          <a:ext cx="1143000" cy="0"/>
        </a:xfrm>
        <a:prstGeom prst="line">
          <a:avLst/>
        </a:prstGeom>
        <a:no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733425</xdr:colOff>
      <xdr:row>2</xdr:row>
      <xdr:rowOff>9525</xdr:rowOff>
    </xdr:from>
    <xdr:to>
      <xdr:col>6</xdr:col>
      <xdr:colOff>628650</xdr:colOff>
      <xdr:row>2</xdr:row>
      <xdr:rowOff>9525</xdr:rowOff>
    </xdr:to>
    <xdr:sp macro="" textlink="">
      <xdr:nvSpPr>
        <xdr:cNvPr id="2" name="Line 1">
          <a:extLst>
            <a:ext uri="{FF2B5EF4-FFF2-40B4-BE49-F238E27FC236}">
              <a16:creationId xmlns:a16="http://schemas.microsoft.com/office/drawing/2014/main" id="{00000000-0008-0000-0400-000002000000}"/>
            </a:ext>
          </a:extLst>
        </xdr:cNvPr>
        <xdr:cNvSpPr>
          <a:spLocks noChangeShapeType="1"/>
        </xdr:cNvSpPr>
      </xdr:nvSpPr>
      <xdr:spPr bwMode="auto">
        <a:xfrm>
          <a:off x="5943600" y="828675"/>
          <a:ext cx="1323975" cy="0"/>
        </a:xfrm>
        <a:prstGeom prst="line">
          <a:avLst/>
        </a:prstGeom>
        <a:noFill/>
        <a:ln w="9525">
          <a:solidFill>
            <a:srgbClr val="000000"/>
          </a:solidFill>
          <a:round/>
          <a:headEnd/>
          <a:tailEnd/>
        </a:ln>
      </xdr:spPr>
    </xdr:sp>
    <xdr:clientData/>
  </xdr:twoCellAnchor>
  <xdr:twoCellAnchor>
    <xdr:from>
      <xdr:col>3</xdr:col>
      <xdr:colOff>552450</xdr:colOff>
      <xdr:row>2</xdr:row>
      <xdr:rowOff>9525</xdr:rowOff>
    </xdr:from>
    <xdr:to>
      <xdr:col>5</xdr:col>
      <xdr:colOff>504825</xdr:colOff>
      <xdr:row>2</xdr:row>
      <xdr:rowOff>9525</xdr:rowOff>
    </xdr:to>
    <xdr:sp macro="" textlink="">
      <xdr:nvSpPr>
        <xdr:cNvPr id="3" name="Line 1">
          <a:extLst>
            <a:ext uri="{FF2B5EF4-FFF2-40B4-BE49-F238E27FC236}">
              <a16:creationId xmlns:a16="http://schemas.microsoft.com/office/drawing/2014/main" id="{00000000-0008-0000-0400-000003000000}"/>
            </a:ext>
          </a:extLst>
        </xdr:cNvPr>
        <xdr:cNvSpPr>
          <a:spLocks noChangeShapeType="1"/>
        </xdr:cNvSpPr>
      </xdr:nvSpPr>
      <xdr:spPr bwMode="auto">
        <a:xfrm>
          <a:off x="5143500" y="828675"/>
          <a:ext cx="1304925" cy="0"/>
        </a:xfrm>
        <a:prstGeom prst="line">
          <a:avLst/>
        </a:prstGeom>
        <a:noFill/>
        <a:ln w="9525">
          <a:solidFill>
            <a:srgbClr val="000000"/>
          </a:solidFill>
          <a:round/>
          <a:headEnd/>
          <a:tailEnd/>
        </a:ln>
      </xdr:spPr>
    </xdr:sp>
    <xdr:clientData/>
  </xdr:twoCellAnchor>
  <xdr:twoCellAnchor>
    <xdr:from>
      <xdr:col>1</xdr:col>
      <xdr:colOff>0</xdr:colOff>
      <xdr:row>2</xdr:row>
      <xdr:rowOff>19050</xdr:rowOff>
    </xdr:from>
    <xdr:to>
      <xdr:col>1</xdr:col>
      <xdr:colOff>1143000</xdr:colOff>
      <xdr:row>2</xdr:row>
      <xdr:rowOff>19050</xdr:rowOff>
    </xdr:to>
    <xdr:sp macro="" textlink="">
      <xdr:nvSpPr>
        <xdr:cNvPr id="4" name="Line 2">
          <a:extLst>
            <a:ext uri="{FF2B5EF4-FFF2-40B4-BE49-F238E27FC236}">
              <a16:creationId xmlns:a16="http://schemas.microsoft.com/office/drawing/2014/main" id="{00000000-0008-0000-0400-000004000000}"/>
            </a:ext>
          </a:extLst>
        </xdr:cNvPr>
        <xdr:cNvSpPr>
          <a:spLocks noChangeShapeType="1"/>
        </xdr:cNvSpPr>
      </xdr:nvSpPr>
      <xdr:spPr bwMode="auto">
        <a:xfrm>
          <a:off x="581025" y="838200"/>
          <a:ext cx="1381125" cy="0"/>
        </a:xfrm>
        <a:prstGeom prst="line">
          <a:avLst/>
        </a:prstGeom>
        <a:no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733425</xdr:colOff>
      <xdr:row>2</xdr:row>
      <xdr:rowOff>9525</xdr:rowOff>
    </xdr:from>
    <xdr:to>
      <xdr:col>6</xdr:col>
      <xdr:colOff>628650</xdr:colOff>
      <xdr:row>2</xdr:row>
      <xdr:rowOff>9525</xdr:rowOff>
    </xdr:to>
    <xdr:sp macro="" textlink="">
      <xdr:nvSpPr>
        <xdr:cNvPr id="2" name="Line 1">
          <a:extLst>
            <a:ext uri="{FF2B5EF4-FFF2-40B4-BE49-F238E27FC236}">
              <a16:creationId xmlns:a16="http://schemas.microsoft.com/office/drawing/2014/main" id="{00000000-0008-0000-0200-000002000000}"/>
            </a:ext>
          </a:extLst>
        </xdr:cNvPr>
        <xdr:cNvSpPr>
          <a:spLocks noChangeShapeType="1"/>
        </xdr:cNvSpPr>
      </xdr:nvSpPr>
      <xdr:spPr bwMode="auto">
        <a:xfrm>
          <a:off x="6334125" y="828675"/>
          <a:ext cx="1323975" cy="0"/>
        </a:xfrm>
        <a:prstGeom prst="line">
          <a:avLst/>
        </a:prstGeom>
        <a:noFill/>
        <a:ln w="9525">
          <a:solidFill>
            <a:srgbClr val="000000"/>
          </a:solidFill>
          <a:round/>
          <a:headEnd/>
          <a:tailEnd/>
        </a:ln>
      </xdr:spPr>
    </xdr:sp>
    <xdr:clientData/>
  </xdr:twoCellAnchor>
  <xdr:twoCellAnchor>
    <xdr:from>
      <xdr:col>3</xdr:col>
      <xdr:colOff>552450</xdr:colOff>
      <xdr:row>2</xdr:row>
      <xdr:rowOff>9525</xdr:rowOff>
    </xdr:from>
    <xdr:to>
      <xdr:col>5</xdr:col>
      <xdr:colOff>504825</xdr:colOff>
      <xdr:row>2</xdr:row>
      <xdr:rowOff>9525</xdr:rowOff>
    </xdr:to>
    <xdr:sp macro="" textlink="">
      <xdr:nvSpPr>
        <xdr:cNvPr id="3" name="Line 1">
          <a:extLst>
            <a:ext uri="{FF2B5EF4-FFF2-40B4-BE49-F238E27FC236}">
              <a16:creationId xmlns:a16="http://schemas.microsoft.com/office/drawing/2014/main" id="{00000000-0008-0000-0200-000003000000}"/>
            </a:ext>
          </a:extLst>
        </xdr:cNvPr>
        <xdr:cNvSpPr>
          <a:spLocks noChangeShapeType="1"/>
        </xdr:cNvSpPr>
      </xdr:nvSpPr>
      <xdr:spPr bwMode="auto">
        <a:xfrm>
          <a:off x="5534025" y="828675"/>
          <a:ext cx="1304925" cy="0"/>
        </a:xfrm>
        <a:prstGeom prst="line">
          <a:avLst/>
        </a:prstGeom>
        <a:noFill/>
        <a:ln w="9525">
          <a:solidFill>
            <a:srgbClr val="000000"/>
          </a:solidFill>
          <a:round/>
          <a:headEnd/>
          <a:tailEnd/>
        </a:ln>
      </xdr:spPr>
    </xdr:sp>
    <xdr:clientData/>
  </xdr:twoCellAnchor>
  <xdr:twoCellAnchor>
    <xdr:from>
      <xdr:col>1</xdr:col>
      <xdr:colOff>119062</xdr:colOff>
      <xdr:row>1</xdr:row>
      <xdr:rowOff>411956</xdr:rowOff>
    </xdr:from>
    <xdr:to>
      <xdr:col>1</xdr:col>
      <xdr:colOff>1262062</xdr:colOff>
      <xdr:row>1</xdr:row>
      <xdr:rowOff>411956</xdr:rowOff>
    </xdr:to>
    <xdr:sp macro="" textlink="">
      <xdr:nvSpPr>
        <xdr:cNvPr id="4" name="Line 2">
          <a:extLst>
            <a:ext uri="{FF2B5EF4-FFF2-40B4-BE49-F238E27FC236}">
              <a16:creationId xmlns:a16="http://schemas.microsoft.com/office/drawing/2014/main" id="{00000000-0008-0000-0200-000004000000}"/>
            </a:ext>
          </a:extLst>
        </xdr:cNvPr>
        <xdr:cNvSpPr>
          <a:spLocks noChangeShapeType="1"/>
        </xdr:cNvSpPr>
      </xdr:nvSpPr>
      <xdr:spPr bwMode="auto">
        <a:xfrm>
          <a:off x="500062" y="812006"/>
          <a:ext cx="1143000" cy="0"/>
        </a:xfrm>
        <a:prstGeom prst="line">
          <a:avLst/>
        </a:prstGeom>
        <a:no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1535766</xdr:colOff>
      <xdr:row>2</xdr:row>
      <xdr:rowOff>9525</xdr:rowOff>
    </xdr:from>
    <xdr:to>
      <xdr:col>5</xdr:col>
      <xdr:colOff>488016</xdr:colOff>
      <xdr:row>2</xdr:row>
      <xdr:rowOff>9525</xdr:rowOff>
    </xdr:to>
    <xdr:sp macro="" textlink="">
      <xdr:nvSpPr>
        <xdr:cNvPr id="2" name="Line 1">
          <a:extLst>
            <a:ext uri="{FF2B5EF4-FFF2-40B4-BE49-F238E27FC236}">
              <a16:creationId xmlns:a16="http://schemas.microsoft.com/office/drawing/2014/main" id="{00000000-0008-0000-0500-000002000000}"/>
            </a:ext>
          </a:extLst>
        </xdr:cNvPr>
        <xdr:cNvSpPr>
          <a:spLocks noChangeShapeType="1"/>
        </xdr:cNvSpPr>
      </xdr:nvSpPr>
      <xdr:spPr bwMode="auto">
        <a:xfrm>
          <a:off x="4001060" y="827554"/>
          <a:ext cx="2302809" cy="0"/>
        </a:xfrm>
        <a:prstGeom prst="line">
          <a:avLst/>
        </a:prstGeom>
        <a:noFill/>
        <a:ln w="9525">
          <a:solidFill>
            <a:srgbClr val="000000"/>
          </a:solidFill>
          <a:round/>
          <a:headEnd/>
          <a:tailEnd/>
        </a:ln>
      </xdr:spPr>
    </xdr:sp>
    <xdr:clientData/>
  </xdr:twoCellAnchor>
  <xdr:twoCellAnchor>
    <xdr:from>
      <xdr:col>1</xdr:col>
      <xdr:colOff>47625</xdr:colOff>
      <xdr:row>2</xdr:row>
      <xdr:rowOff>38100</xdr:rowOff>
    </xdr:from>
    <xdr:to>
      <xdr:col>1</xdr:col>
      <xdr:colOff>1085851</xdr:colOff>
      <xdr:row>2</xdr:row>
      <xdr:rowOff>38100</xdr:rowOff>
    </xdr:to>
    <xdr:sp macro="" textlink="">
      <xdr:nvSpPr>
        <xdr:cNvPr id="3" name="Line 2">
          <a:extLst>
            <a:ext uri="{FF2B5EF4-FFF2-40B4-BE49-F238E27FC236}">
              <a16:creationId xmlns:a16="http://schemas.microsoft.com/office/drawing/2014/main" id="{00000000-0008-0000-0500-000003000000}"/>
            </a:ext>
          </a:extLst>
        </xdr:cNvPr>
        <xdr:cNvSpPr>
          <a:spLocks noChangeShapeType="1"/>
        </xdr:cNvSpPr>
      </xdr:nvSpPr>
      <xdr:spPr bwMode="auto">
        <a:xfrm>
          <a:off x="464344" y="859631"/>
          <a:ext cx="1038226" cy="0"/>
        </a:xfrm>
        <a:prstGeom prst="line">
          <a:avLst/>
        </a:prstGeom>
        <a:no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88107</xdr:colOff>
      <xdr:row>1</xdr:row>
      <xdr:rowOff>402431</xdr:rowOff>
    </xdr:from>
    <xdr:to>
      <xdr:col>6</xdr:col>
      <xdr:colOff>714375</xdr:colOff>
      <xdr:row>1</xdr:row>
      <xdr:rowOff>402431</xdr:rowOff>
    </xdr:to>
    <xdr:sp macro="" textlink="">
      <xdr:nvSpPr>
        <xdr:cNvPr id="3" name="Line 1">
          <a:extLst>
            <a:ext uri="{FF2B5EF4-FFF2-40B4-BE49-F238E27FC236}">
              <a16:creationId xmlns:a16="http://schemas.microsoft.com/office/drawing/2014/main" id="{00000000-0008-0000-0100-000003000000}"/>
            </a:ext>
          </a:extLst>
        </xdr:cNvPr>
        <xdr:cNvSpPr>
          <a:spLocks noChangeShapeType="1"/>
        </xdr:cNvSpPr>
      </xdr:nvSpPr>
      <xdr:spPr bwMode="auto">
        <a:xfrm>
          <a:off x="5195888" y="807244"/>
          <a:ext cx="2007393" cy="0"/>
        </a:xfrm>
        <a:prstGeom prst="line">
          <a:avLst/>
        </a:prstGeom>
        <a:noFill/>
        <a:ln w="9525">
          <a:solidFill>
            <a:srgbClr val="000000"/>
          </a:solidFill>
          <a:round/>
          <a:headEnd/>
          <a:tailEnd/>
        </a:ln>
      </xdr:spPr>
    </xdr:sp>
    <xdr:clientData/>
  </xdr:twoCellAnchor>
  <xdr:twoCellAnchor>
    <xdr:from>
      <xdr:col>1</xdr:col>
      <xdr:colOff>142875</xdr:colOff>
      <xdr:row>2</xdr:row>
      <xdr:rowOff>19050</xdr:rowOff>
    </xdr:from>
    <xdr:to>
      <xdr:col>1</xdr:col>
      <xdr:colOff>1285875</xdr:colOff>
      <xdr:row>2</xdr:row>
      <xdr:rowOff>19050</xdr:rowOff>
    </xdr:to>
    <xdr:sp macro="" textlink="">
      <xdr:nvSpPr>
        <xdr:cNvPr id="4" name="Line 2">
          <a:extLst>
            <a:ext uri="{FF2B5EF4-FFF2-40B4-BE49-F238E27FC236}">
              <a16:creationId xmlns:a16="http://schemas.microsoft.com/office/drawing/2014/main" id="{00000000-0008-0000-0100-000004000000}"/>
            </a:ext>
          </a:extLst>
        </xdr:cNvPr>
        <xdr:cNvSpPr>
          <a:spLocks noChangeShapeType="1"/>
        </xdr:cNvSpPr>
      </xdr:nvSpPr>
      <xdr:spPr bwMode="auto">
        <a:xfrm>
          <a:off x="619125" y="840581"/>
          <a:ext cx="1143000" cy="0"/>
        </a:xfrm>
        <a:prstGeom prst="line">
          <a:avLst/>
        </a:prstGeom>
        <a:no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88107</xdr:colOff>
      <xdr:row>1</xdr:row>
      <xdr:rowOff>402431</xdr:rowOff>
    </xdr:from>
    <xdr:to>
      <xdr:col>6</xdr:col>
      <xdr:colOff>714375</xdr:colOff>
      <xdr:row>1</xdr:row>
      <xdr:rowOff>402431</xdr:rowOff>
    </xdr:to>
    <xdr:sp macro="" textlink="">
      <xdr:nvSpPr>
        <xdr:cNvPr id="2" name="Line 1">
          <a:extLst>
            <a:ext uri="{FF2B5EF4-FFF2-40B4-BE49-F238E27FC236}">
              <a16:creationId xmlns:a16="http://schemas.microsoft.com/office/drawing/2014/main" id="{00000000-0008-0000-0100-000003000000}"/>
            </a:ext>
          </a:extLst>
        </xdr:cNvPr>
        <xdr:cNvSpPr>
          <a:spLocks noChangeShapeType="1"/>
        </xdr:cNvSpPr>
      </xdr:nvSpPr>
      <xdr:spPr bwMode="auto">
        <a:xfrm>
          <a:off x="5193507" y="802481"/>
          <a:ext cx="2016918" cy="0"/>
        </a:xfrm>
        <a:prstGeom prst="line">
          <a:avLst/>
        </a:prstGeom>
        <a:noFill/>
        <a:ln w="9525">
          <a:solidFill>
            <a:srgbClr val="000000"/>
          </a:solidFill>
          <a:round/>
          <a:headEnd/>
          <a:tailEnd/>
        </a:ln>
      </xdr:spPr>
    </xdr:sp>
    <xdr:clientData/>
  </xdr:twoCellAnchor>
  <xdr:twoCellAnchor>
    <xdr:from>
      <xdr:col>1</xdr:col>
      <xdr:colOff>142875</xdr:colOff>
      <xdr:row>2</xdr:row>
      <xdr:rowOff>19050</xdr:rowOff>
    </xdr:from>
    <xdr:to>
      <xdr:col>1</xdr:col>
      <xdr:colOff>1285875</xdr:colOff>
      <xdr:row>2</xdr:row>
      <xdr:rowOff>19050</xdr:rowOff>
    </xdr:to>
    <xdr:sp macro="" textlink="">
      <xdr:nvSpPr>
        <xdr:cNvPr id="3" name="Line 2">
          <a:extLst>
            <a:ext uri="{FF2B5EF4-FFF2-40B4-BE49-F238E27FC236}">
              <a16:creationId xmlns:a16="http://schemas.microsoft.com/office/drawing/2014/main" id="{00000000-0008-0000-0100-000004000000}"/>
            </a:ext>
          </a:extLst>
        </xdr:cNvPr>
        <xdr:cNvSpPr>
          <a:spLocks noChangeShapeType="1"/>
        </xdr:cNvSpPr>
      </xdr:nvSpPr>
      <xdr:spPr bwMode="auto">
        <a:xfrm>
          <a:off x="619125" y="838200"/>
          <a:ext cx="1143000" cy="0"/>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UONG/VUONG2024/GIAO%20BSC/THANG%208-2024/BSC%20T8-2024%20ban%20hanh/BSC%20cac%20VTCV%20BHKV%20T08-2024_KPI%20Ban%20h&#224;nh%20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UONG/VUONG2024/GIAO%20BSC/THANG%2012-2024/&#221;%20ngh&#297;a%20c&#225;c%20ch&#7881;%20ti&#234;u%20giao%20BSC%20t&#7915;%20T12-202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VNP\Documents\Zalo%20Received%20Files\BSC%20cac%20VTCV%20BHKV%20T01-2024_KPI_ver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UONG/VUONG2024/GIAO%20BSC/THANG%2010-2024/BSC%20T10%20FINAL%20BAN%20HANH/BSC%20cac%20VTCV%20BHKV%20T10-2024_KPI%20Ban%20h&#224;nh%200510202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VUONG/VUONG2024/GIAO%20BSC/TH&#193;NG%207-2024/BSC%20cac%20VTCV%20BHKV%20T07-2024_KP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DDDTT"/>
      <sheetName val="KDDB"/>
      <sheetName val="TSN_BHGĐ"/>
      <sheetName val="CNTT"/>
      <sheetName val="GDV"/>
      <sheetName val="BHOL"/>
      <sheetName val="PGD PT BH"/>
      <sheetName val="PGD PT BH-CSKH"/>
      <sheetName val="SBH"/>
      <sheetName val="thuvien_kpi"/>
    </sheetNames>
    <sheetDataSet>
      <sheetData sheetId="0"/>
      <sheetData sheetId="1"/>
      <sheetData sheetId="2"/>
      <sheetData sheetId="3"/>
      <sheetData sheetId="4"/>
      <sheetData sheetId="5"/>
      <sheetData sheetId="6"/>
      <sheetData sheetId="7"/>
      <sheetData sheetId="8"/>
      <sheetData sheetId="9">
        <row r="1">
          <cell r="B1" t="str">
            <v>Chỉ tiêu</v>
          </cell>
          <cell r="C1" t="str">
            <v>Tháng BSC</v>
          </cell>
          <cell r="D1" t="str">
            <v>Đơn vị tính</v>
          </cell>
          <cell r="E1" t="str">
            <v>Mã KPI</v>
          </cell>
          <cell r="F1" t="str">
            <v>STT</v>
          </cell>
          <cell r="G1" t="str">
            <v>MA_KPI</v>
          </cell>
          <cell r="H1" t="str">
            <v>TEN_KPI</v>
          </cell>
          <cell r="I1" t="str">
            <v>Các VTCV đánh giá</v>
          </cell>
          <cell r="J1" t="str">
            <v>Người xử lý số liệu bsc</v>
          </cell>
          <cell r="K1" t="str">
            <v>Đơn vị giám sát</v>
          </cell>
          <cell r="L1" t="str">
            <v>Đơn vị theo dõi số liệu điều hành tại</v>
          </cell>
          <cell r="M1" t="str">
            <v xml:space="preserve">Công thức đánh giá chỉ tiêu bsc
</v>
          </cell>
          <cell r="N1" t="str">
            <v>Mô tả cách lấy dữ liệu tính bsc
(Nhóm số liệu)</v>
          </cell>
          <cell r="O1" t="str">
            <v>File</v>
          </cell>
          <cell r="P1" t="str">
            <v>KPI_HRM</v>
          </cell>
        </row>
        <row r="2">
          <cell r="B2" t="str">
            <v>Số lượng thuê bao thanh toán cước online tăng thêm của tập KH được giao quản lý</v>
          </cell>
          <cell r="C2">
            <v>0</v>
          </cell>
          <cell r="D2" t="str">
            <v>Thuê bao</v>
          </cell>
          <cell r="E2" t="str">
            <v>HCM_CL_ADDON_001</v>
          </cell>
          <cell r="F2">
            <v>0</v>
          </cell>
          <cell r="G2">
            <v>0</v>
          </cell>
          <cell r="H2">
            <v>0</v>
          </cell>
          <cell r="I2">
            <v>0</v>
          </cell>
          <cell r="J2">
            <v>0</v>
          </cell>
          <cell r="K2">
            <v>0</v>
          </cell>
          <cell r="L2">
            <v>0</v>
          </cell>
          <cell r="M2">
            <v>0</v>
          </cell>
          <cell r="N2">
            <v>0</v>
          </cell>
          <cell r="O2" t="str">
            <v>Mo ta thuc hien so lieu tinh luong -V6</v>
          </cell>
          <cell r="P2" t="str">
            <v>KPI_HRM_OLD</v>
          </cell>
        </row>
        <row r="3">
          <cell r="B3" t="str">
            <v>Đánh giá chất lượng công tác điều hành và hỗ trợ AM qua chỉ tiêu tăng trưởng doanh thu PTM của AM</v>
          </cell>
          <cell r="C3">
            <v>0</v>
          </cell>
          <cell r="D3" t="str">
            <v>%</v>
          </cell>
          <cell r="E3" t="str">
            <v>HCM_CL_AMNEW_001</v>
          </cell>
          <cell r="F3">
            <v>0</v>
          </cell>
          <cell r="G3">
            <v>0</v>
          </cell>
          <cell r="H3">
            <v>0</v>
          </cell>
          <cell r="I3">
            <v>0</v>
          </cell>
          <cell r="J3">
            <v>0</v>
          </cell>
          <cell r="K3">
            <v>0</v>
          </cell>
          <cell r="L3">
            <v>0</v>
          </cell>
          <cell r="M3">
            <v>0</v>
          </cell>
          <cell r="N3">
            <v>0</v>
          </cell>
          <cell r="O3" t="str">
            <v>Mo ta thuc hien so lieu tinh luong -V6</v>
          </cell>
          <cell r="P3" t="str">
            <v>KPI_HRM_OLD</v>
          </cell>
        </row>
        <row r="4">
          <cell r="B4" t="str">
            <v>Tỷ trọng doanh thu Vinaphone trả sau trong tổng doanh thu phát triển mới</v>
          </cell>
          <cell r="C4">
            <v>0</v>
          </cell>
          <cell r="D4" t="str">
            <v>%</v>
          </cell>
          <cell r="E4" t="str">
            <v>HCM_CL_AMNEW_002</v>
          </cell>
          <cell r="F4">
            <v>0</v>
          </cell>
          <cell r="G4">
            <v>0</v>
          </cell>
          <cell r="H4">
            <v>0</v>
          </cell>
          <cell r="I4">
            <v>0</v>
          </cell>
          <cell r="J4">
            <v>0</v>
          </cell>
          <cell r="K4">
            <v>0</v>
          </cell>
          <cell r="L4">
            <v>0</v>
          </cell>
          <cell r="M4">
            <v>0</v>
          </cell>
          <cell r="N4">
            <v>0</v>
          </cell>
          <cell r="O4" t="str">
            <v>Mo ta thuc hien so lieu tinh luong -V6</v>
          </cell>
          <cell r="P4" t="str">
            <v>KPI_HRM_OLD</v>
          </cell>
        </row>
        <row r="5">
          <cell r="B5" t="str">
            <v>Hoàn tất thủ tục hồ sơ thầu theo quy định</v>
          </cell>
          <cell r="C5">
            <v>0</v>
          </cell>
          <cell r="D5" t="str">
            <v>Hồ Sơ</v>
          </cell>
          <cell r="E5" t="str">
            <v>HCM_CL_AMNEW_003</v>
          </cell>
          <cell r="F5">
            <v>0</v>
          </cell>
          <cell r="G5">
            <v>0</v>
          </cell>
          <cell r="H5">
            <v>0</v>
          </cell>
          <cell r="I5">
            <v>0</v>
          </cell>
          <cell r="J5">
            <v>0</v>
          </cell>
          <cell r="K5">
            <v>0</v>
          </cell>
          <cell r="L5">
            <v>0</v>
          </cell>
          <cell r="M5">
            <v>0</v>
          </cell>
          <cell r="N5">
            <v>0</v>
          </cell>
          <cell r="O5" t="str">
            <v>Mo ta thuc hien so lieu tinh luong -V6</v>
          </cell>
          <cell r="P5" t="str">
            <v>KPI_HRM_OLD</v>
          </cell>
        </row>
        <row r="6">
          <cell r="B6" t="str">
            <v>Đánh giá chất lượng công tác điều hành và hỗ trợ AM qua chỉ tiêu tăng trưởng doanh thu PTM của AM</v>
          </cell>
          <cell r="C6">
            <v>0</v>
          </cell>
          <cell r="D6" t="str">
            <v>%</v>
          </cell>
          <cell r="E6" t="str">
            <v>HCM_CL_AMNEW_004</v>
          </cell>
          <cell r="F6">
            <v>0</v>
          </cell>
          <cell r="G6">
            <v>0</v>
          </cell>
          <cell r="H6">
            <v>0</v>
          </cell>
          <cell r="I6">
            <v>0</v>
          </cell>
          <cell r="J6">
            <v>0</v>
          </cell>
          <cell r="K6">
            <v>0</v>
          </cell>
          <cell r="L6">
            <v>0</v>
          </cell>
          <cell r="M6">
            <v>0</v>
          </cell>
          <cell r="N6">
            <v>0</v>
          </cell>
          <cell r="O6" t="str">
            <v>Mo ta thuc hien so lieu tinh luong -V6</v>
          </cell>
          <cell r="P6" t="str">
            <v>KPI_HRM_OLD</v>
          </cell>
        </row>
        <row r="7">
          <cell r="B7" t="str">
            <v>Tỷ lệ sử dụng App bán hàng</v>
          </cell>
          <cell r="C7">
            <v>0</v>
          </cell>
          <cell r="D7" t="str">
            <v>%</v>
          </cell>
          <cell r="E7" t="str">
            <v>HCM_CL_APPBH_001</v>
          </cell>
          <cell r="F7">
            <v>0</v>
          </cell>
          <cell r="G7">
            <v>0</v>
          </cell>
          <cell r="H7">
            <v>0</v>
          </cell>
          <cell r="I7">
            <v>0</v>
          </cell>
          <cell r="J7">
            <v>0</v>
          </cell>
          <cell r="K7">
            <v>0</v>
          </cell>
          <cell r="L7">
            <v>0</v>
          </cell>
          <cell r="M7">
            <v>0</v>
          </cell>
          <cell r="N7">
            <v>0</v>
          </cell>
          <cell r="O7" t="str">
            <v>Mo ta thuc hien so lieu tinh luong -V6</v>
          </cell>
          <cell r="P7" t="str">
            <v>KPI_HRM_OLD</v>
          </cell>
        </row>
        <row r="8">
          <cell r="B8" t="str">
            <v>Tỷ lệ thuyết phục khách hàng cài đặt App MyVNPT hoặc VNPT Pay</v>
          </cell>
          <cell r="C8">
            <v>0</v>
          </cell>
          <cell r="D8" t="str">
            <v>%</v>
          </cell>
          <cell r="E8" t="str">
            <v>HCM_CL_APPBH_002</v>
          </cell>
          <cell r="F8">
            <v>0</v>
          </cell>
          <cell r="G8">
            <v>0</v>
          </cell>
          <cell r="H8">
            <v>0</v>
          </cell>
          <cell r="I8">
            <v>0</v>
          </cell>
          <cell r="J8">
            <v>0</v>
          </cell>
          <cell r="K8">
            <v>0</v>
          </cell>
          <cell r="L8">
            <v>0</v>
          </cell>
          <cell r="M8">
            <v>0</v>
          </cell>
          <cell r="N8">
            <v>0</v>
          </cell>
          <cell r="O8" t="str">
            <v>Mo ta thuc hien so lieu tinh luong -V6</v>
          </cell>
          <cell r="P8" t="str">
            <v>KPI_HRM_OLD</v>
          </cell>
        </row>
        <row r="9">
          <cell r="B9" t="str">
            <v>Tỷ lệ doanh thu các đơn hàng trong tháng thực hiện thu qua ví VNPT Pay liên kết với App SMCS</v>
          </cell>
          <cell r="C9">
            <v>0</v>
          </cell>
          <cell r="D9" t="str">
            <v>%</v>
          </cell>
          <cell r="E9" t="str">
            <v>HCM_CL_APPBH_003</v>
          </cell>
          <cell r="F9">
            <v>0</v>
          </cell>
          <cell r="G9">
            <v>0</v>
          </cell>
          <cell r="H9">
            <v>0</v>
          </cell>
          <cell r="I9">
            <v>0</v>
          </cell>
          <cell r="J9">
            <v>0</v>
          </cell>
          <cell r="K9">
            <v>0</v>
          </cell>
          <cell r="L9">
            <v>0</v>
          </cell>
          <cell r="M9">
            <v>0</v>
          </cell>
          <cell r="N9">
            <v>0</v>
          </cell>
          <cell r="O9" t="str">
            <v>Mo ta thuc hien so lieu tinh luong -V6</v>
          </cell>
          <cell r="P9" t="str">
            <v>KPI_HRM_OLD</v>
          </cell>
        </row>
        <row r="10">
          <cell r="B10" t="str">
            <v>Thuyết phục khách hàng cài/ sử dụng App MyVNPT/ Ví VNPT PAY</v>
          </cell>
          <cell r="C10">
            <v>0</v>
          </cell>
          <cell r="D10" t="str">
            <v>%</v>
          </cell>
          <cell r="E10" t="str">
            <v>HCM_CL_APPBH_004</v>
          </cell>
          <cell r="F10">
            <v>0</v>
          </cell>
          <cell r="G10">
            <v>0</v>
          </cell>
          <cell r="H10">
            <v>0</v>
          </cell>
          <cell r="I10">
            <v>0</v>
          </cell>
          <cell r="J10">
            <v>0</v>
          </cell>
          <cell r="K10">
            <v>0</v>
          </cell>
          <cell r="L10">
            <v>0</v>
          </cell>
          <cell r="M10">
            <v>0</v>
          </cell>
          <cell r="N10">
            <v>0</v>
          </cell>
          <cell r="O10" t="str">
            <v>Mo ta thuc hien so lieu tinh luong -V6</v>
          </cell>
          <cell r="P10" t="str">
            <v>KPI_HRM_OLD</v>
          </cell>
        </row>
        <row r="11">
          <cell r="B11" t="str">
            <v>Số lượng thuê bao cài App MyVNPT</v>
          </cell>
          <cell r="C11" t="str">
            <v>202308</v>
          </cell>
          <cell r="D11" t="str">
            <v>%</v>
          </cell>
          <cell r="E11" t="str">
            <v>HCM_CL_APPBH_005</v>
          </cell>
          <cell r="F11">
            <v>0</v>
          </cell>
          <cell r="G11">
            <v>0</v>
          </cell>
          <cell r="H11">
            <v>0</v>
          </cell>
          <cell r="I11">
            <v>0</v>
          </cell>
          <cell r="J11">
            <v>0</v>
          </cell>
          <cell r="K11">
            <v>0</v>
          </cell>
          <cell r="L11">
            <v>0</v>
          </cell>
          <cell r="M11">
            <v>0</v>
          </cell>
          <cell r="N11">
            <v>0</v>
          </cell>
          <cell r="O11" t="str">
            <v>Mo ta thuc hien so lieu tinh luong -V6</v>
          </cell>
          <cell r="P11" t="str">
            <v>KPI_HRM_OLD</v>
          </cell>
        </row>
        <row r="12">
          <cell r="B12" t="str">
            <v>Tăng tỷ trọng thu qua App thu cước</v>
          </cell>
          <cell r="C12">
            <v>0</v>
          </cell>
          <cell r="D12" t="str">
            <v>%</v>
          </cell>
          <cell r="E12" t="str">
            <v>HCM_CL_APPTC_001</v>
          </cell>
          <cell r="F12">
            <v>0</v>
          </cell>
          <cell r="G12">
            <v>0</v>
          </cell>
          <cell r="H12">
            <v>0</v>
          </cell>
          <cell r="I12">
            <v>0</v>
          </cell>
          <cell r="J12">
            <v>0</v>
          </cell>
          <cell r="K12">
            <v>0</v>
          </cell>
          <cell r="L12">
            <v>0</v>
          </cell>
          <cell r="M12">
            <v>0</v>
          </cell>
          <cell r="N12">
            <v>0</v>
          </cell>
          <cell r="O12" t="str">
            <v>Mo ta thuc hien so lieu tinh luong -V6</v>
          </cell>
          <cell r="P12" t="str">
            <v>KPI_HRM_OLD</v>
          </cell>
        </row>
        <row r="13">
          <cell r="B13" t="str">
            <v>Đảm bảo chất lượng phục vụ</v>
          </cell>
          <cell r="C13">
            <v>0</v>
          </cell>
          <cell r="D13" t="str">
            <v>Điểm</v>
          </cell>
          <cell r="E13" t="str">
            <v>HCM_CL_BQTBB_001</v>
          </cell>
          <cell r="F13">
            <v>0</v>
          </cell>
          <cell r="G13">
            <v>0</v>
          </cell>
          <cell r="H13">
            <v>0</v>
          </cell>
          <cell r="I13">
            <v>0</v>
          </cell>
          <cell r="J13">
            <v>0</v>
          </cell>
          <cell r="K13">
            <v>0</v>
          </cell>
          <cell r="L13">
            <v>0</v>
          </cell>
          <cell r="M13">
            <v>0</v>
          </cell>
          <cell r="N13">
            <v>0</v>
          </cell>
          <cell r="O13" t="str">
            <v>Mo ta thuc hien so lieu tinh luong -V6</v>
          </cell>
          <cell r="P13" t="str">
            <v>KPI_HRM_OLD</v>
          </cell>
        </row>
        <row r="14">
          <cell r="B14" t="str">
            <v>Đảm bảo giờ làm việc</v>
          </cell>
          <cell r="C14">
            <v>0</v>
          </cell>
          <cell r="D14" t="str">
            <v>Giờ</v>
          </cell>
          <cell r="E14" t="str">
            <v>HCM_CL_BQTBB_002</v>
          </cell>
          <cell r="F14">
            <v>0</v>
          </cell>
          <cell r="G14">
            <v>0</v>
          </cell>
          <cell r="H14">
            <v>0</v>
          </cell>
          <cell r="I14">
            <v>0</v>
          </cell>
          <cell r="J14">
            <v>0</v>
          </cell>
          <cell r="K14">
            <v>0</v>
          </cell>
          <cell r="L14">
            <v>0</v>
          </cell>
          <cell r="M14">
            <v>0</v>
          </cell>
          <cell r="N14">
            <v>0</v>
          </cell>
          <cell r="O14" t="str">
            <v>Mo ta thuc hien so lieu tinh luong -V6</v>
          </cell>
          <cell r="P14" t="str">
            <v>KPI_HRM_OLD</v>
          </cell>
        </row>
        <row r="15">
          <cell r="B15" t="str">
            <v>Kết quả điều hành giám sát công việc Nghiệp vụ sau bán hàng</v>
          </cell>
          <cell r="C15" t="str">
            <v>202308</v>
          </cell>
          <cell r="D15" t="str">
            <v>%</v>
          </cell>
          <cell r="E15" t="str">
            <v>HCM_CL_BSCNV_001</v>
          </cell>
          <cell r="F15">
            <v>0</v>
          </cell>
          <cell r="G15">
            <v>0</v>
          </cell>
          <cell r="H15">
            <v>0</v>
          </cell>
          <cell r="I15">
            <v>0</v>
          </cell>
          <cell r="J15">
            <v>0</v>
          </cell>
          <cell r="K15">
            <v>0</v>
          </cell>
          <cell r="L15">
            <v>0</v>
          </cell>
          <cell r="M15">
            <v>0</v>
          </cell>
          <cell r="N15">
            <v>0</v>
          </cell>
          <cell r="O15" t="str">
            <v>Mo ta thuc hien so lieu tinh luong -V6</v>
          </cell>
          <cell r="P15" t="str">
            <v>KPI_HRM_OLD</v>
          </cell>
        </row>
        <row r="16">
          <cell r="B16" t="str">
            <v>Kết quả điều hành giám sát công việc Quản lý thanh toán</v>
          </cell>
          <cell r="C16" t="str">
            <v>202308</v>
          </cell>
          <cell r="D16" t="str">
            <v>%</v>
          </cell>
          <cell r="E16" t="str">
            <v>HCM_CL_BSCQL_001</v>
          </cell>
          <cell r="F16">
            <v>0</v>
          </cell>
          <cell r="G16">
            <v>0</v>
          </cell>
          <cell r="H16">
            <v>0</v>
          </cell>
          <cell r="I16">
            <v>0</v>
          </cell>
          <cell r="J16">
            <v>0</v>
          </cell>
          <cell r="K16">
            <v>0</v>
          </cell>
          <cell r="L16">
            <v>0</v>
          </cell>
          <cell r="M16">
            <v>0</v>
          </cell>
          <cell r="N16">
            <v>0</v>
          </cell>
          <cell r="O16" t="str">
            <v>Mo ta thuc hien so lieu tinh luong -V6</v>
          </cell>
          <cell r="P16" t="str">
            <v>KPI_HRM_OLD</v>
          </cell>
        </row>
        <row r="17">
          <cell r="B17" t="str">
            <v>Kết quả điều hành giám sát công việc Thu cước</v>
          </cell>
          <cell r="C17" t="str">
            <v>202308</v>
          </cell>
          <cell r="D17" t="str">
            <v>%</v>
          </cell>
          <cell r="E17" t="str">
            <v>HCM_CL_BSCTC_001</v>
          </cell>
          <cell r="F17">
            <v>0</v>
          </cell>
          <cell r="G17">
            <v>0</v>
          </cell>
          <cell r="H17">
            <v>0</v>
          </cell>
          <cell r="I17">
            <v>0</v>
          </cell>
          <cell r="J17">
            <v>0</v>
          </cell>
          <cell r="K17">
            <v>0</v>
          </cell>
          <cell r="L17">
            <v>0</v>
          </cell>
          <cell r="M17">
            <v>0</v>
          </cell>
          <cell r="N17">
            <v>0</v>
          </cell>
          <cell r="O17" t="str">
            <v>Mo ta thuc hien so lieu tinh luong -V6</v>
          </cell>
          <cell r="P17" t="str">
            <v>KPI_HRM_OLD</v>
          </cell>
        </row>
        <row r="18">
          <cell r="B18" t="str">
            <v>Kết quả điều hành giám sát công việc chung của tổ</v>
          </cell>
          <cell r="C18" t="str">
            <v>202308</v>
          </cell>
          <cell r="D18" t="str">
            <v>%</v>
          </cell>
          <cell r="E18" t="str">
            <v>HCM_CL_BSCTO_001</v>
          </cell>
          <cell r="F18">
            <v>0</v>
          </cell>
          <cell r="G18">
            <v>0</v>
          </cell>
          <cell r="H18">
            <v>0</v>
          </cell>
          <cell r="I18">
            <v>0</v>
          </cell>
          <cell r="J18">
            <v>0</v>
          </cell>
          <cell r="K18">
            <v>0</v>
          </cell>
          <cell r="L18">
            <v>0</v>
          </cell>
          <cell r="M18">
            <v>0</v>
          </cell>
          <cell r="N18">
            <v>0</v>
          </cell>
          <cell r="O18" t="str">
            <v>Mo ta thuc hien so lieu tinh luong -V6</v>
          </cell>
          <cell r="P18" t="str">
            <v>KPI_HRM_OLD</v>
          </cell>
        </row>
        <row r="19">
          <cell r="B19" t="str">
            <v>Giảm số lượng thuê bao Fiber hủy/ thanh lý</v>
          </cell>
          <cell r="C19">
            <v>0</v>
          </cell>
          <cell r="D19" t="str">
            <v>%</v>
          </cell>
          <cell r="E19" t="str">
            <v>HCM_CL_CANCEL_001</v>
          </cell>
          <cell r="F19">
            <v>0</v>
          </cell>
          <cell r="G19">
            <v>0</v>
          </cell>
          <cell r="H19">
            <v>0</v>
          </cell>
          <cell r="I19">
            <v>0</v>
          </cell>
          <cell r="J19">
            <v>0</v>
          </cell>
          <cell r="K19">
            <v>0</v>
          </cell>
          <cell r="L19">
            <v>0</v>
          </cell>
          <cell r="M19">
            <v>0</v>
          </cell>
          <cell r="N19">
            <v>0</v>
          </cell>
          <cell r="O19" t="str">
            <v>Mo ta thuc hien so lieu tinh luong -V6</v>
          </cell>
          <cell r="P19" t="str">
            <v>KPI_HRM_OLD</v>
          </cell>
        </row>
        <row r="20">
          <cell r="B20" t="str">
            <v>Tỷ lệ khách hàng ký mới CA</v>
          </cell>
          <cell r="C20">
            <v>0</v>
          </cell>
          <cell r="D20" t="str">
            <v>%</v>
          </cell>
          <cell r="E20" t="str">
            <v>HCM_CL_CANEW_001</v>
          </cell>
          <cell r="F20">
            <v>0</v>
          </cell>
          <cell r="G20">
            <v>0</v>
          </cell>
          <cell r="H20">
            <v>0</v>
          </cell>
          <cell r="I20">
            <v>0</v>
          </cell>
          <cell r="J20">
            <v>0</v>
          </cell>
          <cell r="K20">
            <v>0</v>
          </cell>
          <cell r="L20">
            <v>0</v>
          </cell>
          <cell r="M20">
            <v>0</v>
          </cell>
          <cell r="N20">
            <v>0</v>
          </cell>
          <cell r="O20" t="str">
            <v>Mo ta thuc hien so lieu tinh luong -V6</v>
          </cell>
          <cell r="P20" t="str">
            <v>KPI_HRM_OLD</v>
          </cell>
        </row>
        <row r="21">
          <cell r="B21" t="str">
            <v>Tỷ lệ thu cước trả sau thuộc nhóm DA_ CCCO</v>
          </cell>
          <cell r="C21">
            <v>0</v>
          </cell>
          <cell r="D21" t="str">
            <v>%</v>
          </cell>
          <cell r="E21" t="str">
            <v>HCM_CL_CCCC0_001</v>
          </cell>
          <cell r="F21">
            <v>0</v>
          </cell>
          <cell r="G21">
            <v>0</v>
          </cell>
          <cell r="H21">
            <v>0</v>
          </cell>
          <cell r="I21">
            <v>0</v>
          </cell>
          <cell r="J21">
            <v>0</v>
          </cell>
          <cell r="K21">
            <v>0</v>
          </cell>
          <cell r="L21">
            <v>0</v>
          </cell>
          <cell r="M21">
            <v>0</v>
          </cell>
          <cell r="N21">
            <v>0</v>
          </cell>
          <cell r="O21" t="str">
            <v>Mo ta thuc hien so lieu tinh luong -V6</v>
          </cell>
          <cell r="P21" t="str">
            <v>KPI_HRM_OLD</v>
          </cell>
        </row>
        <row r="22">
          <cell r="B22" t="str">
            <v>Tỷ lệ thuyết phục khách hàng gia hạn trả cước trước thành công (60 ngày) thuộc nhóm DA_CCCO</v>
          </cell>
          <cell r="C22">
            <v>0</v>
          </cell>
          <cell r="D22" t="str">
            <v>%</v>
          </cell>
          <cell r="E22" t="str">
            <v>HCM_CL_CCCC0_002</v>
          </cell>
          <cell r="F22">
            <v>0</v>
          </cell>
          <cell r="G22">
            <v>0</v>
          </cell>
          <cell r="H22">
            <v>0</v>
          </cell>
          <cell r="I22">
            <v>0</v>
          </cell>
          <cell r="J22">
            <v>0</v>
          </cell>
          <cell r="K22">
            <v>0</v>
          </cell>
          <cell r="L22">
            <v>0</v>
          </cell>
          <cell r="M22">
            <v>0</v>
          </cell>
          <cell r="N22">
            <v>0</v>
          </cell>
          <cell r="O22" t="str">
            <v>Mo ta thuc hien so lieu tinh luong -V6</v>
          </cell>
          <cell r="P22" t="str">
            <v>KPI_HRM_OLD</v>
          </cell>
        </row>
        <row r="23">
          <cell r="B23" t="str">
            <v>Thị phần các dự án chung cư cao ốc</v>
          </cell>
          <cell r="C23">
            <v>0</v>
          </cell>
          <cell r="D23" t="str">
            <v>%</v>
          </cell>
          <cell r="E23" t="str">
            <v>HCM_CL_CDUAN_001</v>
          </cell>
          <cell r="F23">
            <v>0</v>
          </cell>
          <cell r="G23">
            <v>0</v>
          </cell>
          <cell r="H23">
            <v>0</v>
          </cell>
          <cell r="I23">
            <v>0</v>
          </cell>
          <cell r="J23">
            <v>0</v>
          </cell>
          <cell r="K23">
            <v>0</v>
          </cell>
          <cell r="L23">
            <v>0</v>
          </cell>
          <cell r="M23">
            <v>0</v>
          </cell>
          <cell r="N23">
            <v>0</v>
          </cell>
          <cell r="O23" t="str">
            <v>Mo ta thuc hien so lieu tinh luong -V6</v>
          </cell>
          <cell r="P23" t="str">
            <v>KPI_HRM_OLD</v>
          </cell>
        </row>
        <row r="24">
          <cell r="B24" t="str">
            <v>Theo dõi, quản lý, báo cáo số liệu thuê bao, thị phần, tình hình thị trường các và chương trình trọng điểm trên địa bàn được giao</v>
          </cell>
          <cell r="C24">
            <v>0</v>
          </cell>
          <cell r="D24" t="str">
            <v>%</v>
          </cell>
          <cell r="E24" t="str">
            <v>HCM_CL_CDUAN_002</v>
          </cell>
          <cell r="F24">
            <v>0</v>
          </cell>
          <cell r="G24">
            <v>0</v>
          </cell>
          <cell r="H24">
            <v>0</v>
          </cell>
          <cell r="I24">
            <v>0</v>
          </cell>
          <cell r="J24">
            <v>0</v>
          </cell>
          <cell r="K24">
            <v>0</v>
          </cell>
          <cell r="L24">
            <v>0</v>
          </cell>
          <cell r="M24">
            <v>0</v>
          </cell>
          <cell r="N24">
            <v>0</v>
          </cell>
          <cell r="O24" t="str">
            <v>Mo ta thuc hien so lieu tinh luong -V6</v>
          </cell>
          <cell r="P24" t="str">
            <v>KPI_HRM_OLD</v>
          </cell>
        </row>
        <row r="25">
          <cell r="B25" t="str">
            <v>Khối lượng thực hiện  hồ sơ dự án trong tháng</v>
          </cell>
          <cell r="C25" t="str">
            <v>202308</v>
          </cell>
          <cell r="D25" t="str">
            <v>%</v>
          </cell>
          <cell r="E25" t="str">
            <v>HCM_CL_CDUAN_003</v>
          </cell>
          <cell r="F25">
            <v>0</v>
          </cell>
          <cell r="G25">
            <v>0</v>
          </cell>
          <cell r="H25">
            <v>0</v>
          </cell>
          <cell r="I25">
            <v>0</v>
          </cell>
          <cell r="J25">
            <v>0</v>
          </cell>
          <cell r="K25">
            <v>0</v>
          </cell>
          <cell r="L25">
            <v>0</v>
          </cell>
          <cell r="M25">
            <v>0</v>
          </cell>
          <cell r="N25">
            <v>0</v>
          </cell>
          <cell r="O25" t="str">
            <v>Mo ta thuc hien so lieu tinh luong -V6</v>
          </cell>
          <cell r="P25" t="str">
            <v>KPI_HRM_OLD</v>
          </cell>
        </row>
        <row r="26">
          <cell r="B26" t="str">
            <v>Dự án VNPT độc quyền/ưu tiên khai thác/cam kết thị phần</v>
          </cell>
          <cell r="C26">
            <v>0</v>
          </cell>
          <cell r="D26" t="str">
            <v>%</v>
          </cell>
          <cell r="E26" t="str">
            <v>HCM_CL_CDUAN_004</v>
          </cell>
          <cell r="F26">
            <v>0</v>
          </cell>
          <cell r="G26">
            <v>0</v>
          </cell>
          <cell r="H26">
            <v>0</v>
          </cell>
          <cell r="I26">
            <v>0</v>
          </cell>
          <cell r="J26">
            <v>0</v>
          </cell>
          <cell r="K26">
            <v>0</v>
          </cell>
          <cell r="L26">
            <v>0</v>
          </cell>
          <cell r="M26">
            <v>0</v>
          </cell>
          <cell r="N26">
            <v>0</v>
          </cell>
          <cell r="O26" t="str">
            <v>Mo ta thuc hien so lieu tinh luong -V6</v>
          </cell>
          <cell r="P26" t="str">
            <v>KPI_HRM_OLD</v>
          </cell>
        </row>
        <row r="27">
          <cell r="B27" t="str">
            <v>Dự án có nhiều nhà mạng (03 nhà mạng trở lên) cùng vào khai thác</v>
          </cell>
          <cell r="C27">
            <v>0</v>
          </cell>
          <cell r="D27" t="str">
            <v>%</v>
          </cell>
          <cell r="E27" t="str">
            <v>HCM_CL_CDUAN_005</v>
          </cell>
          <cell r="F27">
            <v>0</v>
          </cell>
          <cell r="G27">
            <v>0</v>
          </cell>
          <cell r="H27">
            <v>0</v>
          </cell>
          <cell r="I27">
            <v>0</v>
          </cell>
          <cell r="J27">
            <v>0</v>
          </cell>
          <cell r="K27">
            <v>0</v>
          </cell>
          <cell r="L27">
            <v>0</v>
          </cell>
          <cell r="M27">
            <v>0</v>
          </cell>
          <cell r="N27">
            <v>0</v>
          </cell>
          <cell r="O27" t="str">
            <v>Mo ta thuc hien so lieu tinh luong -V6</v>
          </cell>
          <cell r="P27" t="str">
            <v>KPI_HRM_OLD</v>
          </cell>
        </row>
        <row r="28">
          <cell r="B28" t="str">
            <v>Dự án có thị phần tối thiểu 25%</v>
          </cell>
          <cell r="C28">
            <v>0</v>
          </cell>
          <cell r="D28" t="str">
            <v>%</v>
          </cell>
          <cell r="E28" t="str">
            <v>HCM_CL_CDUAN_006</v>
          </cell>
          <cell r="F28">
            <v>0</v>
          </cell>
          <cell r="G28">
            <v>0</v>
          </cell>
          <cell r="H28">
            <v>0</v>
          </cell>
          <cell r="I28">
            <v>0</v>
          </cell>
          <cell r="J28">
            <v>0</v>
          </cell>
          <cell r="K28">
            <v>0</v>
          </cell>
          <cell r="L28">
            <v>0</v>
          </cell>
          <cell r="M28">
            <v>0</v>
          </cell>
          <cell r="N28">
            <v>0</v>
          </cell>
          <cell r="O28" t="str">
            <v>Mo ta thuc hien so lieu tinh luong -V6</v>
          </cell>
          <cell r="P28" t="str">
            <v>KPI_HRM_OLD</v>
          </cell>
        </row>
        <row r="29">
          <cell r="B29" t="str">
            <v>Đảm bảo thị phần theo danh sách được giao</v>
          </cell>
          <cell r="C29">
            <v>0</v>
          </cell>
          <cell r="D29" t="str">
            <v>%</v>
          </cell>
          <cell r="E29" t="str">
            <v>HCM_CL_CDUAN_007</v>
          </cell>
          <cell r="F29">
            <v>0</v>
          </cell>
          <cell r="G29">
            <v>0</v>
          </cell>
          <cell r="H29">
            <v>0</v>
          </cell>
          <cell r="I29">
            <v>0</v>
          </cell>
          <cell r="J29">
            <v>0</v>
          </cell>
          <cell r="K29">
            <v>0</v>
          </cell>
          <cell r="L29">
            <v>0</v>
          </cell>
          <cell r="M29">
            <v>0</v>
          </cell>
          <cell r="N29">
            <v>0</v>
          </cell>
          <cell r="O29" t="str">
            <v>Mo ta thuc hien so lieu tinh luong -V6</v>
          </cell>
          <cell r="P29" t="str">
            <v>KPI_HRM_OLD</v>
          </cell>
        </row>
        <row r="30">
          <cell r="B30" t="str">
            <v>Tỷ lệ cuộc gọi đạt chuẩn</v>
          </cell>
          <cell r="C30">
            <v>0</v>
          </cell>
          <cell r="D30" t="str">
            <v>%</v>
          </cell>
          <cell r="E30" t="str">
            <v>HCM_CL_CGOOD_001</v>
          </cell>
          <cell r="F30">
            <v>0</v>
          </cell>
          <cell r="G30">
            <v>0</v>
          </cell>
          <cell r="H30">
            <v>0</v>
          </cell>
          <cell r="I30">
            <v>0</v>
          </cell>
          <cell r="J30">
            <v>0</v>
          </cell>
          <cell r="K30">
            <v>0</v>
          </cell>
          <cell r="L30">
            <v>0</v>
          </cell>
          <cell r="M30">
            <v>0</v>
          </cell>
          <cell r="N30">
            <v>0</v>
          </cell>
          <cell r="O30" t="str">
            <v>Mo ta thuc hien so lieu tinh luong -V6</v>
          </cell>
          <cell r="P30" t="str">
            <v>KPI_HRM_OLD</v>
          </cell>
        </row>
        <row r="31">
          <cell r="B31" t="str">
            <v>Rà soát cập nhật thông tin thuê bao VNP trả trước</v>
          </cell>
          <cell r="C31">
            <v>0</v>
          </cell>
          <cell r="D31" t="str">
            <v>%</v>
          </cell>
          <cell r="E31" t="str">
            <v>HCM_CL_CHECK_001</v>
          </cell>
          <cell r="F31">
            <v>0</v>
          </cell>
          <cell r="G31">
            <v>0</v>
          </cell>
          <cell r="H31">
            <v>0</v>
          </cell>
          <cell r="I31">
            <v>0</v>
          </cell>
          <cell r="J31">
            <v>0</v>
          </cell>
          <cell r="K31">
            <v>0</v>
          </cell>
          <cell r="L31">
            <v>0</v>
          </cell>
          <cell r="M31">
            <v>0</v>
          </cell>
          <cell r="N31">
            <v>0</v>
          </cell>
          <cell r="O31" t="str">
            <v>Mo ta thuc hien so lieu tinh luong -V6</v>
          </cell>
          <cell r="P31" t="str">
            <v>KPI_HRM_OLD</v>
          </cell>
        </row>
        <row r="32">
          <cell r="B32" t="str">
            <v>Rà soát thuê bao Fiber VNN xóa cũ lắp mới</v>
          </cell>
          <cell r="C32">
            <v>0</v>
          </cell>
          <cell r="D32" t="str">
            <v>Thuê bao</v>
          </cell>
          <cell r="E32" t="str">
            <v>HCM_CL_CHECK_002</v>
          </cell>
          <cell r="F32">
            <v>0</v>
          </cell>
          <cell r="G32">
            <v>0</v>
          </cell>
          <cell r="H32">
            <v>0</v>
          </cell>
          <cell r="I32">
            <v>0</v>
          </cell>
          <cell r="J32">
            <v>0</v>
          </cell>
          <cell r="K32">
            <v>0</v>
          </cell>
          <cell r="L32">
            <v>0</v>
          </cell>
          <cell r="M32">
            <v>0</v>
          </cell>
          <cell r="N32">
            <v>0</v>
          </cell>
          <cell r="O32" t="str">
            <v>Mo ta thuc hien so lieu tinh luong -V6</v>
          </cell>
          <cell r="P32" t="str">
            <v>KPI_HRM_OLD</v>
          </cell>
        </row>
        <row r="33">
          <cell r="B33" t="str">
            <v>Cập nhật dữ liệu thông tin tập khách hàng được giao quản lý</v>
          </cell>
          <cell r="C33">
            <v>0</v>
          </cell>
          <cell r="D33" t="str">
            <v>Khách hàng</v>
          </cell>
          <cell r="E33" t="str">
            <v>HCM_CL_CHECK_003</v>
          </cell>
          <cell r="F33">
            <v>0</v>
          </cell>
          <cell r="G33">
            <v>0</v>
          </cell>
          <cell r="H33">
            <v>0</v>
          </cell>
          <cell r="I33">
            <v>0</v>
          </cell>
          <cell r="J33">
            <v>0</v>
          </cell>
          <cell r="K33">
            <v>0</v>
          </cell>
          <cell r="L33">
            <v>0</v>
          </cell>
          <cell r="M33">
            <v>0</v>
          </cell>
          <cell r="N33">
            <v>0</v>
          </cell>
          <cell r="O33" t="str">
            <v>Mo ta thuc hien so lieu tinh luong -V6</v>
          </cell>
          <cell r="P33" t="str">
            <v>KPI_HRM_OLD</v>
          </cell>
        </row>
        <row r="34">
          <cell r="B34" t="str">
            <v>Hoàn thiện hồ sơ VNPT CA toàn quốc</v>
          </cell>
          <cell r="C34">
            <v>0</v>
          </cell>
          <cell r="D34" t="str">
            <v>Thuê bao</v>
          </cell>
          <cell r="E34" t="str">
            <v>HCM_CL_CHECK_004</v>
          </cell>
          <cell r="F34">
            <v>0</v>
          </cell>
          <cell r="G34">
            <v>0</v>
          </cell>
          <cell r="H34">
            <v>0</v>
          </cell>
          <cell r="I34">
            <v>0</v>
          </cell>
          <cell r="J34">
            <v>0</v>
          </cell>
          <cell r="K34">
            <v>0</v>
          </cell>
          <cell r="L34">
            <v>0</v>
          </cell>
          <cell r="M34">
            <v>0</v>
          </cell>
          <cell r="N34">
            <v>0</v>
          </cell>
          <cell r="O34" t="str">
            <v>Mo ta thuc hien so lieu tinh luong -V6</v>
          </cell>
          <cell r="P34" t="str">
            <v>KPI_HRM_OLD</v>
          </cell>
        </row>
        <row r="35">
          <cell r="B35" t="str">
            <v>Tỷ lệ khách hàng mới được tư vấn các hình thức CSKH (gửi giấy báo cước, thanh toán, báo hư,..)</v>
          </cell>
          <cell r="C35">
            <v>0</v>
          </cell>
          <cell r="D35" t="str">
            <v>%</v>
          </cell>
          <cell r="E35" t="str">
            <v>HCM_CL_CSKHH_001</v>
          </cell>
          <cell r="F35">
            <v>0</v>
          </cell>
          <cell r="G35">
            <v>0</v>
          </cell>
          <cell r="H35">
            <v>0</v>
          </cell>
          <cell r="I35">
            <v>0</v>
          </cell>
          <cell r="J35">
            <v>0</v>
          </cell>
          <cell r="K35">
            <v>0</v>
          </cell>
          <cell r="L35">
            <v>0</v>
          </cell>
          <cell r="M35">
            <v>0</v>
          </cell>
          <cell r="N35">
            <v>0</v>
          </cell>
          <cell r="O35" t="str">
            <v>Mo ta thuc hien so lieu tinh luong -V6</v>
          </cell>
          <cell r="P35" t="str">
            <v>KPI_HRM_OLD</v>
          </cell>
        </row>
        <row r="36">
          <cell r="B36" t="str">
            <v>Thực hiện các công tác CSKH trên địa bàn được giao quản lý</v>
          </cell>
          <cell r="C36">
            <v>0</v>
          </cell>
          <cell r="D36" t="str">
            <v>%</v>
          </cell>
          <cell r="E36" t="str">
            <v>HCM_CL_CSKHH_002</v>
          </cell>
          <cell r="F36">
            <v>0</v>
          </cell>
          <cell r="G36">
            <v>0</v>
          </cell>
          <cell r="H36">
            <v>0</v>
          </cell>
          <cell r="I36">
            <v>0</v>
          </cell>
          <cell r="J36">
            <v>0</v>
          </cell>
          <cell r="K36">
            <v>0</v>
          </cell>
          <cell r="L36">
            <v>0</v>
          </cell>
          <cell r="M36">
            <v>0</v>
          </cell>
          <cell r="N36">
            <v>0</v>
          </cell>
          <cell r="O36" t="str">
            <v>Mo ta thuc hien so lieu tinh luong -V6</v>
          </cell>
          <cell r="P36" t="str">
            <v>KPI_HRM_OLD</v>
          </cell>
        </row>
        <row r="37">
          <cell r="B37" t="str">
            <v>Chỉ tiêu chất lượng thực hiện công tác nghiệp vụ, CSKH &amp; hậu mãi</v>
          </cell>
          <cell r="C37" t="str">
            <v>202308</v>
          </cell>
          <cell r="D37" t="str">
            <v>%</v>
          </cell>
          <cell r="E37" t="str">
            <v>HCM_CL_CSKHH_003</v>
          </cell>
          <cell r="F37">
            <v>0</v>
          </cell>
          <cell r="G37">
            <v>0</v>
          </cell>
          <cell r="H37">
            <v>0</v>
          </cell>
          <cell r="I37">
            <v>0</v>
          </cell>
          <cell r="J37">
            <v>0</v>
          </cell>
          <cell r="K37">
            <v>0</v>
          </cell>
          <cell r="L37">
            <v>0</v>
          </cell>
          <cell r="M37">
            <v>0</v>
          </cell>
          <cell r="N37">
            <v>0</v>
          </cell>
          <cell r="O37" t="str">
            <v>Mo ta thuc hien so lieu tinh luong -V6</v>
          </cell>
          <cell r="P37" t="str">
            <v>KPI_HRM_OLD</v>
          </cell>
        </row>
        <row r="38">
          <cell r="B38" t="str">
            <v>Tỷ lệ đáp ứng cuộc gọi qua Tổng đài 18001166</v>
          </cell>
          <cell r="C38">
            <v>0</v>
          </cell>
          <cell r="D38" t="str">
            <v>%</v>
          </cell>
          <cell r="E38" t="str">
            <v>HCM_CL_CSKHH_004</v>
          </cell>
          <cell r="F38">
            <v>0</v>
          </cell>
          <cell r="G38">
            <v>0</v>
          </cell>
          <cell r="H38">
            <v>0</v>
          </cell>
          <cell r="I38">
            <v>0</v>
          </cell>
          <cell r="J38">
            <v>0</v>
          </cell>
          <cell r="K38">
            <v>0</v>
          </cell>
          <cell r="L38">
            <v>0</v>
          </cell>
          <cell r="M38">
            <v>0</v>
          </cell>
          <cell r="N38">
            <v>0</v>
          </cell>
          <cell r="O38" t="str">
            <v>Mo ta thuc hien so lieu tinh luong -V6</v>
          </cell>
          <cell r="P38" t="str">
            <v>KPI_HRM_OLD</v>
          </cell>
        </row>
        <row r="39">
          <cell r="B39" t="str">
            <v>Thực hiện các công tác chăm sóc điểm bán lẻ trên địa bàn được giao quản lý</v>
          </cell>
          <cell r="C39">
            <v>0</v>
          </cell>
          <cell r="D39" t="str">
            <v>%</v>
          </cell>
          <cell r="E39" t="str">
            <v>HCM_CL_CSKHH_005</v>
          </cell>
          <cell r="F39">
            <v>0</v>
          </cell>
          <cell r="G39">
            <v>0</v>
          </cell>
          <cell r="H39">
            <v>0</v>
          </cell>
          <cell r="I39">
            <v>0</v>
          </cell>
          <cell r="J39">
            <v>0</v>
          </cell>
          <cell r="K39">
            <v>0</v>
          </cell>
          <cell r="L39">
            <v>0</v>
          </cell>
          <cell r="M39">
            <v>0</v>
          </cell>
          <cell r="N39">
            <v>0</v>
          </cell>
          <cell r="O39" t="str">
            <v>Mo ta thuc hien so lieu tinh luong -V6</v>
          </cell>
          <cell r="P39" t="str">
            <v>KPI_HRM_OLD</v>
          </cell>
        </row>
        <row r="40">
          <cell r="B40" t="str">
            <v>Đáp ứng cuộc gọi qua Đài 18001166</v>
          </cell>
          <cell r="C40">
            <v>0</v>
          </cell>
          <cell r="D40" t="str">
            <v>cuộc</v>
          </cell>
          <cell r="E40" t="str">
            <v>HCM_CL_CSKHH_006</v>
          </cell>
          <cell r="F40">
            <v>0</v>
          </cell>
          <cell r="G40">
            <v>0</v>
          </cell>
          <cell r="H40">
            <v>0</v>
          </cell>
          <cell r="I40">
            <v>0</v>
          </cell>
          <cell r="J40">
            <v>0</v>
          </cell>
          <cell r="K40">
            <v>0</v>
          </cell>
          <cell r="L40">
            <v>0</v>
          </cell>
          <cell r="M40">
            <v>0</v>
          </cell>
          <cell r="N40">
            <v>0</v>
          </cell>
          <cell r="O40" t="str">
            <v>Mo ta thuc hien so lieu tinh luong -V6</v>
          </cell>
          <cell r="P40" t="str">
            <v>KPI_HRM_OLD</v>
          </cell>
        </row>
        <row r="41">
          <cell r="B41" t="str">
            <v>Tỉ lệ đáp ứng cuộc gọi qua Đài 800126</v>
          </cell>
          <cell r="C41">
            <v>0</v>
          </cell>
          <cell r="D41" t="str">
            <v>%</v>
          </cell>
          <cell r="E41" t="str">
            <v>HCM_CL_CSKHH_007</v>
          </cell>
          <cell r="F41">
            <v>0</v>
          </cell>
          <cell r="G41">
            <v>0</v>
          </cell>
          <cell r="H41">
            <v>0</v>
          </cell>
          <cell r="I41">
            <v>0</v>
          </cell>
          <cell r="J41">
            <v>0</v>
          </cell>
          <cell r="K41">
            <v>0</v>
          </cell>
          <cell r="L41">
            <v>0</v>
          </cell>
          <cell r="M41">
            <v>0</v>
          </cell>
          <cell r="N41">
            <v>0</v>
          </cell>
          <cell r="O41" t="str">
            <v>Mo ta thuc hien so lieu tinh luong -V6</v>
          </cell>
          <cell r="P41" t="str">
            <v>KPI_HRM_OLD</v>
          </cell>
        </row>
        <row r="42">
          <cell r="B42" t="str">
            <v>Kết quả thực hiện các chương trình chăm sóc khách hàng</v>
          </cell>
          <cell r="C42">
            <v>0</v>
          </cell>
          <cell r="D42" t="str">
            <v>%</v>
          </cell>
          <cell r="E42" t="str">
            <v>HCM_CL_CSKHH_008</v>
          </cell>
          <cell r="F42">
            <v>0</v>
          </cell>
          <cell r="G42">
            <v>0</v>
          </cell>
          <cell r="H42">
            <v>0</v>
          </cell>
          <cell r="I42">
            <v>0</v>
          </cell>
          <cell r="J42">
            <v>0</v>
          </cell>
          <cell r="K42">
            <v>0</v>
          </cell>
          <cell r="L42">
            <v>0</v>
          </cell>
          <cell r="M42">
            <v>0</v>
          </cell>
          <cell r="N42">
            <v>0</v>
          </cell>
          <cell r="O42" t="str">
            <v>Mo ta thuc hien so lieu tinh luong -V6</v>
          </cell>
          <cell r="P42" t="str">
            <v>KPI_HRM_OLD</v>
          </cell>
        </row>
        <row r="43">
          <cell r="B43" t="str">
            <v>Thực hiện các chương trình tiếp cận CSKH trên địa bàn được giao quản lý</v>
          </cell>
          <cell r="C43">
            <v>0</v>
          </cell>
          <cell r="D43" t="str">
            <v>cuộc</v>
          </cell>
          <cell r="E43" t="str">
            <v>HCM_CL_CSKHH_009</v>
          </cell>
          <cell r="F43">
            <v>0</v>
          </cell>
          <cell r="G43">
            <v>0</v>
          </cell>
          <cell r="H43">
            <v>0</v>
          </cell>
          <cell r="I43">
            <v>0</v>
          </cell>
          <cell r="J43">
            <v>0</v>
          </cell>
          <cell r="K43">
            <v>0</v>
          </cell>
          <cell r="L43">
            <v>0</v>
          </cell>
          <cell r="M43">
            <v>0</v>
          </cell>
          <cell r="N43">
            <v>0</v>
          </cell>
          <cell r="O43" t="str">
            <v>Mo ta thuc hien so lieu tinh luong -V6</v>
          </cell>
          <cell r="P43" t="str">
            <v>KPI_HRM_OLD</v>
          </cell>
        </row>
        <row r="44">
          <cell r="B44" t="str">
            <v xml:space="preserve">Chất lượng công tác chăm sóc khách hàng </v>
          </cell>
          <cell r="C44">
            <v>0</v>
          </cell>
          <cell r="D44" t="str">
            <v>%</v>
          </cell>
          <cell r="E44" t="str">
            <v>HCM_CL_CSKHH_010</v>
          </cell>
          <cell r="F44">
            <v>0</v>
          </cell>
          <cell r="G44">
            <v>0</v>
          </cell>
          <cell r="H44">
            <v>0</v>
          </cell>
          <cell r="I44">
            <v>0</v>
          </cell>
          <cell r="J44">
            <v>0</v>
          </cell>
          <cell r="K44">
            <v>0</v>
          </cell>
          <cell r="L44">
            <v>0</v>
          </cell>
          <cell r="M44">
            <v>0</v>
          </cell>
          <cell r="N44">
            <v>0</v>
          </cell>
          <cell r="O44" t="str">
            <v>Mo ta thuc hien so lieu tinh luong -V6</v>
          </cell>
          <cell r="P44" t="str">
            <v>KPI_HRM_OLD</v>
          </cell>
        </row>
        <row r="45">
          <cell r="B45" t="str">
            <v>Công tác CSKH theo các công việc thường xuyên</v>
          </cell>
          <cell r="C45">
            <v>0</v>
          </cell>
          <cell r="D45" t="str">
            <v>cuộc</v>
          </cell>
          <cell r="E45" t="str">
            <v>HCM_CL_CSKHH_011</v>
          </cell>
          <cell r="F45">
            <v>0</v>
          </cell>
          <cell r="G45">
            <v>0</v>
          </cell>
          <cell r="H45">
            <v>0</v>
          </cell>
          <cell r="I45">
            <v>0</v>
          </cell>
          <cell r="J45">
            <v>0</v>
          </cell>
          <cell r="K45">
            <v>0</v>
          </cell>
          <cell r="L45">
            <v>0</v>
          </cell>
          <cell r="M45">
            <v>0</v>
          </cell>
          <cell r="N45">
            <v>0</v>
          </cell>
          <cell r="O45" t="str">
            <v>Mo ta thuc hien so lieu tinh luong -V6</v>
          </cell>
          <cell r="P45" t="str">
            <v>KPI_HRM_OLD</v>
          </cell>
        </row>
        <row r="46">
          <cell r="B46" t="str">
            <v>Công tác CSKH chủ động</v>
          </cell>
          <cell r="C46">
            <v>0</v>
          </cell>
          <cell r="D46" t="str">
            <v>cuộc</v>
          </cell>
          <cell r="E46" t="str">
            <v>HCM_CL_CSKHH_012</v>
          </cell>
          <cell r="F46">
            <v>0</v>
          </cell>
          <cell r="G46">
            <v>0</v>
          </cell>
          <cell r="H46">
            <v>0</v>
          </cell>
          <cell r="I46">
            <v>0</v>
          </cell>
          <cell r="J46">
            <v>0</v>
          </cell>
          <cell r="K46">
            <v>0</v>
          </cell>
          <cell r="L46">
            <v>0</v>
          </cell>
          <cell r="M46">
            <v>0</v>
          </cell>
          <cell r="N46">
            <v>0</v>
          </cell>
          <cell r="O46" t="str">
            <v>Mo ta thuc hien so lieu tinh luong -V6</v>
          </cell>
          <cell r="P46" t="str">
            <v>KPI_HRM_OLD</v>
          </cell>
        </row>
        <row r="47">
          <cell r="B47" t="str">
            <v>Công tác CSKH theo theo các chương trình trọng điểm</v>
          </cell>
          <cell r="C47">
            <v>0</v>
          </cell>
          <cell r="D47" t="str">
            <v>cuộc</v>
          </cell>
          <cell r="E47" t="str">
            <v>HCM_CL_CSKHH_013</v>
          </cell>
          <cell r="F47">
            <v>0</v>
          </cell>
          <cell r="G47">
            <v>0</v>
          </cell>
          <cell r="H47">
            <v>0</v>
          </cell>
          <cell r="I47">
            <v>0</v>
          </cell>
          <cell r="J47">
            <v>0</v>
          </cell>
          <cell r="K47">
            <v>0</v>
          </cell>
          <cell r="L47">
            <v>0</v>
          </cell>
          <cell r="M47">
            <v>0</v>
          </cell>
          <cell r="N47">
            <v>0</v>
          </cell>
          <cell r="O47" t="str">
            <v>Mo ta thuc hien so lieu tinh luong -V6</v>
          </cell>
          <cell r="P47" t="str">
            <v>KPI_HRM_OLD</v>
          </cell>
        </row>
        <row r="48">
          <cell r="B48" t="str">
            <v>Khối lượng và chất lượng công tác chăm sóc khách hàng</v>
          </cell>
          <cell r="C48">
            <v>0</v>
          </cell>
          <cell r="D48" t="str">
            <v>Số lượng</v>
          </cell>
          <cell r="E48" t="str">
            <v>HCM_CL_CSKHH_014</v>
          </cell>
          <cell r="F48">
            <v>0</v>
          </cell>
          <cell r="G48">
            <v>0</v>
          </cell>
          <cell r="H48">
            <v>0</v>
          </cell>
          <cell r="I48">
            <v>0</v>
          </cell>
          <cell r="J48">
            <v>0</v>
          </cell>
          <cell r="K48">
            <v>0</v>
          </cell>
          <cell r="L48">
            <v>0</v>
          </cell>
          <cell r="M48">
            <v>0</v>
          </cell>
          <cell r="N48">
            <v>0</v>
          </cell>
          <cell r="O48" t="str">
            <v>Mo ta thuc hien so lieu tinh luong -V6</v>
          </cell>
          <cell r="P48" t="str">
            <v>KPI_HRM_OLD</v>
          </cell>
        </row>
        <row r="49">
          <cell r="B49" t="str">
            <v>Tần suất chăm sóc điểm ủy quyền</v>
          </cell>
          <cell r="C49">
            <v>0</v>
          </cell>
          <cell r="D49" t="str">
            <v>lần</v>
          </cell>
          <cell r="E49" t="str">
            <v>HCM_CL_CSKHH_015</v>
          </cell>
          <cell r="F49">
            <v>0</v>
          </cell>
          <cell r="G49">
            <v>0</v>
          </cell>
          <cell r="H49">
            <v>0</v>
          </cell>
          <cell r="I49">
            <v>0</v>
          </cell>
          <cell r="J49">
            <v>0</v>
          </cell>
          <cell r="K49">
            <v>0</v>
          </cell>
          <cell r="L49">
            <v>0</v>
          </cell>
          <cell r="M49">
            <v>0</v>
          </cell>
          <cell r="N49">
            <v>0</v>
          </cell>
          <cell r="O49" t="str">
            <v>Mo ta thuc hien so lieu tinh luong -V6</v>
          </cell>
          <cell r="P49" t="str">
            <v>KPI_HRM_OLD</v>
          </cell>
        </row>
        <row r="50">
          <cell r="B50" t="str">
            <v>Số lượng thực hiện công tác hậu mãi</v>
          </cell>
          <cell r="C50">
            <v>0</v>
          </cell>
          <cell r="D50" t="str">
            <v>Thuê bao quy đổi</v>
          </cell>
          <cell r="E50" t="str">
            <v>HCM_CL_CSKHH_016</v>
          </cell>
          <cell r="F50">
            <v>0</v>
          </cell>
          <cell r="G50">
            <v>0</v>
          </cell>
          <cell r="H50">
            <v>0</v>
          </cell>
          <cell r="I50">
            <v>0</v>
          </cell>
          <cell r="J50">
            <v>0</v>
          </cell>
          <cell r="K50">
            <v>0</v>
          </cell>
          <cell r="L50">
            <v>0</v>
          </cell>
          <cell r="M50">
            <v>0</v>
          </cell>
          <cell r="N50">
            <v>0</v>
          </cell>
          <cell r="O50" t="str">
            <v>Mo ta thuc hien so lieu tinh luong -V6</v>
          </cell>
          <cell r="P50" t="str">
            <v>KPI_HRM_OLD</v>
          </cell>
        </row>
        <row r="51">
          <cell r="B51" t="str">
            <v>Độ phủ điểm bán</v>
          </cell>
          <cell r="C51">
            <v>0</v>
          </cell>
          <cell r="D51" t="str">
            <v>Điểm bán</v>
          </cell>
          <cell r="E51" t="str">
            <v>HCM_CL_CSKHH_017</v>
          </cell>
          <cell r="F51">
            <v>0</v>
          </cell>
          <cell r="G51">
            <v>0</v>
          </cell>
          <cell r="H51">
            <v>0</v>
          </cell>
          <cell r="I51">
            <v>0</v>
          </cell>
          <cell r="J51">
            <v>0</v>
          </cell>
          <cell r="K51">
            <v>0</v>
          </cell>
          <cell r="L51">
            <v>0</v>
          </cell>
          <cell r="M51">
            <v>0</v>
          </cell>
          <cell r="N51">
            <v>0</v>
          </cell>
          <cell r="O51" t="str">
            <v>Mo ta thuc hien so lieu tinh luong -V6</v>
          </cell>
          <cell r="P51" t="str">
            <v>KPI_HRM_OLD</v>
          </cell>
        </row>
        <row r="52">
          <cell r="B52" t="str">
            <v>Tỷ lệ thuê bao hiện hữu có thông tin liên hệ</v>
          </cell>
          <cell r="C52">
            <v>0</v>
          </cell>
          <cell r="D52" t="str">
            <v>%</v>
          </cell>
          <cell r="E52" t="str">
            <v>HCM_CL_CSKHH_018</v>
          </cell>
          <cell r="F52">
            <v>0</v>
          </cell>
          <cell r="G52">
            <v>0</v>
          </cell>
          <cell r="H52">
            <v>0</v>
          </cell>
          <cell r="I52">
            <v>0</v>
          </cell>
          <cell r="J52">
            <v>0</v>
          </cell>
          <cell r="K52">
            <v>0</v>
          </cell>
          <cell r="L52">
            <v>0</v>
          </cell>
          <cell r="M52">
            <v>0</v>
          </cell>
          <cell r="N52">
            <v>0</v>
          </cell>
          <cell r="O52" t="str">
            <v>Mo ta thuc hien so lieu tinh luong -V6</v>
          </cell>
          <cell r="P52" t="str">
            <v>KPI_HRM_OLD</v>
          </cell>
        </row>
        <row r="53">
          <cell r="B53" t="str">
            <v>Tỷ lệ thuê bao PTM có thông tin liên hệ</v>
          </cell>
          <cell r="C53">
            <v>0</v>
          </cell>
          <cell r="D53" t="str">
            <v>%</v>
          </cell>
          <cell r="E53" t="str">
            <v>HCM_CL_CSKHH_019</v>
          </cell>
          <cell r="F53">
            <v>0</v>
          </cell>
          <cell r="G53">
            <v>0</v>
          </cell>
          <cell r="H53">
            <v>0</v>
          </cell>
          <cell r="I53">
            <v>0</v>
          </cell>
          <cell r="J53">
            <v>0</v>
          </cell>
          <cell r="K53">
            <v>0</v>
          </cell>
          <cell r="L53">
            <v>0</v>
          </cell>
          <cell r="M53">
            <v>0</v>
          </cell>
          <cell r="N53">
            <v>0</v>
          </cell>
          <cell r="O53" t="str">
            <v>Mo ta thuc hien so lieu tinh luong -V6</v>
          </cell>
          <cell r="P53" t="str">
            <v>KPI_HRM_OLD</v>
          </cell>
        </row>
        <row r="54">
          <cell r="B54" t="str">
            <v>Thực hiện công việc nghiệp vụ hỗ trợ chăm sóc khách hàng</v>
          </cell>
          <cell r="C54">
            <v>0</v>
          </cell>
          <cell r="D54" t="str">
            <v>%</v>
          </cell>
          <cell r="E54" t="str">
            <v>HCM_CL_CSKHH_020</v>
          </cell>
          <cell r="F54">
            <v>0</v>
          </cell>
          <cell r="G54">
            <v>0</v>
          </cell>
          <cell r="H54">
            <v>0</v>
          </cell>
          <cell r="I54">
            <v>0</v>
          </cell>
          <cell r="J54">
            <v>0</v>
          </cell>
          <cell r="K54">
            <v>0</v>
          </cell>
          <cell r="L54">
            <v>0</v>
          </cell>
          <cell r="M54">
            <v>0</v>
          </cell>
          <cell r="N54">
            <v>0</v>
          </cell>
          <cell r="O54" t="str">
            <v>Mo ta thuc hien so lieu tinh luong -V6</v>
          </cell>
          <cell r="P54" t="str">
            <v>KPI_HRM_OLD</v>
          </cell>
        </row>
        <row r="55">
          <cell r="B55" t="str">
            <v>Kết quả thực hiện các chương trình CSKH và triển khai chiến dịch “30 ngày online hóa khách hàng” trong thời gian diễn biến dịch covid</v>
          </cell>
          <cell r="C55">
            <v>0</v>
          </cell>
          <cell r="D55" t="str">
            <v>%</v>
          </cell>
          <cell r="E55" t="str">
            <v>HCM_CL_CSKHH_021</v>
          </cell>
          <cell r="F55">
            <v>0</v>
          </cell>
          <cell r="G55">
            <v>0</v>
          </cell>
          <cell r="H55">
            <v>0</v>
          </cell>
          <cell r="I55">
            <v>0</v>
          </cell>
          <cell r="J55">
            <v>0</v>
          </cell>
          <cell r="K55">
            <v>0</v>
          </cell>
          <cell r="L55">
            <v>0</v>
          </cell>
          <cell r="M55">
            <v>0</v>
          </cell>
          <cell r="N55">
            <v>0</v>
          </cell>
          <cell r="O55" t="str">
            <v>Mo ta thuc hien so lieu tinh luong -V6</v>
          </cell>
          <cell r="P55" t="str">
            <v>KPI_HRM_OLD</v>
          </cell>
        </row>
        <row r="56">
          <cell r="B56" t="str">
            <v>Kết quả thực hiện các chương trình chăm sóc khách hàng chủ động</v>
          </cell>
          <cell r="C56">
            <v>0</v>
          </cell>
          <cell r="D56" t="str">
            <v>%</v>
          </cell>
          <cell r="E56" t="str">
            <v>HCM_CL_CSKHH_022</v>
          </cell>
          <cell r="F56">
            <v>0</v>
          </cell>
          <cell r="G56">
            <v>0</v>
          </cell>
          <cell r="H56">
            <v>0</v>
          </cell>
          <cell r="I56">
            <v>0</v>
          </cell>
          <cell r="J56">
            <v>0</v>
          </cell>
          <cell r="K56">
            <v>0</v>
          </cell>
          <cell r="L56">
            <v>0</v>
          </cell>
          <cell r="M56">
            <v>0</v>
          </cell>
          <cell r="N56">
            <v>0</v>
          </cell>
          <cell r="O56" t="str">
            <v>Mo ta thuc hien so lieu tinh luong -V6</v>
          </cell>
          <cell r="P56" t="str">
            <v>KPI_HRM_OLD</v>
          </cell>
        </row>
        <row r="57">
          <cell r="B57" t="str">
            <v>Kết quả thực hiện chương trình chăm sóc khách hàng GHTT đúng thời hạn</v>
          </cell>
          <cell r="C57">
            <v>0</v>
          </cell>
          <cell r="D57" t="str">
            <v>%</v>
          </cell>
          <cell r="E57" t="str">
            <v>HCM_CL_CSKHH_023</v>
          </cell>
          <cell r="F57">
            <v>0</v>
          </cell>
          <cell r="G57">
            <v>0</v>
          </cell>
          <cell r="H57">
            <v>0</v>
          </cell>
          <cell r="I57">
            <v>0</v>
          </cell>
          <cell r="J57">
            <v>0</v>
          </cell>
          <cell r="K57">
            <v>0</v>
          </cell>
          <cell r="L57">
            <v>0</v>
          </cell>
          <cell r="M57">
            <v>0</v>
          </cell>
          <cell r="N57">
            <v>0</v>
          </cell>
          <cell r="O57" t="str">
            <v>Mo ta thuc hien so lieu tinh luong -V6</v>
          </cell>
          <cell r="P57" t="str">
            <v>KPI_HRM_OLD</v>
          </cell>
        </row>
        <row r="58">
          <cell r="B58" t="str">
            <v>Thực hiện công tác chăm sóc khách hàng</v>
          </cell>
          <cell r="C58">
            <v>0</v>
          </cell>
          <cell r="D58" t="str">
            <v>Khách hàng</v>
          </cell>
          <cell r="E58" t="str">
            <v>HCM_CL_CSKHH_024</v>
          </cell>
          <cell r="F58">
            <v>0</v>
          </cell>
          <cell r="G58">
            <v>0</v>
          </cell>
          <cell r="H58">
            <v>0</v>
          </cell>
          <cell r="I58">
            <v>0</v>
          </cell>
          <cell r="J58">
            <v>0</v>
          </cell>
          <cell r="K58">
            <v>0</v>
          </cell>
          <cell r="L58">
            <v>0</v>
          </cell>
          <cell r="M58">
            <v>0</v>
          </cell>
          <cell r="N58">
            <v>0</v>
          </cell>
          <cell r="O58" t="str">
            <v>Mo ta thuc hien so lieu tinh luong -V6</v>
          </cell>
          <cell r="P58" t="str">
            <v>KPI_HRM_OLD</v>
          </cell>
        </row>
        <row r="59">
          <cell r="B59" t="str">
            <v>Tỷ lệ thành công các chương trình CSKH</v>
          </cell>
          <cell r="C59">
            <v>0</v>
          </cell>
          <cell r="D59" t="str">
            <v>%</v>
          </cell>
          <cell r="E59" t="str">
            <v>HCM_CL_CSKHH_025</v>
          </cell>
          <cell r="F59">
            <v>0</v>
          </cell>
          <cell r="G59">
            <v>0</v>
          </cell>
          <cell r="H59">
            <v>0</v>
          </cell>
          <cell r="I59">
            <v>0</v>
          </cell>
          <cell r="J59">
            <v>0</v>
          </cell>
          <cell r="K59">
            <v>0</v>
          </cell>
          <cell r="L59">
            <v>0</v>
          </cell>
          <cell r="M59">
            <v>0</v>
          </cell>
          <cell r="N59">
            <v>0</v>
          </cell>
          <cell r="O59" t="str">
            <v>Mo ta thuc hien so lieu tinh luong -V6</v>
          </cell>
          <cell r="P59" t="str">
            <v>KPI_HRM_OLD</v>
          </cell>
        </row>
        <row r="60">
          <cell r="B60" t="str">
            <v>Tỷ lệ CSKH chủ động theo qui trình CSKH toàn trình</v>
          </cell>
          <cell r="C60">
            <v>0</v>
          </cell>
          <cell r="D60" t="str">
            <v>%</v>
          </cell>
          <cell r="E60" t="str">
            <v>HCM_CL_CSKHH_026</v>
          </cell>
          <cell r="F60">
            <v>0</v>
          </cell>
          <cell r="G60">
            <v>0</v>
          </cell>
          <cell r="H60">
            <v>0</v>
          </cell>
          <cell r="I60">
            <v>0</v>
          </cell>
          <cell r="J60">
            <v>0</v>
          </cell>
          <cell r="K60">
            <v>0</v>
          </cell>
          <cell r="L60">
            <v>0</v>
          </cell>
          <cell r="M60">
            <v>0</v>
          </cell>
          <cell r="N60">
            <v>0</v>
          </cell>
          <cell r="O60" t="str">
            <v>Mo ta thuc hien so lieu tinh luong -V6</v>
          </cell>
          <cell r="P60" t="str">
            <v>KPI_HRM_OLD</v>
          </cell>
        </row>
        <row r="61">
          <cell r="B61" t="str">
            <v>Tỷ lệ đơn hàng thành công</v>
          </cell>
          <cell r="C61">
            <v>0</v>
          </cell>
          <cell r="D61" t="str">
            <v>%</v>
          </cell>
          <cell r="E61" t="str">
            <v>HCM_CL_CSKHH_027</v>
          </cell>
          <cell r="F61">
            <v>0</v>
          </cell>
          <cell r="G61">
            <v>0</v>
          </cell>
          <cell r="H61">
            <v>0</v>
          </cell>
          <cell r="I61">
            <v>0</v>
          </cell>
          <cell r="J61">
            <v>0</v>
          </cell>
          <cell r="K61">
            <v>0</v>
          </cell>
          <cell r="L61">
            <v>0</v>
          </cell>
          <cell r="M61">
            <v>0</v>
          </cell>
          <cell r="N61">
            <v>0</v>
          </cell>
          <cell r="O61" t="str">
            <v>Mo ta thuc hien so lieu tinh luong -V6</v>
          </cell>
          <cell r="P61" t="str">
            <v>KPI_HRM_OLD</v>
          </cell>
        </row>
        <row r="62">
          <cell r="B62" t="str">
            <v>Thực hiện các công tác bán hàng, quản lý, chăm sóc các chuỗi của TCT và chuỗi PTM</v>
          </cell>
          <cell r="C62">
            <v>0</v>
          </cell>
          <cell r="D62" t="str">
            <v>%</v>
          </cell>
          <cell r="E62" t="str">
            <v>HCM_CL_CSKHH_028</v>
          </cell>
          <cell r="F62">
            <v>0</v>
          </cell>
          <cell r="G62">
            <v>0</v>
          </cell>
          <cell r="H62">
            <v>0</v>
          </cell>
          <cell r="I62">
            <v>0</v>
          </cell>
          <cell r="J62">
            <v>0</v>
          </cell>
          <cell r="K62">
            <v>0</v>
          </cell>
          <cell r="L62">
            <v>0</v>
          </cell>
          <cell r="M62">
            <v>0</v>
          </cell>
          <cell r="N62">
            <v>0</v>
          </cell>
          <cell r="O62" t="str">
            <v>Mo ta thuc hien so lieu tinh luong -V6</v>
          </cell>
          <cell r="P62" t="str">
            <v>KPI_HRM_OLD</v>
          </cell>
        </row>
        <row r="63">
          <cell r="B63" t="str">
            <v>Thực hiện các công tác bán hàng, quản lý, chăm sóc các điểm</v>
          </cell>
          <cell r="C63">
            <v>0</v>
          </cell>
          <cell r="D63" t="str">
            <v>%</v>
          </cell>
          <cell r="E63" t="str">
            <v>HCM_CL_CSKHH_029</v>
          </cell>
          <cell r="F63">
            <v>0</v>
          </cell>
          <cell r="G63">
            <v>0</v>
          </cell>
          <cell r="H63">
            <v>0</v>
          </cell>
          <cell r="I63">
            <v>0</v>
          </cell>
          <cell r="J63">
            <v>0</v>
          </cell>
          <cell r="K63">
            <v>0</v>
          </cell>
          <cell r="L63">
            <v>0</v>
          </cell>
          <cell r="M63">
            <v>0</v>
          </cell>
          <cell r="N63">
            <v>0</v>
          </cell>
          <cell r="O63" t="str">
            <v>Mo ta thuc hien so lieu tinh luong -V6</v>
          </cell>
          <cell r="P63" t="str">
            <v>KPI_HRM_OLD</v>
          </cell>
        </row>
        <row r="64">
          <cell r="B64" t="str">
            <v>Thực hiện chương trình B2A</v>
          </cell>
          <cell r="C64">
            <v>0</v>
          </cell>
          <cell r="D64" t="str">
            <v>Thuê bao</v>
          </cell>
          <cell r="E64" t="str">
            <v>HCM_CL_CTB2A_001</v>
          </cell>
          <cell r="F64">
            <v>0</v>
          </cell>
          <cell r="G64">
            <v>0</v>
          </cell>
          <cell r="H64">
            <v>0</v>
          </cell>
          <cell r="I64">
            <v>0</v>
          </cell>
          <cell r="J64">
            <v>0</v>
          </cell>
          <cell r="K64">
            <v>0</v>
          </cell>
          <cell r="L64">
            <v>0</v>
          </cell>
          <cell r="M64">
            <v>0</v>
          </cell>
          <cell r="N64">
            <v>0</v>
          </cell>
          <cell r="O64" t="str">
            <v>Mo ta thuc hien so lieu tinh luong -V6</v>
          </cell>
          <cell r="P64" t="str">
            <v>KPI_HRM_OLD</v>
          </cell>
        </row>
        <row r="65">
          <cell r="B65" t="str">
            <v>Kết quả thực hiện các chỉ tiêu BSC của tổ/ phòng</v>
          </cell>
          <cell r="C65">
            <v>0</v>
          </cell>
          <cell r="D65" t="str">
            <v>%</v>
          </cell>
          <cell r="E65" t="str">
            <v>HCM_CL_CTBSC_001</v>
          </cell>
          <cell r="F65">
            <v>0</v>
          </cell>
          <cell r="G65">
            <v>0</v>
          </cell>
          <cell r="H65">
            <v>0</v>
          </cell>
          <cell r="I65">
            <v>0</v>
          </cell>
          <cell r="J65">
            <v>0</v>
          </cell>
          <cell r="K65">
            <v>0</v>
          </cell>
          <cell r="L65">
            <v>0</v>
          </cell>
          <cell r="M65">
            <v>0</v>
          </cell>
          <cell r="N65">
            <v>0</v>
          </cell>
          <cell r="O65" t="str">
            <v>Mo ta thuc hien so lieu tinh luong -V6</v>
          </cell>
          <cell r="P65" t="str">
            <v>KPI_HRM_OLD</v>
          </cell>
        </row>
        <row r="66">
          <cell r="B66" t="str">
            <v>Kết quả thực hiện BSC nhóm KDĐB</v>
          </cell>
          <cell r="C66">
            <v>0</v>
          </cell>
          <cell r="D66" t="str">
            <v>%</v>
          </cell>
          <cell r="E66" t="str">
            <v>HCM_CL_CTBSC_002</v>
          </cell>
          <cell r="F66">
            <v>0</v>
          </cell>
          <cell r="G66">
            <v>0</v>
          </cell>
          <cell r="H66">
            <v>0</v>
          </cell>
          <cell r="I66">
            <v>0</v>
          </cell>
          <cell r="J66">
            <v>0</v>
          </cell>
          <cell r="K66">
            <v>0</v>
          </cell>
          <cell r="L66">
            <v>0</v>
          </cell>
          <cell r="M66">
            <v>0</v>
          </cell>
          <cell r="N66">
            <v>0</v>
          </cell>
          <cell r="O66" t="str">
            <v>Mo ta thuc hien so lieu tinh luong -V6</v>
          </cell>
          <cell r="P66" t="str">
            <v>KPI_HRM_OLD</v>
          </cell>
        </row>
        <row r="67">
          <cell r="B67" t="str">
            <v>Kết quả thực hiện BSC nhóm KDDĐTT</v>
          </cell>
          <cell r="C67">
            <v>0</v>
          </cell>
          <cell r="D67" t="str">
            <v>%</v>
          </cell>
          <cell r="E67" t="str">
            <v>HCM_CL_CTBSC_003</v>
          </cell>
          <cell r="F67">
            <v>0</v>
          </cell>
          <cell r="G67">
            <v>0</v>
          </cell>
          <cell r="H67">
            <v>0</v>
          </cell>
          <cell r="I67">
            <v>0</v>
          </cell>
          <cell r="J67">
            <v>0</v>
          </cell>
          <cell r="K67">
            <v>0</v>
          </cell>
          <cell r="L67">
            <v>0</v>
          </cell>
          <cell r="M67">
            <v>0</v>
          </cell>
          <cell r="N67">
            <v>0</v>
          </cell>
          <cell r="O67" t="str">
            <v>Mo ta thuc hien so lieu tinh luong -V6</v>
          </cell>
          <cell r="P67" t="str">
            <v>KPI_HRM_OLD</v>
          </cell>
        </row>
        <row r="68">
          <cell r="B68" t="str">
            <v>Kết quả thực hiện BSC nhóm QLĐB</v>
          </cell>
          <cell r="C68">
            <v>0</v>
          </cell>
          <cell r="D68" t="str">
            <v>%</v>
          </cell>
          <cell r="E68" t="str">
            <v>HCM_CL_CTBSC_004</v>
          </cell>
          <cell r="F68">
            <v>0</v>
          </cell>
          <cell r="G68">
            <v>0</v>
          </cell>
          <cell r="H68">
            <v>0</v>
          </cell>
          <cell r="I68">
            <v>0</v>
          </cell>
          <cell r="J68">
            <v>0</v>
          </cell>
          <cell r="K68">
            <v>0</v>
          </cell>
          <cell r="L68">
            <v>0</v>
          </cell>
          <cell r="M68">
            <v>0</v>
          </cell>
          <cell r="N68">
            <v>0</v>
          </cell>
          <cell r="O68" t="str">
            <v>Mo ta thuc hien so lieu tinh luong -V6</v>
          </cell>
          <cell r="P68" t="str">
            <v>KPI_HRM_OLD</v>
          </cell>
        </row>
        <row r="69">
          <cell r="B69" t="str">
            <v>Kết quả thực hiện BSC của các nhân viên trong tổ</v>
          </cell>
          <cell r="C69">
            <v>0</v>
          </cell>
          <cell r="D69" t="str">
            <v>%</v>
          </cell>
          <cell r="E69" t="str">
            <v>HCM_CL_CTBSC_005</v>
          </cell>
          <cell r="F69">
            <v>0</v>
          </cell>
          <cell r="G69">
            <v>0</v>
          </cell>
          <cell r="H69">
            <v>0</v>
          </cell>
          <cell r="I69">
            <v>0</v>
          </cell>
          <cell r="J69">
            <v>0</v>
          </cell>
          <cell r="K69">
            <v>0</v>
          </cell>
          <cell r="L69">
            <v>0</v>
          </cell>
          <cell r="M69">
            <v>0</v>
          </cell>
          <cell r="N69">
            <v>0</v>
          </cell>
          <cell r="O69" t="str">
            <v>Mo ta thuc hien so lieu tinh luong -V6</v>
          </cell>
          <cell r="P69" t="str">
            <v>KPI_HRM_OLD</v>
          </cell>
        </row>
        <row r="70">
          <cell r="B70" t="str">
            <v>Theo kết quả BSC của phòng đạt được</v>
          </cell>
          <cell r="C70">
            <v>0</v>
          </cell>
          <cell r="D70" t="str">
            <v>%</v>
          </cell>
          <cell r="E70" t="str">
            <v>HCM_CL_CTBSC_006</v>
          </cell>
          <cell r="F70">
            <v>0</v>
          </cell>
          <cell r="G70">
            <v>0</v>
          </cell>
          <cell r="H70">
            <v>0</v>
          </cell>
          <cell r="I70">
            <v>0</v>
          </cell>
          <cell r="J70">
            <v>0</v>
          </cell>
          <cell r="K70">
            <v>0</v>
          </cell>
          <cell r="L70">
            <v>0</v>
          </cell>
          <cell r="M70">
            <v>0</v>
          </cell>
          <cell r="N70">
            <v>0</v>
          </cell>
          <cell r="O70" t="str">
            <v>Mo ta thuc hien so lieu tinh luong -V6</v>
          </cell>
          <cell r="P70" t="str">
            <v>KPI_HRM_OLD</v>
          </cell>
        </row>
        <row r="71">
          <cell r="B71" t="str">
            <v>Kết quả thực hiện các chỉ tiêu BSC của  phòng</v>
          </cell>
          <cell r="C71" t="str">
            <v>202308</v>
          </cell>
          <cell r="D71" t="str">
            <v>%</v>
          </cell>
          <cell r="E71" t="str">
            <v>HCM_CL_CTBSC_007</v>
          </cell>
          <cell r="F71">
            <v>0</v>
          </cell>
          <cell r="G71">
            <v>0</v>
          </cell>
          <cell r="H71">
            <v>0</v>
          </cell>
          <cell r="I71">
            <v>0</v>
          </cell>
          <cell r="J71">
            <v>0</v>
          </cell>
          <cell r="K71">
            <v>0</v>
          </cell>
          <cell r="L71">
            <v>0</v>
          </cell>
          <cell r="M71">
            <v>0</v>
          </cell>
          <cell r="N71">
            <v>0</v>
          </cell>
          <cell r="O71" t="str">
            <v>Mo ta thuc hien so lieu tinh luong -V6</v>
          </cell>
          <cell r="P71" t="str">
            <v>KPI_HRM_OLD</v>
          </cell>
        </row>
        <row r="72">
          <cell r="B72" t="str">
            <v>Kết quả thực hiện BSC của nhóm AM_SBN</v>
          </cell>
          <cell r="C72">
            <v>0</v>
          </cell>
          <cell r="D72" t="str">
            <v>%</v>
          </cell>
          <cell r="E72" t="str">
            <v>HCM_CL_CTBSC_008</v>
          </cell>
          <cell r="F72">
            <v>0</v>
          </cell>
          <cell r="G72">
            <v>0</v>
          </cell>
          <cell r="H72">
            <v>0</v>
          </cell>
          <cell r="I72">
            <v>0</v>
          </cell>
          <cell r="J72">
            <v>0</v>
          </cell>
          <cell r="K72">
            <v>0</v>
          </cell>
          <cell r="L72">
            <v>0</v>
          </cell>
          <cell r="M72">
            <v>0</v>
          </cell>
          <cell r="N72">
            <v>0</v>
          </cell>
          <cell r="O72" t="str">
            <v>Mo ta thuc hien so lieu tinh luong -V6</v>
          </cell>
          <cell r="P72" t="str">
            <v>KPI_HRM_OLD</v>
          </cell>
        </row>
        <row r="73">
          <cell r="B73" t="str">
            <v>Kết quả thực hiện BSC của nhóm VT Hệ 1</v>
          </cell>
          <cell r="C73">
            <v>0</v>
          </cell>
          <cell r="D73" t="str">
            <v>%</v>
          </cell>
          <cell r="E73" t="str">
            <v>HCM_CL_CTBSC_009</v>
          </cell>
          <cell r="F73">
            <v>0</v>
          </cell>
          <cell r="G73">
            <v>0</v>
          </cell>
          <cell r="H73">
            <v>0</v>
          </cell>
          <cell r="I73">
            <v>0</v>
          </cell>
          <cell r="J73">
            <v>0</v>
          </cell>
          <cell r="K73">
            <v>0</v>
          </cell>
          <cell r="L73">
            <v>0</v>
          </cell>
          <cell r="M73">
            <v>0</v>
          </cell>
          <cell r="N73">
            <v>0</v>
          </cell>
          <cell r="O73" t="str">
            <v>Mo ta thuc hien so lieu tinh luong -V6</v>
          </cell>
          <cell r="P73" t="str">
            <v>KPI_HRM_OLD</v>
          </cell>
        </row>
        <row r="74">
          <cell r="B74" t="str">
            <v>Kết quả thực hiện công việc của nhân viên nhóm AS1</v>
          </cell>
          <cell r="C74" t="str">
            <v>202308</v>
          </cell>
          <cell r="D74" t="str">
            <v>%</v>
          </cell>
          <cell r="E74" t="str">
            <v>HCM_CL_CTBSC_010</v>
          </cell>
          <cell r="F74">
            <v>0</v>
          </cell>
          <cell r="G74">
            <v>0</v>
          </cell>
          <cell r="H74">
            <v>0</v>
          </cell>
          <cell r="I74">
            <v>0</v>
          </cell>
          <cell r="J74">
            <v>0</v>
          </cell>
          <cell r="K74">
            <v>0</v>
          </cell>
          <cell r="L74">
            <v>0</v>
          </cell>
          <cell r="M74">
            <v>0</v>
          </cell>
          <cell r="N74">
            <v>0</v>
          </cell>
          <cell r="O74" t="str">
            <v>Mo ta thuc hien so lieu tinh luong -V6</v>
          </cell>
          <cell r="P74" t="str">
            <v>KPI_HRM_OLD</v>
          </cell>
        </row>
        <row r="75">
          <cell r="B75" t="str">
            <v>Kết quả thực hiện công việc của nhân viên nhóm AS1.2</v>
          </cell>
          <cell r="C75" t="str">
            <v>202308</v>
          </cell>
          <cell r="D75" t="str">
            <v>%</v>
          </cell>
          <cell r="E75" t="str">
            <v>HCM_CL_CTBSC_011</v>
          </cell>
          <cell r="F75">
            <v>0</v>
          </cell>
          <cell r="G75">
            <v>0</v>
          </cell>
          <cell r="H75">
            <v>0</v>
          </cell>
          <cell r="I75">
            <v>0</v>
          </cell>
          <cell r="J75">
            <v>0</v>
          </cell>
          <cell r="K75">
            <v>0</v>
          </cell>
          <cell r="L75">
            <v>0</v>
          </cell>
          <cell r="M75">
            <v>0</v>
          </cell>
          <cell r="N75">
            <v>0</v>
          </cell>
          <cell r="O75" t="str">
            <v>Mo ta thuc hien so lieu tinh luong -V6</v>
          </cell>
          <cell r="P75" t="str">
            <v>KPI_HRM_OLD</v>
          </cell>
        </row>
        <row r="76">
          <cell r="B76" t="str">
            <v>Kết quả thực hiện công việc của nhân viên nhóm AS3</v>
          </cell>
          <cell r="C76" t="str">
            <v>202308</v>
          </cell>
          <cell r="D76" t="str">
            <v>%</v>
          </cell>
          <cell r="E76" t="str">
            <v>HCM_CL_CTBSC_012</v>
          </cell>
          <cell r="F76">
            <v>0</v>
          </cell>
          <cell r="G76">
            <v>0</v>
          </cell>
          <cell r="H76">
            <v>0</v>
          </cell>
          <cell r="I76">
            <v>0</v>
          </cell>
          <cell r="J76">
            <v>0</v>
          </cell>
          <cell r="K76">
            <v>0</v>
          </cell>
          <cell r="L76">
            <v>0</v>
          </cell>
          <cell r="M76">
            <v>0</v>
          </cell>
          <cell r="N76">
            <v>0</v>
          </cell>
          <cell r="O76" t="str">
            <v>Mo ta thuc hien so lieu tinh luong -V6</v>
          </cell>
          <cell r="P76" t="str">
            <v>KPI_HRM_OLD</v>
          </cell>
        </row>
        <row r="77">
          <cell r="B77" t="str">
            <v>Kết quả thực hiện trực tổng đài 1022</v>
          </cell>
          <cell r="C77">
            <v>0</v>
          </cell>
          <cell r="D77" t="str">
            <v>%</v>
          </cell>
          <cell r="E77" t="str">
            <v>HCM_CL_CTBSC_013</v>
          </cell>
          <cell r="F77">
            <v>0</v>
          </cell>
          <cell r="G77">
            <v>0</v>
          </cell>
          <cell r="H77">
            <v>0</v>
          </cell>
          <cell r="I77">
            <v>0</v>
          </cell>
          <cell r="J77">
            <v>0</v>
          </cell>
          <cell r="K77">
            <v>0</v>
          </cell>
          <cell r="L77">
            <v>0</v>
          </cell>
          <cell r="M77">
            <v>0</v>
          </cell>
          <cell r="N77">
            <v>0</v>
          </cell>
          <cell r="O77" t="str">
            <v>Mo ta thuc hien so lieu tinh luong -V6</v>
          </cell>
          <cell r="P77" t="str">
            <v>KPI_HRM_OLD</v>
          </cell>
        </row>
        <row r="78">
          <cell r="B78" t="str">
            <v>Kết quả BSC bình quân của khối GDV</v>
          </cell>
          <cell r="C78">
            <v>0</v>
          </cell>
          <cell r="D78" t="str">
            <v>%</v>
          </cell>
          <cell r="E78" t="str">
            <v>HCM_CL_CTBSC_014</v>
          </cell>
          <cell r="F78">
            <v>0</v>
          </cell>
          <cell r="G78">
            <v>0</v>
          </cell>
          <cell r="H78">
            <v>0</v>
          </cell>
          <cell r="I78">
            <v>0</v>
          </cell>
          <cell r="J78">
            <v>0</v>
          </cell>
          <cell r="K78">
            <v>0</v>
          </cell>
          <cell r="L78">
            <v>0</v>
          </cell>
          <cell r="M78">
            <v>0</v>
          </cell>
          <cell r="N78">
            <v>0</v>
          </cell>
          <cell r="O78" t="str">
            <v>Mo ta thuc hien so lieu tinh luong -V6</v>
          </cell>
          <cell r="P78" t="str">
            <v>KPI_HRM_OLD</v>
          </cell>
        </row>
        <row r="79">
          <cell r="B79" t="str">
            <v>Kết quả BSC bình quân của khối KDDĐTT</v>
          </cell>
          <cell r="C79">
            <v>0</v>
          </cell>
          <cell r="D79" t="str">
            <v>%</v>
          </cell>
          <cell r="E79" t="str">
            <v>HCM_CL_CTBSC_015</v>
          </cell>
          <cell r="F79">
            <v>0</v>
          </cell>
          <cell r="G79">
            <v>0</v>
          </cell>
          <cell r="H79">
            <v>0</v>
          </cell>
          <cell r="I79">
            <v>0</v>
          </cell>
          <cell r="J79">
            <v>0</v>
          </cell>
          <cell r="K79">
            <v>0</v>
          </cell>
          <cell r="L79">
            <v>0</v>
          </cell>
          <cell r="M79">
            <v>0</v>
          </cell>
          <cell r="N79">
            <v>0</v>
          </cell>
          <cell r="O79" t="str">
            <v>Mo ta thuc hien so lieu tinh luong -V6</v>
          </cell>
          <cell r="P79" t="str">
            <v>KPI_HRM_OLD</v>
          </cell>
        </row>
        <row r="80">
          <cell r="B80" t="str">
            <v>Kết quả BSC bình quân của khối KDĐB</v>
          </cell>
          <cell r="C80">
            <v>0</v>
          </cell>
          <cell r="D80" t="str">
            <v>%</v>
          </cell>
          <cell r="E80" t="str">
            <v>HCM_CL_CTBSC_016</v>
          </cell>
          <cell r="F80">
            <v>0</v>
          </cell>
          <cell r="G80">
            <v>0</v>
          </cell>
          <cell r="H80">
            <v>0</v>
          </cell>
          <cell r="I80">
            <v>0</v>
          </cell>
          <cell r="J80">
            <v>0</v>
          </cell>
          <cell r="K80">
            <v>0</v>
          </cell>
          <cell r="L80">
            <v>0</v>
          </cell>
          <cell r="M80">
            <v>0</v>
          </cell>
          <cell r="N80">
            <v>0</v>
          </cell>
          <cell r="O80" t="str">
            <v>Mo ta thuc hien so lieu tinh luong -V6</v>
          </cell>
          <cell r="P80" t="str">
            <v>KPI_HRM_OLD</v>
          </cell>
        </row>
        <row r="81">
          <cell r="B81" t="str">
            <v>Kết quả thực hiện công việc của nhân viên nhóm Thu cước</v>
          </cell>
          <cell r="C81">
            <v>0</v>
          </cell>
          <cell r="D81" t="str">
            <v>%</v>
          </cell>
          <cell r="E81" t="str">
            <v>HCM_CL_CTBSC_017</v>
          </cell>
          <cell r="F81">
            <v>0</v>
          </cell>
          <cell r="G81">
            <v>0</v>
          </cell>
          <cell r="H81">
            <v>0</v>
          </cell>
          <cell r="I81">
            <v>0</v>
          </cell>
          <cell r="J81">
            <v>0</v>
          </cell>
          <cell r="K81">
            <v>0</v>
          </cell>
          <cell r="L81">
            <v>0</v>
          </cell>
          <cell r="M81">
            <v>0</v>
          </cell>
          <cell r="N81">
            <v>0</v>
          </cell>
          <cell r="O81" t="str">
            <v>Mo ta thuc hien so lieu tinh luong -V6</v>
          </cell>
          <cell r="P81" t="str">
            <v>KPI_HRM_OLD</v>
          </cell>
        </row>
        <row r="82">
          <cell r="B82" t="str">
            <v>Kết quả thực hiện công việc giao theo các chỉ số điều hành</v>
          </cell>
          <cell r="C82" t="str">
            <v>202308</v>
          </cell>
          <cell r="D82" t="str">
            <v>%</v>
          </cell>
          <cell r="E82" t="str">
            <v>HCM_CL_CTBSC_018</v>
          </cell>
          <cell r="F82">
            <v>0</v>
          </cell>
          <cell r="G82">
            <v>0</v>
          </cell>
          <cell r="H82">
            <v>0</v>
          </cell>
          <cell r="I82">
            <v>0</v>
          </cell>
          <cell r="J82">
            <v>0</v>
          </cell>
          <cell r="K82">
            <v>0</v>
          </cell>
          <cell r="L82">
            <v>0</v>
          </cell>
          <cell r="M82">
            <v>0</v>
          </cell>
          <cell r="N82">
            <v>0</v>
          </cell>
          <cell r="O82" t="str">
            <v>Mo ta thuc hien so lieu tinh luong -V6</v>
          </cell>
          <cell r="P82" t="str">
            <v>KPI_HRM_OLD</v>
          </cell>
        </row>
        <row r="83">
          <cell r="B83" t="str">
            <v>Kết quả điều hành giám sát công tác Chăm sóc khách hàng</v>
          </cell>
          <cell r="C83" t="str">
            <v>202308</v>
          </cell>
          <cell r="D83" t="str">
            <v>%</v>
          </cell>
          <cell r="E83" t="str">
            <v>HCM_CL_CTBSC_019</v>
          </cell>
          <cell r="F83">
            <v>0</v>
          </cell>
          <cell r="G83">
            <v>0</v>
          </cell>
          <cell r="H83">
            <v>0</v>
          </cell>
          <cell r="I83">
            <v>0</v>
          </cell>
          <cell r="J83">
            <v>0</v>
          </cell>
          <cell r="K83">
            <v>0</v>
          </cell>
          <cell r="L83">
            <v>0</v>
          </cell>
          <cell r="M83">
            <v>0</v>
          </cell>
          <cell r="N83">
            <v>0</v>
          </cell>
          <cell r="O83" t="str">
            <v>Mo ta thuc hien so lieu tinh luong -V6</v>
          </cell>
          <cell r="P83" t="str">
            <v>KPI_HRM_OLD</v>
          </cell>
        </row>
        <row r="84">
          <cell r="B84" t="str">
            <v>Kết quả điều hành giám sát công tác sau bán hàng</v>
          </cell>
          <cell r="C84" t="str">
            <v>202308</v>
          </cell>
          <cell r="D84" t="str">
            <v>%</v>
          </cell>
          <cell r="E84" t="str">
            <v>HCM_CL_CTBSC_020</v>
          </cell>
          <cell r="F84">
            <v>0</v>
          </cell>
          <cell r="G84">
            <v>0</v>
          </cell>
          <cell r="H84">
            <v>0</v>
          </cell>
          <cell r="I84">
            <v>0</v>
          </cell>
          <cell r="J84">
            <v>0</v>
          </cell>
          <cell r="K84">
            <v>0</v>
          </cell>
          <cell r="L84">
            <v>0</v>
          </cell>
          <cell r="M84">
            <v>0</v>
          </cell>
          <cell r="N84">
            <v>0</v>
          </cell>
          <cell r="O84" t="str">
            <v>Mo ta thuc hien so lieu tinh luong -V6</v>
          </cell>
          <cell r="P84" t="str">
            <v>KPI_HRM_OLD</v>
          </cell>
        </row>
        <row r="85">
          <cell r="B85" t="str">
            <v>Chăm sóc khách hàng tại địa bàn</v>
          </cell>
          <cell r="C85" t="str">
            <v>202308</v>
          </cell>
          <cell r="D85" t="str">
            <v>%</v>
          </cell>
          <cell r="E85" t="str">
            <v>HCM_CL_CTBSC_021</v>
          </cell>
          <cell r="F85">
            <v>0</v>
          </cell>
          <cell r="G85">
            <v>0</v>
          </cell>
          <cell r="H85">
            <v>0</v>
          </cell>
          <cell r="I85">
            <v>0</v>
          </cell>
          <cell r="J85">
            <v>0</v>
          </cell>
          <cell r="K85">
            <v>0</v>
          </cell>
          <cell r="L85">
            <v>0</v>
          </cell>
          <cell r="M85">
            <v>0</v>
          </cell>
          <cell r="N85">
            <v>0</v>
          </cell>
          <cell r="O85" t="str">
            <v>Mo ta thuc hien so lieu tinh luong -V6</v>
          </cell>
          <cell r="P85" t="str">
            <v>KPI_HRM_OLD</v>
          </cell>
        </row>
        <row r="86">
          <cell r="B86" t="str">
            <v>Thực hiện các chương trình gọi ra bắt buộc</v>
          </cell>
          <cell r="C86">
            <v>0</v>
          </cell>
          <cell r="D86" t="str">
            <v>%</v>
          </cell>
          <cell r="E86" t="str">
            <v>HCM_CL_CTRBB_001</v>
          </cell>
          <cell r="F86">
            <v>0</v>
          </cell>
          <cell r="G86">
            <v>0</v>
          </cell>
          <cell r="H86">
            <v>0</v>
          </cell>
          <cell r="I86">
            <v>0</v>
          </cell>
          <cell r="J86">
            <v>0</v>
          </cell>
          <cell r="K86">
            <v>0</v>
          </cell>
          <cell r="L86">
            <v>0</v>
          </cell>
          <cell r="M86">
            <v>0</v>
          </cell>
          <cell r="N86">
            <v>0</v>
          </cell>
          <cell r="O86" t="str">
            <v>Mo ta thuc hien so lieu tinh luong -V6</v>
          </cell>
          <cell r="P86" t="str">
            <v>KPI_HRM_OLD</v>
          </cell>
        </row>
        <row r="87">
          <cell r="B87" t="str">
            <v>Thực hiện các chương trình Outbound Telesales (OB)</v>
          </cell>
          <cell r="C87">
            <v>0</v>
          </cell>
          <cell r="D87" t="str">
            <v>%</v>
          </cell>
          <cell r="E87" t="str">
            <v>HCM_CL_CTROB_001</v>
          </cell>
          <cell r="F87">
            <v>0</v>
          </cell>
          <cell r="G87">
            <v>0</v>
          </cell>
          <cell r="H87">
            <v>0</v>
          </cell>
          <cell r="I87">
            <v>0</v>
          </cell>
          <cell r="J87">
            <v>0</v>
          </cell>
          <cell r="K87">
            <v>0</v>
          </cell>
          <cell r="L87">
            <v>0</v>
          </cell>
          <cell r="M87">
            <v>0</v>
          </cell>
          <cell r="N87">
            <v>0</v>
          </cell>
          <cell r="O87" t="str">
            <v>Mo ta thuc hien so lieu tinh luong -V6</v>
          </cell>
          <cell r="P87" t="str">
            <v>KPI_HRM_OLD</v>
          </cell>
        </row>
        <row r="88">
          <cell r="B88" t="str">
            <v>Thực hiện các chương trình OB do TTKD hoặc Đài triển khai</v>
          </cell>
          <cell r="C88">
            <v>0</v>
          </cell>
          <cell r="D88" t="str">
            <v>Thuê bao</v>
          </cell>
          <cell r="E88" t="str">
            <v>HCM_CL_CTROB_002</v>
          </cell>
          <cell r="F88">
            <v>0</v>
          </cell>
          <cell r="G88">
            <v>0</v>
          </cell>
          <cell r="H88">
            <v>0</v>
          </cell>
          <cell r="I88">
            <v>0</v>
          </cell>
          <cell r="J88">
            <v>0</v>
          </cell>
          <cell r="K88">
            <v>0</v>
          </cell>
          <cell r="L88">
            <v>0</v>
          </cell>
          <cell r="M88">
            <v>0</v>
          </cell>
          <cell r="N88">
            <v>0</v>
          </cell>
          <cell r="O88" t="str">
            <v>Mo ta thuc hien so lieu tinh luong -V6</v>
          </cell>
          <cell r="P88" t="str">
            <v>KPI_HRM_OLD</v>
          </cell>
        </row>
        <row r="89">
          <cell r="B89" t="str">
            <v>Thực hiện các chương trình OB theo yêu cầu TTKD</v>
          </cell>
          <cell r="C89">
            <v>0</v>
          </cell>
          <cell r="D89" t="str">
            <v>cuộc</v>
          </cell>
          <cell r="E89" t="str">
            <v>HCM_CL_CTROB_003</v>
          </cell>
          <cell r="F89">
            <v>0</v>
          </cell>
          <cell r="G89">
            <v>0</v>
          </cell>
          <cell r="H89">
            <v>0</v>
          </cell>
          <cell r="I89">
            <v>0</v>
          </cell>
          <cell r="J89">
            <v>0</v>
          </cell>
          <cell r="K89">
            <v>0</v>
          </cell>
          <cell r="L89">
            <v>0</v>
          </cell>
          <cell r="M89">
            <v>0</v>
          </cell>
          <cell r="N89">
            <v>0</v>
          </cell>
          <cell r="O89" t="str">
            <v>Mo ta thuc hien so lieu tinh luong -V6</v>
          </cell>
          <cell r="P89" t="str">
            <v>KPI_HRM_OLD</v>
          </cell>
        </row>
        <row r="90">
          <cell r="B90" t="str">
            <v>Số lượng thuê bao thực hiện gọi ra bắt buộc (OB)</v>
          </cell>
          <cell r="C90">
            <v>0</v>
          </cell>
          <cell r="D90" t="str">
            <v>Thuê bao</v>
          </cell>
          <cell r="E90" t="str">
            <v>HCM_CL_CTROB_004</v>
          </cell>
          <cell r="F90">
            <v>0</v>
          </cell>
          <cell r="G90">
            <v>0</v>
          </cell>
          <cell r="H90">
            <v>0</v>
          </cell>
          <cell r="I90">
            <v>0</v>
          </cell>
          <cell r="J90">
            <v>0</v>
          </cell>
          <cell r="K90">
            <v>0</v>
          </cell>
          <cell r="L90">
            <v>0</v>
          </cell>
          <cell r="M90">
            <v>0</v>
          </cell>
          <cell r="N90">
            <v>0</v>
          </cell>
          <cell r="O90" t="str">
            <v>Mo ta thuc hien so lieu tinh luong -V6</v>
          </cell>
          <cell r="P90" t="str">
            <v>KPI_HRM_OLD</v>
          </cell>
        </row>
        <row r="91">
          <cell r="B91" t="str">
            <v>Kết quả thực hiện chương trình OB gia hạn trả trước do TTKD giao</v>
          </cell>
          <cell r="C91">
            <v>0</v>
          </cell>
          <cell r="D91" t="str">
            <v>%</v>
          </cell>
          <cell r="E91" t="str">
            <v>HCM_CL_CTROB_005</v>
          </cell>
          <cell r="F91">
            <v>0</v>
          </cell>
          <cell r="G91">
            <v>0</v>
          </cell>
          <cell r="H91">
            <v>0</v>
          </cell>
          <cell r="I91">
            <v>0</v>
          </cell>
          <cell r="J91">
            <v>0</v>
          </cell>
          <cell r="K91">
            <v>0</v>
          </cell>
          <cell r="L91">
            <v>0</v>
          </cell>
          <cell r="M91">
            <v>0</v>
          </cell>
          <cell r="N91">
            <v>0</v>
          </cell>
          <cell r="O91" t="str">
            <v>Mo ta thuc hien so lieu tinh luong -V6</v>
          </cell>
          <cell r="P91" t="str">
            <v>KPI_HRM_OLD</v>
          </cell>
        </row>
        <row r="92">
          <cell r="B92" t="str">
            <v>Số lượng cuộc gọi OB hoàn chỉnh</v>
          </cell>
          <cell r="C92">
            <v>0</v>
          </cell>
          <cell r="D92" t="str">
            <v>Thuê bao</v>
          </cell>
          <cell r="E92" t="str">
            <v>HCM_CL_CTROB_006</v>
          </cell>
          <cell r="F92">
            <v>0</v>
          </cell>
          <cell r="G92">
            <v>0</v>
          </cell>
          <cell r="H92">
            <v>0</v>
          </cell>
          <cell r="I92">
            <v>0</v>
          </cell>
          <cell r="J92">
            <v>0</v>
          </cell>
          <cell r="K92">
            <v>0</v>
          </cell>
          <cell r="L92">
            <v>0</v>
          </cell>
          <cell r="M92">
            <v>0</v>
          </cell>
          <cell r="N92">
            <v>0</v>
          </cell>
          <cell r="O92" t="str">
            <v>Mo ta thuc hien so lieu tinh luong -V6</v>
          </cell>
          <cell r="P92" t="str">
            <v>KPI_HRM_OLD</v>
          </cell>
        </row>
        <row r="93">
          <cell r="B93" t="str">
            <v>Doanh thu từ cuộc gọi OB hoàn chỉnh</v>
          </cell>
          <cell r="C93">
            <v>0</v>
          </cell>
          <cell r="D93" t="str">
            <v>Triệu đồng</v>
          </cell>
          <cell r="E93" t="str">
            <v>HCM_CL_CTROB_007</v>
          </cell>
          <cell r="F93">
            <v>0</v>
          </cell>
          <cell r="G93">
            <v>0</v>
          </cell>
          <cell r="H93">
            <v>0</v>
          </cell>
          <cell r="I93">
            <v>0</v>
          </cell>
          <cell r="J93">
            <v>0</v>
          </cell>
          <cell r="K93">
            <v>0</v>
          </cell>
          <cell r="L93">
            <v>0</v>
          </cell>
          <cell r="M93">
            <v>0</v>
          </cell>
          <cell r="N93">
            <v>0</v>
          </cell>
          <cell r="O93" t="str">
            <v>Mo ta thuc hien so lieu tinh luong -V6</v>
          </cell>
          <cell r="P93" t="str">
            <v>KPI_HRM_OLD</v>
          </cell>
        </row>
        <row r="94">
          <cell r="B94" t="str">
            <v>Tỉ lệ thành công các chương trình OB</v>
          </cell>
          <cell r="C94">
            <v>0</v>
          </cell>
          <cell r="D94" t="str">
            <v>%</v>
          </cell>
          <cell r="E94" t="str">
            <v>HCM_CL_CTROB_008</v>
          </cell>
          <cell r="F94">
            <v>0</v>
          </cell>
          <cell r="G94">
            <v>0</v>
          </cell>
          <cell r="H94">
            <v>0</v>
          </cell>
          <cell r="I94">
            <v>0</v>
          </cell>
          <cell r="J94">
            <v>0</v>
          </cell>
          <cell r="K94">
            <v>0</v>
          </cell>
          <cell r="L94">
            <v>0</v>
          </cell>
          <cell r="M94">
            <v>0</v>
          </cell>
          <cell r="N94">
            <v>0</v>
          </cell>
          <cell r="O94" t="str">
            <v>Mo ta thuc hien so lieu tinh luong -V6</v>
          </cell>
          <cell r="P94" t="str">
            <v>KPI_HRM_OLD</v>
          </cell>
        </row>
        <row r="95">
          <cell r="B95" t="str">
            <v>Outbound mời TB VNPts thường tham gia gói</v>
          </cell>
          <cell r="C95">
            <v>0</v>
          </cell>
          <cell r="D95" t="str">
            <v>%</v>
          </cell>
          <cell r="E95" t="str">
            <v>HCM_CL_CTROB_009</v>
          </cell>
          <cell r="F95">
            <v>0</v>
          </cell>
          <cell r="G95">
            <v>0</v>
          </cell>
          <cell r="H95">
            <v>0</v>
          </cell>
          <cell r="I95">
            <v>0</v>
          </cell>
          <cell r="J95">
            <v>0</v>
          </cell>
          <cell r="K95">
            <v>0</v>
          </cell>
          <cell r="L95">
            <v>0</v>
          </cell>
          <cell r="M95">
            <v>0</v>
          </cell>
          <cell r="N95">
            <v>0</v>
          </cell>
          <cell r="O95" t="str">
            <v>Mo ta thuc hien so lieu tinh luong -V6</v>
          </cell>
          <cell r="P95" t="str">
            <v>KPI_HRM_OLD</v>
          </cell>
        </row>
        <row r="96">
          <cell r="B96" t="str">
            <v>Outbound tập KHDN mới thành lập của TCT triển khai</v>
          </cell>
          <cell r="C96">
            <v>0</v>
          </cell>
          <cell r="D96" t="str">
            <v>Khách hàng</v>
          </cell>
          <cell r="E96" t="str">
            <v>HCM_CL_CTROB_010</v>
          </cell>
          <cell r="F96">
            <v>0</v>
          </cell>
          <cell r="G96">
            <v>0</v>
          </cell>
          <cell r="H96">
            <v>0</v>
          </cell>
          <cell r="I96">
            <v>0</v>
          </cell>
          <cell r="J96">
            <v>0</v>
          </cell>
          <cell r="K96">
            <v>0</v>
          </cell>
          <cell r="L96">
            <v>0</v>
          </cell>
          <cell r="M96">
            <v>0</v>
          </cell>
          <cell r="N96">
            <v>0</v>
          </cell>
          <cell r="O96" t="str">
            <v>Mo ta thuc hien so lieu tinh luong -V6</v>
          </cell>
          <cell r="P96" t="str">
            <v>KPI_HRM_OLD</v>
          </cell>
        </row>
        <row r="97">
          <cell r="B97" t="str">
            <v>Thực hiện chương trình OB CSKH chủ động, kết nối KH và giữ TB</v>
          </cell>
          <cell r="C97">
            <v>0</v>
          </cell>
          <cell r="D97" t="str">
            <v>Thuê bao</v>
          </cell>
          <cell r="E97" t="str">
            <v>HCM_CL_CTROB_011</v>
          </cell>
          <cell r="F97">
            <v>0</v>
          </cell>
          <cell r="G97">
            <v>0</v>
          </cell>
          <cell r="H97">
            <v>0</v>
          </cell>
          <cell r="I97">
            <v>0</v>
          </cell>
          <cell r="J97">
            <v>0</v>
          </cell>
          <cell r="K97">
            <v>0</v>
          </cell>
          <cell r="L97">
            <v>0</v>
          </cell>
          <cell r="M97">
            <v>0</v>
          </cell>
          <cell r="N97">
            <v>0</v>
          </cell>
          <cell r="O97" t="str">
            <v>Mo ta thuc hien so lieu tinh luong -V6</v>
          </cell>
          <cell r="P97" t="str">
            <v>KPI_HRM_OLD</v>
          </cell>
        </row>
        <row r="98">
          <cell r="B98" t="str">
            <v>Đáp ứng 100% khối lượng công việc được giao: hoàn tât hồ sơ scan, lưu kho, truy lục, thanh lý,...</v>
          </cell>
          <cell r="C98">
            <v>0</v>
          </cell>
          <cell r="D98" t="str">
            <v>%</v>
          </cell>
          <cell r="E98" t="str">
            <v>HCM_CL_CVIEC_001</v>
          </cell>
          <cell r="F98">
            <v>0</v>
          </cell>
          <cell r="G98">
            <v>0</v>
          </cell>
          <cell r="H98">
            <v>0</v>
          </cell>
          <cell r="I98">
            <v>0</v>
          </cell>
          <cell r="J98">
            <v>0</v>
          </cell>
          <cell r="K98">
            <v>0</v>
          </cell>
          <cell r="L98">
            <v>0</v>
          </cell>
          <cell r="M98">
            <v>0</v>
          </cell>
          <cell r="N98">
            <v>0</v>
          </cell>
          <cell r="O98" t="str">
            <v>Mo ta thuc hien so lieu tinh luong -V6</v>
          </cell>
          <cell r="P98" t="str">
            <v>KPI_HRM_OLD</v>
          </cell>
        </row>
        <row r="99">
          <cell r="B99" t="str">
            <v>Mức độ hoàn thành khối lượng công việc được giao khác</v>
          </cell>
          <cell r="C99">
            <v>0</v>
          </cell>
          <cell r="D99" t="str">
            <v>%</v>
          </cell>
          <cell r="E99" t="str">
            <v>HCM_CL_CVIEC_002</v>
          </cell>
          <cell r="F99">
            <v>0</v>
          </cell>
          <cell r="G99">
            <v>0</v>
          </cell>
          <cell r="H99">
            <v>0</v>
          </cell>
          <cell r="I99">
            <v>0</v>
          </cell>
          <cell r="J99">
            <v>0</v>
          </cell>
          <cell r="K99">
            <v>0</v>
          </cell>
          <cell r="L99">
            <v>0</v>
          </cell>
          <cell r="M99">
            <v>0</v>
          </cell>
          <cell r="N99">
            <v>0</v>
          </cell>
          <cell r="O99" t="str">
            <v>Mo ta thuc hien so lieu tinh luong -V6</v>
          </cell>
          <cell r="P99" t="str">
            <v>KPI_HRM_OLD</v>
          </cell>
        </row>
        <row r="100">
          <cell r="B100" t="str">
            <v>Tiến độ và chất lượng thực hiện công việc theo yêu cầu</v>
          </cell>
          <cell r="C100">
            <v>0</v>
          </cell>
          <cell r="D100" t="str">
            <v>%</v>
          </cell>
          <cell r="E100" t="str">
            <v>HCM_CL_CVIEC_003</v>
          </cell>
          <cell r="F100">
            <v>0</v>
          </cell>
          <cell r="G100">
            <v>0</v>
          </cell>
          <cell r="H100">
            <v>0</v>
          </cell>
          <cell r="I100">
            <v>0</v>
          </cell>
          <cell r="J100">
            <v>0</v>
          </cell>
          <cell r="K100">
            <v>0</v>
          </cell>
          <cell r="L100">
            <v>0</v>
          </cell>
          <cell r="M100">
            <v>0</v>
          </cell>
          <cell r="N100">
            <v>0</v>
          </cell>
          <cell r="O100" t="str">
            <v>Mo ta thuc hien so lieu tinh luong -V6</v>
          </cell>
          <cell r="P100" t="str">
            <v>KPI_HRM_OLD</v>
          </cell>
        </row>
        <row r="101">
          <cell r="B101" t="str">
            <v>Thực hiện các công việc chung của tổ</v>
          </cell>
          <cell r="C101" t="str">
            <v>202308</v>
          </cell>
          <cell r="D101" t="str">
            <v>%</v>
          </cell>
          <cell r="E101" t="str">
            <v>HCM_CL_CVIEC_004</v>
          </cell>
          <cell r="F101">
            <v>0</v>
          </cell>
          <cell r="G101">
            <v>0</v>
          </cell>
          <cell r="H101">
            <v>0</v>
          </cell>
          <cell r="I101">
            <v>0</v>
          </cell>
          <cell r="J101">
            <v>0</v>
          </cell>
          <cell r="K101">
            <v>0</v>
          </cell>
          <cell r="L101">
            <v>0</v>
          </cell>
          <cell r="M101">
            <v>0</v>
          </cell>
          <cell r="N101">
            <v>0</v>
          </cell>
          <cell r="O101" t="str">
            <v>Mo ta thuc hien so lieu tinh luong -V6</v>
          </cell>
          <cell r="P101" t="str">
            <v>KPI_HRM_OLD</v>
          </cell>
        </row>
        <row r="102">
          <cell r="B102" t="str">
            <v>Kiểm soát chất lượng hồ sơ gốc, cập nhật dữ liệu hồ sơ đầu vào</v>
          </cell>
          <cell r="C102">
            <v>0</v>
          </cell>
          <cell r="D102" t="str">
            <v>%</v>
          </cell>
          <cell r="E102" t="str">
            <v>HCM_CL_CVIEC_005</v>
          </cell>
          <cell r="F102">
            <v>0</v>
          </cell>
          <cell r="G102">
            <v>0</v>
          </cell>
          <cell r="H102">
            <v>0</v>
          </cell>
          <cell r="I102">
            <v>0</v>
          </cell>
          <cell r="J102">
            <v>0</v>
          </cell>
          <cell r="K102">
            <v>0</v>
          </cell>
          <cell r="L102">
            <v>0</v>
          </cell>
          <cell r="M102">
            <v>0</v>
          </cell>
          <cell r="N102">
            <v>0</v>
          </cell>
          <cell r="O102" t="str">
            <v>Mo ta thuc hien so lieu tinh luong -V6</v>
          </cell>
          <cell r="P102" t="str">
            <v>KPI_HRM_OLD</v>
          </cell>
        </row>
        <row r="103">
          <cell r="B103" t="str">
            <v>Mức độ hoàn thành khối lượng công việc liên quan nghiệp vụ cước được giao</v>
          </cell>
          <cell r="C103">
            <v>0</v>
          </cell>
          <cell r="D103" t="str">
            <v>%</v>
          </cell>
          <cell r="E103" t="str">
            <v>HCM_CL_CVIEC_006</v>
          </cell>
          <cell r="F103">
            <v>0</v>
          </cell>
          <cell r="G103">
            <v>0</v>
          </cell>
          <cell r="H103">
            <v>0</v>
          </cell>
          <cell r="I103">
            <v>0</v>
          </cell>
          <cell r="J103">
            <v>0</v>
          </cell>
          <cell r="K103">
            <v>0</v>
          </cell>
          <cell r="L103">
            <v>0</v>
          </cell>
          <cell r="M103">
            <v>0</v>
          </cell>
          <cell r="N103">
            <v>0</v>
          </cell>
          <cell r="O103" t="str">
            <v>Mo ta thuc hien so lieu tinh luong -V6</v>
          </cell>
          <cell r="P103" t="str">
            <v>KPI_HRM_OLD</v>
          </cell>
        </row>
        <row r="104">
          <cell r="B104" t="str">
            <v>Mức độ hoàn thành khối lượng công việc được giao cho cá nhân</v>
          </cell>
          <cell r="C104">
            <v>0</v>
          </cell>
          <cell r="D104" t="str">
            <v>%</v>
          </cell>
          <cell r="E104" t="str">
            <v>HCM_CL_CVIEC_007</v>
          </cell>
          <cell r="F104">
            <v>0</v>
          </cell>
          <cell r="G104">
            <v>0</v>
          </cell>
          <cell r="H104">
            <v>0</v>
          </cell>
          <cell r="I104">
            <v>0</v>
          </cell>
          <cell r="J104">
            <v>0</v>
          </cell>
          <cell r="K104">
            <v>0</v>
          </cell>
          <cell r="L104">
            <v>0</v>
          </cell>
          <cell r="M104">
            <v>0</v>
          </cell>
          <cell r="N104">
            <v>0</v>
          </cell>
          <cell r="O104" t="str">
            <v>Mo ta thuc hien so lieu tinh luong -V6</v>
          </cell>
          <cell r="P104" t="str">
            <v>KPI_HRM_OLD</v>
          </cell>
        </row>
        <row r="105">
          <cell r="B105" t="str">
            <v>Mức độ hoàn thành khối lượng công việc liên quan nghiệp vụ được giao</v>
          </cell>
          <cell r="C105">
            <v>0</v>
          </cell>
          <cell r="D105" t="str">
            <v>%</v>
          </cell>
          <cell r="E105" t="str">
            <v>HCM_CL_CVIEC_008</v>
          </cell>
          <cell r="F105">
            <v>0</v>
          </cell>
          <cell r="G105">
            <v>0</v>
          </cell>
          <cell r="H105">
            <v>0</v>
          </cell>
          <cell r="I105">
            <v>0</v>
          </cell>
          <cell r="J105">
            <v>0</v>
          </cell>
          <cell r="K105">
            <v>0</v>
          </cell>
          <cell r="L105">
            <v>0</v>
          </cell>
          <cell r="M105">
            <v>0</v>
          </cell>
          <cell r="N105">
            <v>0</v>
          </cell>
          <cell r="O105" t="str">
            <v>Mo ta thuc hien so lieu tinh luong -V6</v>
          </cell>
          <cell r="P105" t="str">
            <v>KPI_HRM_OLD</v>
          </cell>
        </row>
        <row r="106">
          <cell r="B106" t="str">
            <v>Đáp ứng 100% khối lượng, chất lượng và tiến độ công việc được giao: giao nhận hồ sơ chứng từ, hàng hóa, sim, thẻ,…đến hệ thống chuổi</v>
          </cell>
          <cell r="C106">
            <v>0</v>
          </cell>
          <cell r="D106" t="str">
            <v>%</v>
          </cell>
          <cell r="E106" t="str">
            <v>HCM_CL_CVIEC_009</v>
          </cell>
          <cell r="F106">
            <v>0</v>
          </cell>
          <cell r="G106">
            <v>0</v>
          </cell>
          <cell r="H106">
            <v>0</v>
          </cell>
          <cell r="I106">
            <v>0</v>
          </cell>
          <cell r="J106">
            <v>0</v>
          </cell>
          <cell r="K106">
            <v>0</v>
          </cell>
          <cell r="L106">
            <v>0</v>
          </cell>
          <cell r="M106">
            <v>0</v>
          </cell>
          <cell r="N106">
            <v>0</v>
          </cell>
          <cell r="O106" t="str">
            <v>Mo ta thuc hien so lieu tinh luong -V6</v>
          </cell>
          <cell r="P106" t="str">
            <v>KPI_HRM_OLD</v>
          </cell>
        </row>
        <row r="107">
          <cell r="B107" t="str">
            <v>Hướng dẫn, hỗ trợ hệ thống chuổi thực hiện đúng quy định hiện hành</v>
          </cell>
          <cell r="C107">
            <v>0</v>
          </cell>
          <cell r="D107" t="str">
            <v>%</v>
          </cell>
          <cell r="E107" t="str">
            <v>HCM_CL_CVIEC_010</v>
          </cell>
          <cell r="F107">
            <v>0</v>
          </cell>
          <cell r="G107">
            <v>0</v>
          </cell>
          <cell r="H107">
            <v>0</v>
          </cell>
          <cell r="I107">
            <v>0</v>
          </cell>
          <cell r="J107">
            <v>0</v>
          </cell>
          <cell r="K107">
            <v>0</v>
          </cell>
          <cell r="L107">
            <v>0</v>
          </cell>
          <cell r="M107">
            <v>0</v>
          </cell>
          <cell r="N107">
            <v>0</v>
          </cell>
          <cell r="O107" t="str">
            <v>Mo ta thuc hien so lieu tinh luong -V6</v>
          </cell>
          <cell r="P107" t="str">
            <v>KPI_HRM_OLD</v>
          </cell>
        </row>
        <row r="108">
          <cell r="B108" t="str">
            <v>Quản lý số liệu, chi trả hoa hồng, báo cáo, phân tích, đánh giá chính xác, kịp thời, đúng quy định</v>
          </cell>
          <cell r="C108">
            <v>0</v>
          </cell>
          <cell r="D108" t="str">
            <v>%</v>
          </cell>
          <cell r="E108" t="str">
            <v>HCM_CL_CVIEC_011</v>
          </cell>
          <cell r="F108">
            <v>0</v>
          </cell>
          <cell r="G108">
            <v>0</v>
          </cell>
          <cell r="H108">
            <v>0</v>
          </cell>
          <cell r="I108">
            <v>0</v>
          </cell>
          <cell r="J108">
            <v>0</v>
          </cell>
          <cell r="K108">
            <v>0</v>
          </cell>
          <cell r="L108">
            <v>0</v>
          </cell>
          <cell r="M108">
            <v>0</v>
          </cell>
          <cell r="N108">
            <v>0</v>
          </cell>
          <cell r="O108" t="str">
            <v>Mo ta thuc hien so lieu tinh luong -V6</v>
          </cell>
          <cell r="P108" t="str">
            <v>KPI_HRM_OLD</v>
          </cell>
        </row>
        <row r="109">
          <cell r="B109" t="str">
            <v>Mức độ tuân thủ quy trình, quy định, phối hợp công tác theo quy định của TTKD</v>
          </cell>
          <cell r="C109">
            <v>0</v>
          </cell>
          <cell r="D109" t="str">
            <v>%</v>
          </cell>
          <cell r="E109" t="str">
            <v>HCM_CL_CVIEC_012</v>
          </cell>
          <cell r="F109">
            <v>0</v>
          </cell>
          <cell r="G109">
            <v>0</v>
          </cell>
          <cell r="H109">
            <v>0</v>
          </cell>
          <cell r="I109">
            <v>0</v>
          </cell>
          <cell r="J109">
            <v>0</v>
          </cell>
          <cell r="K109">
            <v>0</v>
          </cell>
          <cell r="L109">
            <v>0</v>
          </cell>
          <cell r="M109">
            <v>0</v>
          </cell>
          <cell r="N109">
            <v>0</v>
          </cell>
          <cell r="O109" t="str">
            <v>Mo ta thuc hien so lieu tinh luong -V6</v>
          </cell>
          <cell r="P109" t="str">
            <v>KPI_HRM_OLD</v>
          </cell>
        </row>
        <row r="110">
          <cell r="B110" t="str">
            <v>Cập nhật nội dung thông tin, tư liệu được giao</v>
          </cell>
          <cell r="C110">
            <v>0</v>
          </cell>
          <cell r="D110" t="str">
            <v>%</v>
          </cell>
          <cell r="E110" t="str">
            <v>HCM_CL_CVIEC_013</v>
          </cell>
          <cell r="F110">
            <v>0</v>
          </cell>
          <cell r="G110">
            <v>0</v>
          </cell>
          <cell r="H110">
            <v>0</v>
          </cell>
          <cell r="I110">
            <v>0</v>
          </cell>
          <cell r="J110">
            <v>0</v>
          </cell>
          <cell r="K110">
            <v>0</v>
          </cell>
          <cell r="L110">
            <v>0</v>
          </cell>
          <cell r="M110">
            <v>0</v>
          </cell>
          <cell r="N110">
            <v>0</v>
          </cell>
          <cell r="O110" t="str">
            <v>Mo ta thuc hien so lieu tinh luong -V6</v>
          </cell>
          <cell r="P110" t="str">
            <v>KPI_HRM_OLD</v>
          </cell>
        </row>
        <row r="111">
          <cell r="B111" t="str">
            <v>Chất lượng cập nhật thông tin</v>
          </cell>
          <cell r="C111">
            <v>0</v>
          </cell>
          <cell r="D111" t="str">
            <v>%</v>
          </cell>
          <cell r="E111" t="str">
            <v>HCM_CL_CVIEC_014</v>
          </cell>
          <cell r="F111">
            <v>0</v>
          </cell>
          <cell r="G111">
            <v>0</v>
          </cell>
          <cell r="H111">
            <v>0</v>
          </cell>
          <cell r="I111">
            <v>0</v>
          </cell>
          <cell r="J111">
            <v>0</v>
          </cell>
          <cell r="K111">
            <v>0</v>
          </cell>
          <cell r="L111">
            <v>0</v>
          </cell>
          <cell r="M111">
            <v>0</v>
          </cell>
          <cell r="N111">
            <v>0</v>
          </cell>
          <cell r="O111" t="str">
            <v>Mo ta thuc hien so lieu tinh luong -V6</v>
          </cell>
          <cell r="P111" t="str">
            <v>KPI_HRM_OLD</v>
          </cell>
        </row>
        <row r="112">
          <cell r="B112" t="str">
            <v>Chất lượng phục vụ khách hàng theo tiêu chuẩn quy định</v>
          </cell>
          <cell r="C112">
            <v>0</v>
          </cell>
          <cell r="D112" t="str">
            <v>Điểm</v>
          </cell>
          <cell r="E112" t="str">
            <v>HCM_CL_CVIEC_015</v>
          </cell>
          <cell r="F112">
            <v>0</v>
          </cell>
          <cell r="G112">
            <v>0</v>
          </cell>
          <cell r="H112">
            <v>0</v>
          </cell>
          <cell r="I112">
            <v>0</v>
          </cell>
          <cell r="J112">
            <v>0</v>
          </cell>
          <cell r="K112">
            <v>0</v>
          </cell>
          <cell r="L112">
            <v>0</v>
          </cell>
          <cell r="M112">
            <v>0</v>
          </cell>
          <cell r="N112">
            <v>0</v>
          </cell>
          <cell r="O112" t="str">
            <v>Mo ta thuc hien so lieu tinh luong -V6</v>
          </cell>
          <cell r="P112" t="str">
            <v>KPI_HRM_OLD</v>
          </cell>
        </row>
        <row r="113">
          <cell r="B113" t="str">
            <v>Chỉ tiêu chất lượng thực hiện công tác nghiệp vụ, CSKH</v>
          </cell>
          <cell r="C113">
            <v>0</v>
          </cell>
          <cell r="D113" t="str">
            <v>%</v>
          </cell>
          <cell r="E113" t="str">
            <v>HCM_CL_CVIEC_016</v>
          </cell>
          <cell r="F113">
            <v>0</v>
          </cell>
          <cell r="G113">
            <v>0</v>
          </cell>
          <cell r="H113">
            <v>0</v>
          </cell>
          <cell r="I113">
            <v>0</v>
          </cell>
          <cell r="J113">
            <v>0</v>
          </cell>
          <cell r="K113">
            <v>0</v>
          </cell>
          <cell r="L113">
            <v>0</v>
          </cell>
          <cell r="M113">
            <v>0</v>
          </cell>
          <cell r="N113">
            <v>0</v>
          </cell>
          <cell r="O113" t="str">
            <v>Mo ta thuc hien so lieu tinh luong -V6</v>
          </cell>
          <cell r="P113" t="str">
            <v>KPI_HRM_OLD</v>
          </cell>
        </row>
        <row r="114">
          <cell r="B114" t="str">
            <v>Đáp ứng 100% khối lượng công việc được giao: giao nhận hồ sơ, hàng hóa, sim, thẻ,…phục vụ đến khách hàng</v>
          </cell>
          <cell r="C114">
            <v>0</v>
          </cell>
          <cell r="D114" t="str">
            <v>PCT</v>
          </cell>
          <cell r="E114" t="str">
            <v>HCM_CL_CVIEC_017</v>
          </cell>
          <cell r="F114">
            <v>0</v>
          </cell>
          <cell r="G114">
            <v>0</v>
          </cell>
          <cell r="H114">
            <v>0</v>
          </cell>
          <cell r="I114">
            <v>0</v>
          </cell>
          <cell r="J114">
            <v>0</v>
          </cell>
          <cell r="K114">
            <v>0</v>
          </cell>
          <cell r="L114">
            <v>0</v>
          </cell>
          <cell r="M114">
            <v>0</v>
          </cell>
          <cell r="N114">
            <v>0</v>
          </cell>
          <cell r="O114" t="str">
            <v>Mo ta thuc hien so lieu tinh luong -V6</v>
          </cell>
          <cell r="P114" t="str">
            <v>KPI_HRM_OLD</v>
          </cell>
        </row>
        <row r="115">
          <cell r="B115" t="str">
            <v>Mức độ hoàn thành khối lượng công việc được giao</v>
          </cell>
          <cell r="C115">
            <v>0</v>
          </cell>
          <cell r="D115" t="str">
            <v>%</v>
          </cell>
          <cell r="E115" t="str">
            <v>HCM_CL_CVIEC_018</v>
          </cell>
          <cell r="F115">
            <v>0</v>
          </cell>
          <cell r="G115">
            <v>0</v>
          </cell>
          <cell r="H115">
            <v>0</v>
          </cell>
          <cell r="I115">
            <v>0</v>
          </cell>
          <cell r="J115">
            <v>0</v>
          </cell>
          <cell r="K115">
            <v>0</v>
          </cell>
          <cell r="L115">
            <v>0</v>
          </cell>
          <cell r="M115">
            <v>0</v>
          </cell>
          <cell r="N115">
            <v>0</v>
          </cell>
          <cell r="O115" t="str">
            <v>Mo ta thuc hien so lieu tinh luong -V6</v>
          </cell>
          <cell r="P115" t="str">
            <v>KPI_HRM_OLD</v>
          </cell>
        </row>
        <row r="116">
          <cell r="B116" t="str">
            <v>nhập hàng hóa, sim thẻ,…</v>
          </cell>
          <cell r="C116">
            <v>0</v>
          </cell>
          <cell r="D116" t="str">
            <v>%</v>
          </cell>
          <cell r="E116" t="str">
            <v>HCM_CL_CVIEC_019</v>
          </cell>
          <cell r="F116">
            <v>0</v>
          </cell>
          <cell r="G116">
            <v>0</v>
          </cell>
          <cell r="H116">
            <v>0</v>
          </cell>
          <cell r="I116">
            <v>0</v>
          </cell>
          <cell r="J116">
            <v>0</v>
          </cell>
          <cell r="K116">
            <v>0</v>
          </cell>
          <cell r="L116">
            <v>0</v>
          </cell>
          <cell r="M116">
            <v>0</v>
          </cell>
          <cell r="N116">
            <v>0</v>
          </cell>
          <cell r="O116" t="str">
            <v>Mo ta thuc hien so lieu tinh luong -V6</v>
          </cell>
          <cell r="P116" t="str">
            <v>KPI_HRM_OLD</v>
          </cell>
        </row>
        <row r="117">
          <cell r="B117" t="str">
            <v>Công tác chăm sóc điểm bán lẻ trên địa bàn được giao quản lý</v>
          </cell>
          <cell r="C117">
            <v>0</v>
          </cell>
          <cell r="D117" t="str">
            <v>%</v>
          </cell>
          <cell r="E117" t="str">
            <v>HCM_CL_CVIEC_020</v>
          </cell>
          <cell r="F117">
            <v>0</v>
          </cell>
          <cell r="G117">
            <v>0</v>
          </cell>
          <cell r="H117">
            <v>0</v>
          </cell>
          <cell r="I117">
            <v>0</v>
          </cell>
          <cell r="J117">
            <v>0</v>
          </cell>
          <cell r="K117">
            <v>0</v>
          </cell>
          <cell r="L117">
            <v>0</v>
          </cell>
          <cell r="M117">
            <v>0</v>
          </cell>
          <cell r="N117">
            <v>0</v>
          </cell>
          <cell r="O117" t="str">
            <v>Mo ta thuc hien so lieu tinh luong -V6</v>
          </cell>
          <cell r="P117" t="str">
            <v>KPI_HRM_OLD</v>
          </cell>
        </row>
        <row r="118">
          <cell r="B118" t="str">
            <v>Thực hiện công việc khác theo sự phân công của lãnh đạo</v>
          </cell>
          <cell r="C118" t="str">
            <v>202308</v>
          </cell>
          <cell r="D118" t="str">
            <v>%</v>
          </cell>
          <cell r="E118" t="str">
            <v>HCM_CL_CVIEC_021</v>
          </cell>
          <cell r="F118">
            <v>0</v>
          </cell>
          <cell r="G118">
            <v>0</v>
          </cell>
          <cell r="H118">
            <v>0</v>
          </cell>
          <cell r="I118">
            <v>0</v>
          </cell>
          <cell r="J118">
            <v>0</v>
          </cell>
          <cell r="K118">
            <v>0</v>
          </cell>
          <cell r="L118">
            <v>0</v>
          </cell>
          <cell r="M118">
            <v>0</v>
          </cell>
          <cell r="N118">
            <v>0</v>
          </cell>
          <cell r="O118" t="str">
            <v>Mo ta thuc hien so lieu tinh luong -V6</v>
          </cell>
          <cell r="P118" t="str">
            <v>KPI_HRM_OLD</v>
          </cell>
        </row>
        <row r="119">
          <cell r="B119" t="str">
            <v>Mức độ tuân thủ quy trình, quy định, phối hợp công tác  địa bàn và chấp hành nội quy lao động,… của TTKD</v>
          </cell>
          <cell r="C119">
            <v>0</v>
          </cell>
          <cell r="D119" t="str">
            <v>%</v>
          </cell>
          <cell r="E119" t="str">
            <v>HCM_CL_CVIEC_022</v>
          </cell>
          <cell r="F119">
            <v>0</v>
          </cell>
          <cell r="G119">
            <v>0</v>
          </cell>
          <cell r="H119">
            <v>0</v>
          </cell>
          <cell r="I119">
            <v>0</v>
          </cell>
          <cell r="J119">
            <v>0</v>
          </cell>
          <cell r="K119">
            <v>0</v>
          </cell>
          <cell r="L119">
            <v>0</v>
          </cell>
          <cell r="M119">
            <v>0</v>
          </cell>
          <cell r="N119">
            <v>0</v>
          </cell>
          <cell r="O119" t="str">
            <v>Mo ta thuc hien so lieu tinh luong -V6</v>
          </cell>
          <cell r="P119" t="str">
            <v>KPI_HRM_OLD</v>
          </cell>
        </row>
        <row r="120">
          <cell r="B120" t="str">
            <v>Mức độ tuân thủ các quy chế, quy định, quy trình của Tổng Công ty và TTKD</v>
          </cell>
          <cell r="C120">
            <v>0</v>
          </cell>
          <cell r="D120" t="str">
            <v>%</v>
          </cell>
          <cell r="E120" t="str">
            <v>HCM_CL_CVIEC_023</v>
          </cell>
          <cell r="F120">
            <v>0</v>
          </cell>
          <cell r="G120">
            <v>0</v>
          </cell>
          <cell r="H120">
            <v>0</v>
          </cell>
          <cell r="I120">
            <v>0</v>
          </cell>
          <cell r="J120">
            <v>0</v>
          </cell>
          <cell r="K120">
            <v>0</v>
          </cell>
          <cell r="L120">
            <v>0</v>
          </cell>
          <cell r="M120">
            <v>0</v>
          </cell>
          <cell r="N120">
            <v>0</v>
          </cell>
          <cell r="O120" t="str">
            <v>Mo ta thuc hien so lieu tinh luong -V6</v>
          </cell>
          <cell r="P120" t="str">
            <v>KPI_HRM_OLD</v>
          </cell>
        </row>
        <row r="121">
          <cell r="B121" t="str">
            <v>Hoàn thành các công việc được giao của TTKD</v>
          </cell>
          <cell r="C121">
            <v>0</v>
          </cell>
          <cell r="D121" t="str">
            <v>%</v>
          </cell>
          <cell r="E121" t="str">
            <v>HCM_CL_CVIEC_024</v>
          </cell>
          <cell r="F121">
            <v>0</v>
          </cell>
          <cell r="G121">
            <v>0</v>
          </cell>
          <cell r="H121">
            <v>0</v>
          </cell>
          <cell r="I121">
            <v>0</v>
          </cell>
          <cell r="J121">
            <v>0</v>
          </cell>
          <cell r="K121">
            <v>0</v>
          </cell>
          <cell r="L121">
            <v>0</v>
          </cell>
          <cell r="M121">
            <v>0</v>
          </cell>
          <cell r="N121">
            <v>0</v>
          </cell>
          <cell r="O121" t="str">
            <v>Mo ta thuc hien so lieu tinh luong -V6</v>
          </cell>
          <cell r="P121" t="str">
            <v>KPI_HRM_OLD</v>
          </cell>
        </row>
        <row r="122">
          <cell r="B122" t="str">
            <v>Hoàn thành nhiệm vụ của LĐ Phòng, mức độ tuân thủ quy trình, quy định, phối hợp công tác và chấp hành nội quy lao động,… của TTKD</v>
          </cell>
          <cell r="C122">
            <v>0</v>
          </cell>
          <cell r="D122" t="str">
            <v>%</v>
          </cell>
          <cell r="E122" t="str">
            <v>HCM_CL_CVIEC_025</v>
          </cell>
          <cell r="F122">
            <v>0</v>
          </cell>
          <cell r="G122">
            <v>0</v>
          </cell>
          <cell r="H122">
            <v>0</v>
          </cell>
          <cell r="I122">
            <v>0</v>
          </cell>
          <cell r="J122">
            <v>0</v>
          </cell>
          <cell r="K122">
            <v>0</v>
          </cell>
          <cell r="L122">
            <v>0</v>
          </cell>
          <cell r="M122">
            <v>0</v>
          </cell>
          <cell r="N122">
            <v>0</v>
          </cell>
          <cell r="O122" t="str">
            <v>Mo ta thuc hien so lieu tinh luong -V6</v>
          </cell>
          <cell r="P122" t="str">
            <v>KPI_HRM_OLD</v>
          </cell>
        </row>
        <row r="123">
          <cell r="B123" t="str">
            <v>Hoàn thành nhiệm vụ lãnh đạo tổ, mức độ tuân thủ quy trình, quy định, phối hợp công tác và chấp hành nội quy lao động,… của TTKD</v>
          </cell>
          <cell r="C123">
            <v>0</v>
          </cell>
          <cell r="D123" t="str">
            <v>%</v>
          </cell>
          <cell r="E123" t="str">
            <v>HCM_CL_CVIEC_026</v>
          </cell>
          <cell r="F123">
            <v>0</v>
          </cell>
          <cell r="G123">
            <v>0</v>
          </cell>
          <cell r="H123">
            <v>0</v>
          </cell>
          <cell r="I123">
            <v>0</v>
          </cell>
          <cell r="J123">
            <v>0</v>
          </cell>
          <cell r="K123">
            <v>0</v>
          </cell>
          <cell r="L123">
            <v>0</v>
          </cell>
          <cell r="M123">
            <v>0</v>
          </cell>
          <cell r="N123">
            <v>0</v>
          </cell>
          <cell r="O123" t="str">
            <v>Mo ta thuc hien so lieu tinh luong -V6</v>
          </cell>
          <cell r="P123" t="str">
            <v>KPI_HRM_OLD</v>
          </cell>
        </row>
        <row r="124">
          <cell r="B124" t="str">
            <v>Thực hiện các công tác khác do Lãnh đạo giao</v>
          </cell>
          <cell r="C124">
            <v>0</v>
          </cell>
          <cell r="D124" t="str">
            <v>%</v>
          </cell>
          <cell r="E124" t="str">
            <v>HCM_CL_CVIEC_027</v>
          </cell>
          <cell r="F124">
            <v>0</v>
          </cell>
          <cell r="G124">
            <v>0</v>
          </cell>
          <cell r="H124">
            <v>0</v>
          </cell>
          <cell r="I124">
            <v>0</v>
          </cell>
          <cell r="J124">
            <v>0</v>
          </cell>
          <cell r="K124">
            <v>0</v>
          </cell>
          <cell r="L124">
            <v>0</v>
          </cell>
          <cell r="M124">
            <v>0</v>
          </cell>
          <cell r="N124">
            <v>0</v>
          </cell>
          <cell r="O124" t="str">
            <v>Mo ta thuc hien so lieu tinh luong -V6</v>
          </cell>
          <cell r="P124" t="str">
            <v>KPI_HRM_OLD</v>
          </cell>
        </row>
        <row r="125">
          <cell r="B125" t="str">
            <v>Mức độ tuân thủ quy trình, quy định, phối hợp công tác của TTKD</v>
          </cell>
          <cell r="C125">
            <v>0</v>
          </cell>
          <cell r="D125" t="str">
            <v>%</v>
          </cell>
          <cell r="E125" t="str">
            <v>HCM_CL_CVIEC_028</v>
          </cell>
          <cell r="F125">
            <v>0</v>
          </cell>
          <cell r="G125">
            <v>0</v>
          </cell>
          <cell r="H125">
            <v>0</v>
          </cell>
          <cell r="I125">
            <v>0</v>
          </cell>
          <cell r="J125">
            <v>0</v>
          </cell>
          <cell r="K125">
            <v>0</v>
          </cell>
          <cell r="L125">
            <v>0</v>
          </cell>
          <cell r="M125">
            <v>0</v>
          </cell>
          <cell r="N125">
            <v>0</v>
          </cell>
          <cell r="O125" t="str">
            <v>Mo ta thuc hien so lieu tinh luong -V6</v>
          </cell>
          <cell r="P125" t="str">
            <v>KPI_HRM_OLD</v>
          </cell>
        </row>
        <row r="126">
          <cell r="B126" t="str">
            <v>Mức độ hoàn thành khối lượng công việc trong tháng</v>
          </cell>
          <cell r="C126" t="str">
            <v>202308</v>
          </cell>
          <cell r="D126" t="str">
            <v>%</v>
          </cell>
          <cell r="E126" t="str">
            <v>HCM_CL_CVIEC_029</v>
          </cell>
          <cell r="F126">
            <v>0</v>
          </cell>
          <cell r="G126">
            <v>0</v>
          </cell>
          <cell r="H126">
            <v>0</v>
          </cell>
          <cell r="I126">
            <v>0</v>
          </cell>
          <cell r="J126">
            <v>0</v>
          </cell>
          <cell r="K126">
            <v>0</v>
          </cell>
          <cell r="L126">
            <v>0</v>
          </cell>
          <cell r="M126">
            <v>0</v>
          </cell>
          <cell r="N126">
            <v>0</v>
          </cell>
          <cell r="O126" t="str">
            <v>Mo ta thuc hien so lieu tinh luong -V6</v>
          </cell>
          <cell r="P126" t="str">
            <v>KPI_HRM_OLD</v>
          </cell>
        </row>
        <row r="127">
          <cell r="B127" t="str">
            <v>Thực hiện các công việc phát sinh do LĐP giao</v>
          </cell>
          <cell r="C127">
            <v>0</v>
          </cell>
          <cell r="D127" t="str">
            <v>%</v>
          </cell>
          <cell r="E127" t="str">
            <v>HCM_CL_CVIEC_030</v>
          </cell>
          <cell r="F127">
            <v>0</v>
          </cell>
          <cell r="G127">
            <v>0</v>
          </cell>
          <cell r="H127">
            <v>0</v>
          </cell>
          <cell r="I127">
            <v>0</v>
          </cell>
          <cell r="J127">
            <v>0</v>
          </cell>
          <cell r="K127">
            <v>0</v>
          </cell>
          <cell r="L127">
            <v>0</v>
          </cell>
          <cell r="M127">
            <v>0</v>
          </cell>
          <cell r="N127">
            <v>0</v>
          </cell>
          <cell r="O127" t="str">
            <v>Mo ta thuc hien so lieu tinh luong -V6</v>
          </cell>
          <cell r="P127" t="str">
            <v>KPI_HRM_OLD</v>
          </cell>
        </row>
        <row r="128">
          <cell r="B128" t="str">
            <v>Thực hiện các công tác chi trả cho điểm bán</v>
          </cell>
          <cell r="C128">
            <v>0</v>
          </cell>
          <cell r="D128" t="str">
            <v>%</v>
          </cell>
          <cell r="E128" t="str">
            <v>HCM_CL_CVIEC_031</v>
          </cell>
          <cell r="F128">
            <v>0</v>
          </cell>
          <cell r="G128">
            <v>0</v>
          </cell>
          <cell r="H128">
            <v>0</v>
          </cell>
          <cell r="I128">
            <v>0</v>
          </cell>
          <cell r="J128">
            <v>0</v>
          </cell>
          <cell r="K128">
            <v>0</v>
          </cell>
          <cell r="L128">
            <v>0</v>
          </cell>
          <cell r="M128">
            <v>0</v>
          </cell>
          <cell r="N128">
            <v>0</v>
          </cell>
          <cell r="O128" t="str">
            <v>Mo ta thuc hien so lieu tinh luong -V6</v>
          </cell>
          <cell r="P128" t="str">
            <v>KPI_HRM_OLD</v>
          </cell>
        </row>
        <row r="129">
          <cell r="B129" t="str">
            <v>Đảm bảo tỷ lệ lưu thoát</v>
          </cell>
          <cell r="C129">
            <v>0</v>
          </cell>
          <cell r="D129" t="str">
            <v>%</v>
          </cell>
          <cell r="E129" t="str">
            <v>HCM_CL_CVIEC_032</v>
          </cell>
          <cell r="F129">
            <v>0</v>
          </cell>
          <cell r="G129">
            <v>0</v>
          </cell>
          <cell r="H129">
            <v>0</v>
          </cell>
          <cell r="I129">
            <v>0</v>
          </cell>
          <cell r="J129">
            <v>0</v>
          </cell>
          <cell r="K129">
            <v>0</v>
          </cell>
          <cell r="L129">
            <v>0</v>
          </cell>
          <cell r="M129">
            <v>0</v>
          </cell>
          <cell r="N129">
            <v>0</v>
          </cell>
          <cell r="O129" t="str">
            <v>Mo ta thuc hien so lieu tinh luong -V6</v>
          </cell>
          <cell r="P129" t="str">
            <v>KPI_HRM_OLD</v>
          </cell>
        </row>
        <row r="130">
          <cell r="B130" t="str">
            <v>Thực hiện 100% khối lượng công việc được giao theo yêu cầu</v>
          </cell>
          <cell r="C130">
            <v>0</v>
          </cell>
          <cell r="D130" t="str">
            <v>%</v>
          </cell>
          <cell r="E130" t="str">
            <v>HCM_CL_CVIEC_033</v>
          </cell>
          <cell r="F130">
            <v>0</v>
          </cell>
          <cell r="G130">
            <v>0</v>
          </cell>
          <cell r="H130">
            <v>0</v>
          </cell>
          <cell r="I130">
            <v>0</v>
          </cell>
          <cell r="J130">
            <v>0</v>
          </cell>
          <cell r="K130">
            <v>0</v>
          </cell>
          <cell r="L130">
            <v>0</v>
          </cell>
          <cell r="M130">
            <v>0</v>
          </cell>
          <cell r="N130">
            <v>0</v>
          </cell>
          <cell r="O130" t="str">
            <v>Mo ta thuc hien so lieu tinh luong -V6</v>
          </cell>
          <cell r="P130" t="str">
            <v>KPI_HRM_OLD</v>
          </cell>
        </row>
        <row r="131">
          <cell r="B131" t="str">
            <v>Thực hiện 100% theo quy định, hướng dẫn của đơn vị và của TTKD</v>
          </cell>
          <cell r="C131">
            <v>0</v>
          </cell>
          <cell r="D131" t="str">
            <v>%</v>
          </cell>
          <cell r="E131" t="str">
            <v>HCM_CL_CVIEC_034</v>
          </cell>
          <cell r="F131">
            <v>0</v>
          </cell>
          <cell r="G131">
            <v>0</v>
          </cell>
          <cell r="H131">
            <v>0</v>
          </cell>
          <cell r="I131">
            <v>0</v>
          </cell>
          <cell r="J131">
            <v>0</v>
          </cell>
          <cell r="K131">
            <v>0</v>
          </cell>
          <cell r="L131">
            <v>0</v>
          </cell>
          <cell r="M131">
            <v>0</v>
          </cell>
          <cell r="N131">
            <v>0</v>
          </cell>
          <cell r="O131" t="str">
            <v>Mo ta thuc hien so lieu tinh luong -V6</v>
          </cell>
          <cell r="P131" t="str">
            <v>KPI_HRM_OLD</v>
          </cell>
        </row>
        <row r="132">
          <cell r="B132" t="str">
            <v>Tuân thủ báo cáo</v>
          </cell>
          <cell r="C132">
            <v>0</v>
          </cell>
          <cell r="D132" t="str">
            <v>%</v>
          </cell>
          <cell r="E132" t="str">
            <v>HCM_CL_CVIEC_035</v>
          </cell>
          <cell r="F132">
            <v>0</v>
          </cell>
          <cell r="G132">
            <v>0</v>
          </cell>
          <cell r="H132">
            <v>0</v>
          </cell>
          <cell r="I132">
            <v>0</v>
          </cell>
          <cell r="J132">
            <v>0</v>
          </cell>
          <cell r="K132">
            <v>0</v>
          </cell>
          <cell r="L132">
            <v>0</v>
          </cell>
          <cell r="M132">
            <v>0</v>
          </cell>
          <cell r="N132">
            <v>0</v>
          </cell>
          <cell r="O132" t="str">
            <v>Mo ta thuc hien so lieu tinh luong -V6</v>
          </cell>
          <cell r="P132" t="str">
            <v>KPI_HRM_OLD</v>
          </cell>
        </row>
        <row r="133">
          <cell r="B133" t="str">
            <v>Thực hiện các công việc liên quan thu cước, thu nợ</v>
          </cell>
          <cell r="C133" t="str">
            <v>202308</v>
          </cell>
          <cell r="D133" t="str">
            <v>Công việc</v>
          </cell>
          <cell r="E133" t="str">
            <v>HCM_CL_CVIEC_036</v>
          </cell>
          <cell r="F133">
            <v>0</v>
          </cell>
          <cell r="G133">
            <v>0</v>
          </cell>
          <cell r="H133">
            <v>0</v>
          </cell>
          <cell r="I133">
            <v>0</v>
          </cell>
          <cell r="J133">
            <v>0</v>
          </cell>
          <cell r="K133">
            <v>0</v>
          </cell>
          <cell r="L133">
            <v>0</v>
          </cell>
          <cell r="M133">
            <v>0</v>
          </cell>
          <cell r="N133">
            <v>0</v>
          </cell>
          <cell r="O133" t="str">
            <v>Mo ta thuc hien so lieu tinh luong -V6</v>
          </cell>
          <cell r="P133" t="str">
            <v>KPI_HRM_OLD</v>
          </cell>
        </row>
        <row r="134">
          <cell r="B134" t="str">
            <v>Thực hiện các công việc quản lý thanh toán</v>
          </cell>
          <cell r="C134" t="str">
            <v>202308</v>
          </cell>
          <cell r="D134" t="str">
            <v>Mã thanh toán</v>
          </cell>
          <cell r="E134" t="str">
            <v>HCM_CL_CVIEC_037</v>
          </cell>
          <cell r="F134">
            <v>0</v>
          </cell>
          <cell r="G134">
            <v>0</v>
          </cell>
          <cell r="H134">
            <v>0</v>
          </cell>
          <cell r="I134">
            <v>0</v>
          </cell>
          <cell r="J134">
            <v>0</v>
          </cell>
          <cell r="K134">
            <v>0</v>
          </cell>
          <cell r="L134">
            <v>0</v>
          </cell>
          <cell r="M134">
            <v>0</v>
          </cell>
          <cell r="N134">
            <v>0</v>
          </cell>
          <cell r="O134" t="str">
            <v>Mo ta thuc hien so lieu tinh luong -V6</v>
          </cell>
          <cell r="P134" t="str">
            <v>KPI_HRM_OLD</v>
          </cell>
        </row>
        <row r="135">
          <cell r="B135" t="str">
            <v>Giám sát chất lượng điểm bán</v>
          </cell>
          <cell r="C135">
            <v>0</v>
          </cell>
          <cell r="D135" t="str">
            <v>%</v>
          </cell>
          <cell r="E135" t="str">
            <v>HCM_CL_CVIEC_038</v>
          </cell>
          <cell r="F135">
            <v>0</v>
          </cell>
          <cell r="G135">
            <v>0</v>
          </cell>
          <cell r="H135">
            <v>0</v>
          </cell>
          <cell r="I135">
            <v>0</v>
          </cell>
          <cell r="J135">
            <v>0</v>
          </cell>
          <cell r="K135">
            <v>0</v>
          </cell>
          <cell r="L135">
            <v>0</v>
          </cell>
          <cell r="M135">
            <v>0</v>
          </cell>
          <cell r="N135">
            <v>0</v>
          </cell>
          <cell r="O135" t="str">
            <v>Mo ta thuc hien so lieu tinh luong -V6</v>
          </cell>
          <cell r="P135" t="str">
            <v>KPI_HRM_OLD</v>
          </cell>
        </row>
        <row r="136">
          <cell r="B136" t="str">
            <v>Điều hành công tác trực đài 1022</v>
          </cell>
          <cell r="C136">
            <v>0</v>
          </cell>
          <cell r="D136" t="str">
            <v>%</v>
          </cell>
          <cell r="E136" t="str">
            <v>HCM_CL_D1022_001</v>
          </cell>
          <cell r="F136">
            <v>0</v>
          </cell>
          <cell r="G136">
            <v>0</v>
          </cell>
          <cell r="H136">
            <v>0</v>
          </cell>
          <cell r="I136">
            <v>0</v>
          </cell>
          <cell r="J136">
            <v>0</v>
          </cell>
          <cell r="K136">
            <v>0</v>
          </cell>
          <cell r="L136">
            <v>0</v>
          </cell>
          <cell r="M136">
            <v>0</v>
          </cell>
          <cell r="N136">
            <v>0</v>
          </cell>
          <cell r="O136" t="str">
            <v>Mo ta thuc hien so lieu tinh luong -V6</v>
          </cell>
          <cell r="P136" t="str">
            <v>KPI_HRM_OLD</v>
          </cell>
        </row>
        <row r="137">
          <cell r="B137" t="str">
            <v>Công tác đối soát và thanh toán cho đại lý</v>
          </cell>
          <cell r="C137" t="str">
            <v>202308</v>
          </cell>
          <cell r="D137" t="str">
            <v>%</v>
          </cell>
          <cell r="E137" t="str">
            <v>HCM_CL_DAILY_001</v>
          </cell>
          <cell r="F137">
            <v>0</v>
          </cell>
          <cell r="G137">
            <v>0</v>
          </cell>
          <cell r="H137">
            <v>0</v>
          </cell>
          <cell r="I137">
            <v>0</v>
          </cell>
          <cell r="J137">
            <v>0</v>
          </cell>
          <cell r="K137">
            <v>0</v>
          </cell>
          <cell r="L137">
            <v>0</v>
          </cell>
          <cell r="M137">
            <v>0</v>
          </cell>
          <cell r="N137">
            <v>0</v>
          </cell>
          <cell r="O137" t="str">
            <v>Mo ta thuc hien so lieu tinh luong -V6</v>
          </cell>
          <cell r="P137" t="str">
            <v>KPI_HRM_OLD</v>
          </cell>
        </row>
        <row r="138">
          <cell r="B138" t="str">
            <v>Phối hợp, hướng dẫn, đào tạo nghiệp vụ cho đại lý</v>
          </cell>
          <cell r="C138">
            <v>0</v>
          </cell>
          <cell r="D138" t="str">
            <v>%</v>
          </cell>
          <cell r="E138" t="str">
            <v>HCM_CL_DAILY_002</v>
          </cell>
          <cell r="F138">
            <v>0</v>
          </cell>
          <cell r="G138">
            <v>0</v>
          </cell>
          <cell r="H138">
            <v>0</v>
          </cell>
          <cell r="I138">
            <v>0</v>
          </cell>
          <cell r="J138">
            <v>0</v>
          </cell>
          <cell r="K138">
            <v>0</v>
          </cell>
          <cell r="L138">
            <v>0</v>
          </cell>
          <cell r="M138">
            <v>0</v>
          </cell>
          <cell r="N138">
            <v>0</v>
          </cell>
          <cell r="O138" t="str">
            <v>Mo ta thuc hien so lieu tinh luong -V6</v>
          </cell>
          <cell r="P138" t="str">
            <v>KPI_HRM_OLD</v>
          </cell>
        </row>
        <row r="139">
          <cell r="B139" t="str">
            <v>Đánh giá chất lượng công tác điều hành và hỗ trợ nhân viên qua chỉ tiêu tăng trưởng doanh thu PTM của KDĐB</v>
          </cell>
          <cell r="C139">
            <v>0</v>
          </cell>
          <cell r="D139" t="str">
            <v>%</v>
          </cell>
          <cell r="E139" t="str">
            <v>HCM_CL_DBNEW_001</v>
          </cell>
          <cell r="F139">
            <v>0</v>
          </cell>
          <cell r="G139">
            <v>0</v>
          </cell>
          <cell r="H139">
            <v>0</v>
          </cell>
          <cell r="I139">
            <v>0</v>
          </cell>
          <cell r="J139">
            <v>0</v>
          </cell>
          <cell r="K139">
            <v>0</v>
          </cell>
          <cell r="L139">
            <v>0</v>
          </cell>
          <cell r="M139">
            <v>0</v>
          </cell>
          <cell r="N139">
            <v>0</v>
          </cell>
          <cell r="O139" t="str">
            <v>Mo ta thuc hien so lieu tinh luong -V6</v>
          </cell>
          <cell r="P139" t="str">
            <v>KPI_HRM_OLD</v>
          </cell>
        </row>
        <row r="140">
          <cell r="B140" t="str">
            <v>Đạt tỷ lệ thu tiền ĐNHM và trả trước</v>
          </cell>
          <cell r="C140">
            <v>0</v>
          </cell>
          <cell r="D140" t="str">
            <v>%</v>
          </cell>
          <cell r="E140" t="str">
            <v>HCM_CL_DDNHM_001</v>
          </cell>
          <cell r="F140">
            <v>0</v>
          </cell>
          <cell r="G140">
            <v>0</v>
          </cell>
          <cell r="H140">
            <v>0</v>
          </cell>
          <cell r="I140">
            <v>0</v>
          </cell>
          <cell r="J140">
            <v>0</v>
          </cell>
          <cell r="K140">
            <v>0</v>
          </cell>
          <cell r="L140">
            <v>0</v>
          </cell>
          <cell r="M140">
            <v>0</v>
          </cell>
          <cell r="N140">
            <v>0</v>
          </cell>
          <cell r="O140" t="str">
            <v>Mo ta thuc hien so lieu tinh luong -V6</v>
          </cell>
          <cell r="P140" t="str">
            <v>KPI_HRM_OLD</v>
          </cell>
        </row>
        <row r="141">
          <cell r="B141" t="str">
            <v>Công tác điều hành quản lý HS và thanh lý</v>
          </cell>
          <cell r="C141">
            <v>0</v>
          </cell>
          <cell r="D141" t="str">
            <v>%</v>
          </cell>
          <cell r="E141" t="str">
            <v>HCM_CL_DHQLY_001</v>
          </cell>
          <cell r="F141">
            <v>0</v>
          </cell>
          <cell r="G141">
            <v>0</v>
          </cell>
          <cell r="H141">
            <v>0</v>
          </cell>
          <cell r="I141">
            <v>0</v>
          </cell>
          <cell r="J141">
            <v>0</v>
          </cell>
          <cell r="K141">
            <v>0</v>
          </cell>
          <cell r="L141">
            <v>0</v>
          </cell>
          <cell r="M141">
            <v>0</v>
          </cell>
          <cell r="N141">
            <v>0</v>
          </cell>
          <cell r="O141" t="str">
            <v>Mo ta thuc hien so lieu tinh luong -V6</v>
          </cell>
          <cell r="P141" t="str">
            <v>KPI_HRM_OLD</v>
          </cell>
        </row>
        <row r="142">
          <cell r="B142" t="str">
            <v>Công tác điều hành hỗ trợ sau bán hàng</v>
          </cell>
          <cell r="C142">
            <v>0</v>
          </cell>
          <cell r="D142" t="str">
            <v>%</v>
          </cell>
          <cell r="E142" t="str">
            <v>HCM_CL_DHQLY_002</v>
          </cell>
          <cell r="F142">
            <v>0</v>
          </cell>
          <cell r="G142">
            <v>0</v>
          </cell>
          <cell r="H142">
            <v>0</v>
          </cell>
          <cell r="I142">
            <v>0</v>
          </cell>
          <cell r="J142">
            <v>0</v>
          </cell>
          <cell r="K142">
            <v>0</v>
          </cell>
          <cell r="L142">
            <v>0</v>
          </cell>
          <cell r="M142">
            <v>0</v>
          </cell>
          <cell r="N142">
            <v>0</v>
          </cell>
          <cell r="O142" t="str">
            <v>Mo ta thuc hien so lieu tinh luong -V6</v>
          </cell>
          <cell r="P142" t="str">
            <v>KPI_HRM_OLD</v>
          </cell>
        </row>
        <row r="143">
          <cell r="B143" t="str">
            <v>Công tác điều hành CSKH</v>
          </cell>
          <cell r="C143">
            <v>0</v>
          </cell>
          <cell r="D143" t="str">
            <v>%</v>
          </cell>
          <cell r="E143" t="str">
            <v>HCM_CL_DHQLY_003</v>
          </cell>
          <cell r="F143">
            <v>0</v>
          </cell>
          <cell r="G143">
            <v>0</v>
          </cell>
          <cell r="H143">
            <v>0</v>
          </cell>
          <cell r="I143">
            <v>0</v>
          </cell>
          <cell r="J143">
            <v>0</v>
          </cell>
          <cell r="K143">
            <v>0</v>
          </cell>
          <cell r="L143">
            <v>0</v>
          </cell>
          <cell r="M143">
            <v>0</v>
          </cell>
          <cell r="N143">
            <v>0</v>
          </cell>
          <cell r="O143" t="str">
            <v>Mo ta thuc hien so lieu tinh luong -V6</v>
          </cell>
          <cell r="P143" t="str">
            <v>KPI_HRM_OLD</v>
          </cell>
        </row>
        <row r="144">
          <cell r="B144" t="str">
            <v>Gia hạn tên miền cho khách hàng</v>
          </cell>
          <cell r="C144">
            <v>0</v>
          </cell>
          <cell r="D144" t="str">
            <v>%</v>
          </cell>
          <cell r="E144" t="str">
            <v>HCM_CL_DMAIN_001</v>
          </cell>
          <cell r="F144">
            <v>0</v>
          </cell>
          <cell r="G144">
            <v>0</v>
          </cell>
          <cell r="H144">
            <v>0</v>
          </cell>
          <cell r="I144">
            <v>0</v>
          </cell>
          <cell r="J144">
            <v>0</v>
          </cell>
          <cell r="K144">
            <v>0</v>
          </cell>
          <cell r="L144">
            <v>0</v>
          </cell>
          <cell r="M144">
            <v>0</v>
          </cell>
          <cell r="N144">
            <v>0</v>
          </cell>
          <cell r="O144" t="str">
            <v>Mo ta thuc hien so lieu tinh luong -V6</v>
          </cell>
          <cell r="P144" t="str">
            <v>KPI_HRM_OLD</v>
          </cell>
        </row>
        <row r="145">
          <cell r="B145" t="str">
            <v>Hoàn tất các thủ tục thực hiện các dịch vụ sau bán hàng như: nâng cấp gói cước,dịch chuyển,…</v>
          </cell>
          <cell r="C145">
            <v>0</v>
          </cell>
          <cell r="D145" t="str">
            <v>%</v>
          </cell>
          <cell r="E145" t="str">
            <v>HCM_CL_DVSBH_001</v>
          </cell>
          <cell r="F145">
            <v>0</v>
          </cell>
          <cell r="G145">
            <v>0</v>
          </cell>
          <cell r="H145">
            <v>0</v>
          </cell>
          <cell r="I145">
            <v>0</v>
          </cell>
          <cell r="J145">
            <v>0</v>
          </cell>
          <cell r="K145">
            <v>0</v>
          </cell>
          <cell r="L145">
            <v>0</v>
          </cell>
          <cell r="M145">
            <v>0</v>
          </cell>
          <cell r="N145">
            <v>0</v>
          </cell>
          <cell r="O145" t="str">
            <v>Mo ta thuc hien so lieu tinh luong -V6</v>
          </cell>
          <cell r="P145" t="str">
            <v>KPI_HRM_OLD</v>
          </cell>
        </row>
        <row r="146">
          <cell r="B146" t="str">
            <v>Giảm dòng tiền thanh toán qua EzPay</v>
          </cell>
          <cell r="C146">
            <v>0</v>
          </cell>
          <cell r="D146" t="str">
            <v>Triệu đồng</v>
          </cell>
          <cell r="E146" t="str">
            <v>HCM_CL_EZPAY_001</v>
          </cell>
          <cell r="F146">
            <v>0</v>
          </cell>
          <cell r="G146">
            <v>0</v>
          </cell>
          <cell r="H146">
            <v>0</v>
          </cell>
          <cell r="I146">
            <v>0</v>
          </cell>
          <cell r="J146">
            <v>0</v>
          </cell>
          <cell r="K146">
            <v>0</v>
          </cell>
          <cell r="L146">
            <v>0</v>
          </cell>
          <cell r="M146">
            <v>0</v>
          </cell>
          <cell r="N146">
            <v>0</v>
          </cell>
          <cell r="O146" t="str">
            <v>Mo ta thuc hien so lieu tinh luong -V6</v>
          </cell>
          <cell r="P146" t="str">
            <v>KPI_HRM_OLD</v>
          </cell>
        </row>
        <row r="147">
          <cell r="B147" t="str">
            <v>Tỷ lệ doanh thu duy trì của khách hàng gia hạn trả cước trước trên tập khách hàng giao đơn vị</v>
          </cell>
          <cell r="C147">
            <v>0</v>
          </cell>
          <cell r="D147" t="str">
            <v>%</v>
          </cell>
          <cell r="E147" t="str">
            <v>HCM_CL_GIAHA_001</v>
          </cell>
          <cell r="F147">
            <v>0</v>
          </cell>
          <cell r="G147">
            <v>0</v>
          </cell>
          <cell r="H147">
            <v>0</v>
          </cell>
          <cell r="I147">
            <v>0</v>
          </cell>
          <cell r="J147">
            <v>0</v>
          </cell>
          <cell r="K147">
            <v>0</v>
          </cell>
          <cell r="L147">
            <v>0</v>
          </cell>
          <cell r="M147">
            <v>0</v>
          </cell>
          <cell r="N147">
            <v>0</v>
          </cell>
          <cell r="O147" t="str">
            <v>Mo ta thuc hien so lieu tinh luong -V6</v>
          </cell>
          <cell r="P147" t="str">
            <v>KPI_HRM_OLD</v>
          </cell>
        </row>
        <row r="148">
          <cell r="B148" t="str">
            <v>Tỷ lệ doanh thu duy trì của khách hàng gia hạn trả cước trước trên tập khách hàng đơn vị giữ lại thực hiện</v>
          </cell>
          <cell r="C148">
            <v>0</v>
          </cell>
          <cell r="D148" t="str">
            <v>%</v>
          </cell>
          <cell r="E148" t="str">
            <v>HCM_CL_GIAHA_002</v>
          </cell>
          <cell r="F148">
            <v>0</v>
          </cell>
          <cell r="G148">
            <v>0</v>
          </cell>
          <cell r="H148">
            <v>0</v>
          </cell>
          <cell r="I148">
            <v>0</v>
          </cell>
          <cell r="J148">
            <v>0</v>
          </cell>
          <cell r="K148">
            <v>0</v>
          </cell>
          <cell r="L148">
            <v>0</v>
          </cell>
          <cell r="M148">
            <v>0</v>
          </cell>
          <cell r="N148">
            <v>0</v>
          </cell>
          <cell r="O148" t="str">
            <v>Mo ta thuc hien so lieu tinh luong -V6</v>
          </cell>
          <cell r="P148" t="str">
            <v>KPI_HRM_OLD</v>
          </cell>
        </row>
        <row r="149">
          <cell r="B149" t="str">
            <v>Tỷ lệ doanh thu duy trì của khách hàng gia hạn trả cước trước do Đài thuyết phục không thành công và đơn vị tự thuyết phục (nếu có)</v>
          </cell>
          <cell r="C149">
            <v>0</v>
          </cell>
          <cell r="D149" t="str">
            <v>%</v>
          </cell>
          <cell r="E149" t="str">
            <v>HCM_CL_GIAHA_003</v>
          </cell>
          <cell r="F149">
            <v>0</v>
          </cell>
          <cell r="G149">
            <v>0</v>
          </cell>
          <cell r="H149">
            <v>0</v>
          </cell>
          <cell r="I149">
            <v>0</v>
          </cell>
          <cell r="J149">
            <v>0</v>
          </cell>
          <cell r="K149">
            <v>0</v>
          </cell>
          <cell r="L149">
            <v>0</v>
          </cell>
          <cell r="M149">
            <v>0</v>
          </cell>
          <cell r="N149">
            <v>0</v>
          </cell>
          <cell r="O149" t="str">
            <v>Mo ta thuc hien so lieu tinh luong -V6</v>
          </cell>
          <cell r="P149" t="str">
            <v>KPI_HRM_OLD</v>
          </cell>
        </row>
        <row r="150">
          <cell r="B150" t="str">
            <v>Tỷ lệ doanh thu duy trì của khách hàng gia hạn trả cước trước 
(Danh sách khách hàng gia hạn trả cước trước phải thuyết phục do KTNV công bố trong tháng n-1)</v>
          </cell>
          <cell r="C150">
            <v>0</v>
          </cell>
          <cell r="D150" t="str">
            <v>%</v>
          </cell>
          <cell r="E150" t="str">
            <v>HCM_CL_GIAHA_004</v>
          </cell>
          <cell r="F150">
            <v>0</v>
          </cell>
          <cell r="G150">
            <v>0</v>
          </cell>
          <cell r="H150">
            <v>0</v>
          </cell>
          <cell r="I150">
            <v>0</v>
          </cell>
          <cell r="J150">
            <v>0</v>
          </cell>
          <cell r="K150">
            <v>0</v>
          </cell>
          <cell r="L150">
            <v>0</v>
          </cell>
          <cell r="M150">
            <v>0</v>
          </cell>
          <cell r="N150">
            <v>0</v>
          </cell>
          <cell r="O150" t="str">
            <v>Mo ta thuc hien so lieu tinh luong -V6</v>
          </cell>
          <cell r="P150" t="str">
            <v>KPI_HRM_OLD</v>
          </cell>
        </row>
        <row r="151">
          <cell r="B151" t="str">
            <v>Tỷ lệ thuê bao đồng ý gia hạn trả trước</v>
          </cell>
          <cell r="C151">
            <v>0</v>
          </cell>
          <cell r="D151" t="str">
            <v>%</v>
          </cell>
          <cell r="E151" t="str">
            <v>HCM_CL_GIAHA_005</v>
          </cell>
          <cell r="F151">
            <v>0</v>
          </cell>
          <cell r="G151">
            <v>0</v>
          </cell>
          <cell r="H151">
            <v>0</v>
          </cell>
          <cell r="I151">
            <v>0</v>
          </cell>
          <cell r="J151">
            <v>0</v>
          </cell>
          <cell r="K151">
            <v>0</v>
          </cell>
          <cell r="L151">
            <v>0</v>
          </cell>
          <cell r="M151">
            <v>0</v>
          </cell>
          <cell r="N151">
            <v>0</v>
          </cell>
          <cell r="O151" t="str">
            <v>Mo ta thuc hien so lieu tinh luong -V6</v>
          </cell>
          <cell r="P151" t="str">
            <v>KPI_HRM_OLD</v>
          </cell>
        </row>
        <row r="152">
          <cell r="B152" t="str">
            <v>Thực hiện công việc nghiệp vụ gia hạn trả trước</v>
          </cell>
          <cell r="C152">
            <v>0</v>
          </cell>
          <cell r="D152" t="str">
            <v>%</v>
          </cell>
          <cell r="E152" t="str">
            <v>HCM_CL_GIAHA_006</v>
          </cell>
          <cell r="F152">
            <v>0</v>
          </cell>
          <cell r="G152">
            <v>0</v>
          </cell>
          <cell r="H152">
            <v>0</v>
          </cell>
          <cell r="I152">
            <v>0</v>
          </cell>
          <cell r="J152">
            <v>0</v>
          </cell>
          <cell r="K152">
            <v>0</v>
          </cell>
          <cell r="L152">
            <v>0</v>
          </cell>
          <cell r="M152">
            <v>0</v>
          </cell>
          <cell r="N152">
            <v>0</v>
          </cell>
          <cell r="O152" t="str">
            <v>Mo ta thuc hien so lieu tinh luong -V6</v>
          </cell>
          <cell r="P152" t="str">
            <v>KPI_HRM_OLD</v>
          </cell>
        </row>
        <row r="153">
          <cell r="B153" t="str">
            <v>Tỉ lệ doanh thu duy trì của khách hàng gia hạn trả trước thành công</v>
          </cell>
          <cell r="C153">
            <v>0</v>
          </cell>
          <cell r="D153" t="str">
            <v>%</v>
          </cell>
          <cell r="E153" t="str">
            <v>HCM_CL_GIAHA_007</v>
          </cell>
          <cell r="F153">
            <v>0</v>
          </cell>
          <cell r="G153">
            <v>0</v>
          </cell>
          <cell r="H153">
            <v>0</v>
          </cell>
          <cell r="I153">
            <v>0</v>
          </cell>
          <cell r="J153">
            <v>0</v>
          </cell>
          <cell r="K153">
            <v>0</v>
          </cell>
          <cell r="L153">
            <v>0</v>
          </cell>
          <cell r="M153">
            <v>0</v>
          </cell>
          <cell r="N153">
            <v>0</v>
          </cell>
          <cell r="O153" t="str">
            <v>Mo ta thuc hien so lieu tinh luong -V6</v>
          </cell>
          <cell r="P153" t="str">
            <v>KPI_HRM_OLD</v>
          </cell>
        </row>
        <row r="154">
          <cell r="B154" t="str">
            <v>Phối hợp đối tác nghiên cứu SPDV mới</v>
          </cell>
          <cell r="C154">
            <v>0</v>
          </cell>
          <cell r="D154" t="str">
            <v>Giải pháp</v>
          </cell>
          <cell r="E154" t="str">
            <v>HCM_CL_GPHAP_001</v>
          </cell>
          <cell r="F154">
            <v>0</v>
          </cell>
          <cell r="G154">
            <v>0</v>
          </cell>
          <cell r="H154">
            <v>0</v>
          </cell>
          <cell r="I154">
            <v>0</v>
          </cell>
          <cell r="J154">
            <v>0</v>
          </cell>
          <cell r="K154">
            <v>0</v>
          </cell>
          <cell r="L154">
            <v>0</v>
          </cell>
          <cell r="M154">
            <v>0</v>
          </cell>
          <cell r="N154">
            <v>0</v>
          </cell>
          <cell r="O154" t="str">
            <v>Mo ta thuc hien so lieu tinh luong -V6</v>
          </cell>
          <cell r="P154" t="str">
            <v>KPI_HRM_OLD</v>
          </cell>
        </row>
        <row r="155">
          <cell r="B155" t="str">
            <v>Phối hợp đối tác nghiên cứu sản phẩm/ dịch vụ mới</v>
          </cell>
          <cell r="C155">
            <v>0</v>
          </cell>
          <cell r="D155" t="str">
            <v>Giải pháp</v>
          </cell>
          <cell r="E155" t="str">
            <v>HCM_CL_GPHAP_002</v>
          </cell>
          <cell r="F155">
            <v>0</v>
          </cell>
          <cell r="G155">
            <v>0</v>
          </cell>
          <cell r="H155">
            <v>0</v>
          </cell>
          <cell r="I155">
            <v>0</v>
          </cell>
          <cell r="J155">
            <v>0</v>
          </cell>
          <cell r="K155">
            <v>0</v>
          </cell>
          <cell r="L155">
            <v>0</v>
          </cell>
          <cell r="M155">
            <v>0</v>
          </cell>
          <cell r="N155">
            <v>0</v>
          </cell>
          <cell r="O155" t="str">
            <v>Mo ta thuc hien so lieu tinh luong -V6</v>
          </cell>
          <cell r="P155" t="str">
            <v>KPI_HRM_OLD</v>
          </cell>
        </row>
        <row r="156">
          <cell r="B156" t="str">
            <v>Thực hiện theo danh mục giám sát của Trung tâm Kinh doanh</v>
          </cell>
          <cell r="C156">
            <v>0</v>
          </cell>
          <cell r="D156" t="str">
            <v>%</v>
          </cell>
          <cell r="E156" t="str">
            <v>HCM_CL_GSDMUC_001</v>
          </cell>
          <cell r="F156">
            <v>0</v>
          </cell>
          <cell r="G156">
            <v>0</v>
          </cell>
          <cell r="H156">
            <v>0</v>
          </cell>
          <cell r="I156">
            <v>0</v>
          </cell>
          <cell r="J156">
            <v>0</v>
          </cell>
          <cell r="K156">
            <v>0</v>
          </cell>
          <cell r="L156">
            <v>0</v>
          </cell>
          <cell r="M156">
            <v>0</v>
          </cell>
          <cell r="N156">
            <v>0</v>
          </cell>
          <cell r="O156" t="str">
            <v>Mo ta thuc hien so lieu tinh luong -V6</v>
          </cell>
          <cell r="P156" t="str">
            <v>KPI_HRM_OLD</v>
          </cell>
        </row>
        <row r="157">
          <cell r="B157" t="str">
            <v>Chất lượng công tác giám sát thuê bao</v>
          </cell>
          <cell r="C157">
            <v>0</v>
          </cell>
          <cell r="D157" t="str">
            <v>%</v>
          </cell>
          <cell r="E157" t="str">
            <v>HCM_CL_GSTBB_001</v>
          </cell>
          <cell r="F157">
            <v>0</v>
          </cell>
          <cell r="G157">
            <v>0</v>
          </cell>
          <cell r="H157">
            <v>0</v>
          </cell>
          <cell r="I157">
            <v>0</v>
          </cell>
          <cell r="J157">
            <v>0</v>
          </cell>
          <cell r="K157">
            <v>0</v>
          </cell>
          <cell r="L157">
            <v>0</v>
          </cell>
          <cell r="M157">
            <v>0</v>
          </cell>
          <cell r="N157">
            <v>0</v>
          </cell>
          <cell r="O157" t="str">
            <v>Mo ta thuc hien so lieu tinh luong -V6</v>
          </cell>
          <cell r="P157" t="str">
            <v>KPI_HRM_OLD</v>
          </cell>
        </row>
        <row r="158">
          <cell r="B158" t="str">
            <v>Đảm bảo tỷ lệ giám sát gián tiếp công tác khai báo thông tin thuê bao trả trước</v>
          </cell>
          <cell r="C158">
            <v>0</v>
          </cell>
          <cell r="D158" t="str">
            <v>Thuê bao</v>
          </cell>
          <cell r="E158" t="str">
            <v>HCM_CL_GSTBB_002</v>
          </cell>
          <cell r="F158">
            <v>0</v>
          </cell>
          <cell r="G158">
            <v>0</v>
          </cell>
          <cell r="H158">
            <v>0</v>
          </cell>
          <cell r="I158">
            <v>0</v>
          </cell>
          <cell r="J158">
            <v>0</v>
          </cell>
          <cell r="K158">
            <v>0</v>
          </cell>
          <cell r="L158">
            <v>0</v>
          </cell>
          <cell r="M158">
            <v>0</v>
          </cell>
          <cell r="N158">
            <v>0</v>
          </cell>
          <cell r="O158" t="str">
            <v>Mo ta thuc hien so lieu tinh luong -V6</v>
          </cell>
          <cell r="P158" t="str">
            <v>KPI_HRM_OLD</v>
          </cell>
        </row>
        <row r="159">
          <cell r="B159" t="str">
            <v>Điểm chất lượng giám sát</v>
          </cell>
          <cell r="C159">
            <v>0</v>
          </cell>
          <cell r="D159" t="str">
            <v>Điểm</v>
          </cell>
          <cell r="E159" t="str">
            <v>HCM_CL_GSTBB_003</v>
          </cell>
          <cell r="F159">
            <v>0</v>
          </cell>
          <cell r="G159">
            <v>0</v>
          </cell>
          <cell r="H159">
            <v>0</v>
          </cell>
          <cell r="I159">
            <v>0</v>
          </cell>
          <cell r="J159">
            <v>0</v>
          </cell>
          <cell r="K159">
            <v>0</v>
          </cell>
          <cell r="L159">
            <v>0</v>
          </cell>
          <cell r="M159">
            <v>0</v>
          </cell>
          <cell r="N159">
            <v>0</v>
          </cell>
          <cell r="O159" t="str">
            <v>Mo ta thuc hien so lieu tinh luong -V6</v>
          </cell>
          <cell r="P159" t="str">
            <v>KPI_HRM_OLD</v>
          </cell>
        </row>
        <row r="160">
          <cell r="B160" t="str">
            <v>Xây dựng kế hoạch công tác giám sát</v>
          </cell>
          <cell r="C160">
            <v>0</v>
          </cell>
          <cell r="D160" t="str">
            <v>%</v>
          </cell>
          <cell r="E160" t="str">
            <v>HCM_CL_GSTBB_004</v>
          </cell>
          <cell r="F160">
            <v>0</v>
          </cell>
          <cell r="G160">
            <v>0</v>
          </cell>
          <cell r="H160">
            <v>0</v>
          </cell>
          <cell r="I160">
            <v>0</v>
          </cell>
          <cell r="J160">
            <v>0</v>
          </cell>
          <cell r="K160">
            <v>0</v>
          </cell>
          <cell r="L160">
            <v>0</v>
          </cell>
          <cell r="M160">
            <v>0</v>
          </cell>
          <cell r="N160">
            <v>0</v>
          </cell>
          <cell r="O160" t="str">
            <v>Mo ta thuc hien so lieu tinh luong -V6</v>
          </cell>
          <cell r="P160" t="str">
            <v>KPI_HRM_OLD</v>
          </cell>
        </row>
        <row r="161">
          <cell r="B161" t="str">
            <v>Thực hiện công tác giám sát trong tháng</v>
          </cell>
          <cell r="C161">
            <v>0</v>
          </cell>
          <cell r="D161" t="str">
            <v>%</v>
          </cell>
          <cell r="E161" t="str">
            <v>HCM_CL_GSTBB_005</v>
          </cell>
          <cell r="F161">
            <v>0</v>
          </cell>
          <cell r="G161">
            <v>0</v>
          </cell>
          <cell r="H161">
            <v>0</v>
          </cell>
          <cell r="I161">
            <v>0</v>
          </cell>
          <cell r="J161">
            <v>0</v>
          </cell>
          <cell r="K161">
            <v>0</v>
          </cell>
          <cell r="L161">
            <v>0</v>
          </cell>
          <cell r="M161">
            <v>0</v>
          </cell>
          <cell r="N161">
            <v>0</v>
          </cell>
          <cell r="O161" t="str">
            <v>Mo ta thuc hien so lieu tinh luong -V6</v>
          </cell>
          <cell r="P161" t="str">
            <v>KPI_HRM_OLD</v>
          </cell>
        </row>
        <row r="162">
          <cell r="B162" t="str">
            <v>Báo cáo kết quả giám sát hàng tháng</v>
          </cell>
          <cell r="C162">
            <v>0</v>
          </cell>
          <cell r="D162" t="str">
            <v>%</v>
          </cell>
          <cell r="E162" t="str">
            <v>HCM_CL_GSTBB_006</v>
          </cell>
          <cell r="F162">
            <v>0</v>
          </cell>
          <cell r="G162">
            <v>0</v>
          </cell>
          <cell r="H162">
            <v>0</v>
          </cell>
          <cell r="I162">
            <v>0</v>
          </cell>
          <cell r="J162">
            <v>0</v>
          </cell>
          <cell r="K162">
            <v>0</v>
          </cell>
          <cell r="L162">
            <v>0</v>
          </cell>
          <cell r="M162">
            <v>0</v>
          </cell>
          <cell r="N162">
            <v>0</v>
          </cell>
          <cell r="O162" t="str">
            <v>Mo ta thuc hien so lieu tinh luong -V6</v>
          </cell>
          <cell r="P162" t="str">
            <v>KPI_HRM_OLD</v>
          </cell>
        </row>
        <row r="163">
          <cell r="B163" t="str">
            <v>Đảm bảo tỷ lệ giám sát gián tiếp công tác khai báo thông tin thuê bao trả trước, giám sát chất lượng cuộc gọi</v>
          </cell>
          <cell r="C163">
            <v>0</v>
          </cell>
          <cell r="D163" t="str">
            <v>Thuê bao</v>
          </cell>
          <cell r="E163" t="str">
            <v>HCM_CL_GSTBB_007</v>
          </cell>
          <cell r="F163">
            <v>0</v>
          </cell>
          <cell r="G163">
            <v>0</v>
          </cell>
          <cell r="H163">
            <v>0</v>
          </cell>
          <cell r="I163">
            <v>0</v>
          </cell>
          <cell r="J163">
            <v>0</v>
          </cell>
          <cell r="K163">
            <v>0</v>
          </cell>
          <cell r="L163">
            <v>0</v>
          </cell>
          <cell r="M163">
            <v>0</v>
          </cell>
          <cell r="N163">
            <v>0</v>
          </cell>
          <cell r="O163" t="str">
            <v>Mo ta thuc hien so lieu tinh luong -V6</v>
          </cell>
          <cell r="P163" t="str">
            <v>KPI_HRM_OLD</v>
          </cell>
        </row>
        <row r="164">
          <cell r="B164" t="str">
            <v>Chất lượng giám sát</v>
          </cell>
          <cell r="C164">
            <v>0</v>
          </cell>
          <cell r="D164" t="str">
            <v>%</v>
          </cell>
          <cell r="E164" t="str">
            <v>HCM_CL_GSTBB_008</v>
          </cell>
          <cell r="F164">
            <v>0</v>
          </cell>
          <cell r="G164">
            <v>0</v>
          </cell>
          <cell r="H164">
            <v>0</v>
          </cell>
          <cell r="I164">
            <v>0</v>
          </cell>
          <cell r="J164">
            <v>0</v>
          </cell>
          <cell r="K164">
            <v>0</v>
          </cell>
          <cell r="L164">
            <v>0</v>
          </cell>
          <cell r="M164">
            <v>0</v>
          </cell>
          <cell r="N164">
            <v>0</v>
          </cell>
          <cell r="O164" t="str">
            <v>Mo ta thuc hien so lieu tinh luong -V6</v>
          </cell>
          <cell r="P164" t="str">
            <v>KPI_HRM_OLD</v>
          </cell>
        </row>
        <row r="165">
          <cell r="B165" t="str">
            <v>Tỷ lệ ký hợp đồng điện tử trong tháng</v>
          </cell>
          <cell r="C165">
            <v>0</v>
          </cell>
          <cell r="D165" t="str">
            <v>%</v>
          </cell>
          <cell r="E165" t="str">
            <v>HCM_CL_HDDTU_001</v>
          </cell>
          <cell r="F165">
            <v>0</v>
          </cell>
          <cell r="G165">
            <v>0</v>
          </cell>
          <cell r="H165">
            <v>0</v>
          </cell>
          <cell r="I165">
            <v>0</v>
          </cell>
          <cell r="J165">
            <v>0</v>
          </cell>
          <cell r="K165">
            <v>0</v>
          </cell>
          <cell r="L165">
            <v>0</v>
          </cell>
          <cell r="M165">
            <v>0</v>
          </cell>
          <cell r="N165">
            <v>0</v>
          </cell>
          <cell r="O165" t="str">
            <v>Mo ta thuc hien so lieu tinh luong -V6</v>
          </cell>
          <cell r="P165" t="str">
            <v>KPI_HRM_OLD</v>
          </cell>
        </row>
        <row r="166">
          <cell r="B166" t="str">
            <v>Hướng dẫn nghiệp vụ phát sinh</v>
          </cell>
          <cell r="C166">
            <v>0</v>
          </cell>
          <cell r="D166" t="str">
            <v>%</v>
          </cell>
          <cell r="E166" t="str">
            <v>HCM_CL_HDNVU_001</v>
          </cell>
          <cell r="F166">
            <v>0</v>
          </cell>
          <cell r="G166">
            <v>0</v>
          </cell>
          <cell r="H166">
            <v>0</v>
          </cell>
          <cell r="I166">
            <v>0</v>
          </cell>
          <cell r="J166">
            <v>0</v>
          </cell>
          <cell r="K166">
            <v>0</v>
          </cell>
          <cell r="L166">
            <v>0</v>
          </cell>
          <cell r="M166">
            <v>0</v>
          </cell>
          <cell r="N166">
            <v>0</v>
          </cell>
          <cell r="O166" t="str">
            <v>Mo ta thuc hien so lieu tinh luong -V6</v>
          </cell>
          <cell r="P166" t="str">
            <v>KPI_HRM_OLD</v>
          </cell>
        </row>
        <row r="167">
          <cell r="B167" t="str">
            <v>Thực hiện giải pháp, hỗ trợ thông tin cho khách hàng và các đơn vị khi sử dụng dịch vụ</v>
          </cell>
          <cell r="C167" t="str">
            <v>202308</v>
          </cell>
          <cell r="D167" t="str">
            <v>%</v>
          </cell>
          <cell r="E167" t="str">
            <v>HCM_CL_HOTRO_001</v>
          </cell>
          <cell r="F167">
            <v>0</v>
          </cell>
          <cell r="G167">
            <v>0</v>
          </cell>
          <cell r="H167">
            <v>0</v>
          </cell>
          <cell r="I167">
            <v>0</v>
          </cell>
          <cell r="J167">
            <v>0</v>
          </cell>
          <cell r="K167">
            <v>0</v>
          </cell>
          <cell r="L167">
            <v>0</v>
          </cell>
          <cell r="M167">
            <v>0</v>
          </cell>
          <cell r="N167">
            <v>0</v>
          </cell>
          <cell r="O167" t="str">
            <v>Mo ta thuc hien so lieu tinh luong -V6</v>
          </cell>
          <cell r="P167" t="str">
            <v>KPI_HRM_OLD</v>
          </cell>
        </row>
        <row r="168">
          <cell r="B168" t="str">
            <v>Hỗ trợ AM bán hàng</v>
          </cell>
          <cell r="C168">
            <v>0</v>
          </cell>
          <cell r="D168" t="str">
            <v>%</v>
          </cell>
          <cell r="E168" t="str">
            <v>HCM_CL_HOTRO_002</v>
          </cell>
          <cell r="F168">
            <v>0</v>
          </cell>
          <cell r="G168">
            <v>0</v>
          </cell>
          <cell r="H168">
            <v>0</v>
          </cell>
          <cell r="I168">
            <v>0</v>
          </cell>
          <cell r="J168">
            <v>0</v>
          </cell>
          <cell r="K168">
            <v>0</v>
          </cell>
          <cell r="L168">
            <v>0</v>
          </cell>
          <cell r="M168">
            <v>0</v>
          </cell>
          <cell r="N168">
            <v>0</v>
          </cell>
          <cell r="O168" t="str">
            <v>Mo ta thuc hien so lieu tinh luong -V6</v>
          </cell>
          <cell r="P168" t="str">
            <v>KPI_HRM_OLD</v>
          </cell>
        </row>
        <row r="169">
          <cell r="B169" t="str">
            <v>Hỗ trợ ĐL/ĐUQ phát triển thuê bao VNP trả trước</v>
          </cell>
          <cell r="C169">
            <v>0</v>
          </cell>
          <cell r="D169" t="str">
            <v>Thuê bao</v>
          </cell>
          <cell r="E169" t="str">
            <v>HCM_CL_HOTRO_003</v>
          </cell>
          <cell r="F169">
            <v>0</v>
          </cell>
          <cell r="G169">
            <v>0</v>
          </cell>
          <cell r="H169">
            <v>0</v>
          </cell>
          <cell r="I169">
            <v>0</v>
          </cell>
          <cell r="J169">
            <v>0</v>
          </cell>
          <cell r="K169">
            <v>0</v>
          </cell>
          <cell r="L169">
            <v>0</v>
          </cell>
          <cell r="M169">
            <v>0</v>
          </cell>
          <cell r="N169">
            <v>0</v>
          </cell>
          <cell r="O169" t="str">
            <v>Mo ta thuc hien so lieu tinh luong -V6</v>
          </cell>
          <cell r="P169" t="str">
            <v>KPI_HRM_OLD</v>
          </cell>
        </row>
        <row r="170">
          <cell r="B170" t="str">
            <v>Hỗ trợ gián tiếp thông tin sản phẩm dịch vụ</v>
          </cell>
          <cell r="C170">
            <v>0</v>
          </cell>
          <cell r="D170" t="str">
            <v>Giải pháp</v>
          </cell>
          <cell r="E170" t="str">
            <v>HCM_CL_HOTRO_004</v>
          </cell>
          <cell r="F170">
            <v>0</v>
          </cell>
          <cell r="G170">
            <v>0</v>
          </cell>
          <cell r="H170">
            <v>0</v>
          </cell>
          <cell r="I170">
            <v>0</v>
          </cell>
          <cell r="J170">
            <v>0</v>
          </cell>
          <cell r="K170">
            <v>0</v>
          </cell>
          <cell r="L170">
            <v>0</v>
          </cell>
          <cell r="M170">
            <v>0</v>
          </cell>
          <cell r="N170">
            <v>0</v>
          </cell>
          <cell r="O170" t="str">
            <v>Mo ta thuc hien so lieu tinh luong -V6</v>
          </cell>
          <cell r="P170" t="str">
            <v>KPI_HRM_OLD</v>
          </cell>
        </row>
        <row r="171">
          <cell r="B171" t="str">
            <v>Chất lượng xử lý công việc nghiệp vụ sau bán hàng</v>
          </cell>
          <cell r="C171" t="str">
            <v>202308</v>
          </cell>
          <cell r="D171" t="str">
            <v>%</v>
          </cell>
          <cell r="E171" t="str">
            <v>HCM_CL_HOTRO_005</v>
          </cell>
          <cell r="F171">
            <v>0</v>
          </cell>
          <cell r="G171">
            <v>0</v>
          </cell>
          <cell r="H171">
            <v>0</v>
          </cell>
          <cell r="I171">
            <v>0</v>
          </cell>
          <cell r="J171">
            <v>0</v>
          </cell>
          <cell r="K171">
            <v>0</v>
          </cell>
          <cell r="L171">
            <v>0</v>
          </cell>
          <cell r="M171">
            <v>0</v>
          </cell>
          <cell r="N171">
            <v>0</v>
          </cell>
          <cell r="O171" t="str">
            <v>Mo ta thuc hien so lieu tinh luong -V6</v>
          </cell>
          <cell r="P171" t="str">
            <v>KPI_HRM_OLD</v>
          </cell>
        </row>
        <row r="172">
          <cell r="B172" t="str">
            <v>Chất lượng công việc hỗ trợ kinh doanh</v>
          </cell>
          <cell r="C172">
            <v>0</v>
          </cell>
          <cell r="D172" t="str">
            <v>%</v>
          </cell>
          <cell r="E172" t="str">
            <v>HCM_CL_HOTRO_006</v>
          </cell>
          <cell r="F172">
            <v>0</v>
          </cell>
          <cell r="G172">
            <v>0</v>
          </cell>
          <cell r="H172">
            <v>0</v>
          </cell>
          <cell r="I172">
            <v>0</v>
          </cell>
          <cell r="J172">
            <v>0</v>
          </cell>
          <cell r="K172">
            <v>0</v>
          </cell>
          <cell r="L172">
            <v>0</v>
          </cell>
          <cell r="M172">
            <v>0</v>
          </cell>
          <cell r="N172">
            <v>0</v>
          </cell>
          <cell r="O172" t="str">
            <v>Mo ta thuc hien so lieu tinh luong -V6</v>
          </cell>
          <cell r="P172" t="str">
            <v>KPI_HRM_OLD</v>
          </cell>
        </row>
        <row r="173">
          <cell r="B173" t="str">
            <v>Phối hợp và hỗ trợ các PBH về đề xuất chính sách và thực hiện các CT BHTT khi được LĐTT phê duyệt</v>
          </cell>
          <cell r="C173">
            <v>0</v>
          </cell>
          <cell r="D173" t="str">
            <v>%</v>
          </cell>
          <cell r="E173" t="str">
            <v>HCM_CL_HOTRO_007</v>
          </cell>
          <cell r="F173">
            <v>0</v>
          </cell>
          <cell r="G173">
            <v>0</v>
          </cell>
          <cell r="H173">
            <v>0</v>
          </cell>
          <cell r="I173">
            <v>0</v>
          </cell>
          <cell r="J173">
            <v>0</v>
          </cell>
          <cell r="K173">
            <v>0</v>
          </cell>
          <cell r="L173">
            <v>0</v>
          </cell>
          <cell r="M173">
            <v>0</v>
          </cell>
          <cell r="N173">
            <v>0</v>
          </cell>
          <cell r="O173" t="str">
            <v>Mo ta thuc hien so lieu tinh luong -V6</v>
          </cell>
          <cell r="P173" t="str">
            <v>KPI_HRM_OLD</v>
          </cell>
        </row>
        <row r="174">
          <cell r="B174" t="str">
            <v>Xử lý phản ánh của khách hàng</v>
          </cell>
          <cell r="C174">
            <v>0</v>
          </cell>
          <cell r="D174" t="str">
            <v>%</v>
          </cell>
          <cell r="E174" t="str">
            <v>HCM_CL_HOTRO_008</v>
          </cell>
          <cell r="F174">
            <v>0</v>
          </cell>
          <cell r="G174">
            <v>0</v>
          </cell>
          <cell r="H174">
            <v>0</v>
          </cell>
          <cell r="I174">
            <v>0</v>
          </cell>
          <cell r="J174">
            <v>0</v>
          </cell>
          <cell r="K174">
            <v>0</v>
          </cell>
          <cell r="L174">
            <v>0</v>
          </cell>
          <cell r="M174">
            <v>0</v>
          </cell>
          <cell r="N174">
            <v>0</v>
          </cell>
          <cell r="O174" t="str">
            <v>Mo ta thuc hien so lieu tinh luong -V6</v>
          </cell>
          <cell r="P174" t="str">
            <v>KPI_HRM_OLD</v>
          </cell>
        </row>
        <row r="175">
          <cell r="B175" t="str">
            <v>Kết quả thực hiện công tác phát triển mới SPDV/GP, hỗ trợ bán hàng cho các AM hoặc phòng bán hàng</v>
          </cell>
          <cell r="C175" t="str">
            <v>202308</v>
          </cell>
          <cell r="D175" t="str">
            <v>%</v>
          </cell>
          <cell r="E175" t="str">
            <v>HCM_CL_HOTRO_009</v>
          </cell>
          <cell r="F175">
            <v>0</v>
          </cell>
          <cell r="G175">
            <v>0</v>
          </cell>
          <cell r="H175">
            <v>0</v>
          </cell>
          <cell r="I175">
            <v>0</v>
          </cell>
          <cell r="J175">
            <v>0</v>
          </cell>
          <cell r="K175">
            <v>0</v>
          </cell>
          <cell r="L175">
            <v>0</v>
          </cell>
          <cell r="M175">
            <v>0</v>
          </cell>
          <cell r="N175">
            <v>0</v>
          </cell>
          <cell r="O175" t="str">
            <v>Mo ta thuc hien so lieu tinh luong -V6</v>
          </cell>
          <cell r="P175" t="str">
            <v>KPI_HRM_OLD</v>
          </cell>
        </row>
        <row r="176">
          <cell r="B176" t="str">
            <v>Tỷ lệ hoàn thiện hồ sơ gốc</v>
          </cell>
          <cell r="C176">
            <v>0</v>
          </cell>
          <cell r="D176" t="str">
            <v>%</v>
          </cell>
          <cell r="E176" t="str">
            <v>HCM_CL_HSGOC_001</v>
          </cell>
          <cell r="F176">
            <v>0</v>
          </cell>
          <cell r="G176">
            <v>0</v>
          </cell>
          <cell r="H176">
            <v>0</v>
          </cell>
          <cell r="I176">
            <v>0</v>
          </cell>
          <cell r="J176">
            <v>0</v>
          </cell>
          <cell r="K176">
            <v>0</v>
          </cell>
          <cell r="L176">
            <v>0</v>
          </cell>
          <cell r="M176">
            <v>0</v>
          </cell>
          <cell r="N176">
            <v>0</v>
          </cell>
          <cell r="O176" t="str">
            <v>Mo ta thuc hien so lieu tinh luong -V6</v>
          </cell>
          <cell r="P176" t="str">
            <v>KPI_HRM_OLD</v>
          </cell>
        </row>
        <row r="177">
          <cell r="B177" t="str">
            <v>Tỷ lệ hoàn thiện hồ sơ gốc của ĐL</v>
          </cell>
          <cell r="C177">
            <v>0</v>
          </cell>
          <cell r="D177" t="str">
            <v>%</v>
          </cell>
          <cell r="E177" t="str">
            <v>HCM_CL_HSGOC_002</v>
          </cell>
          <cell r="F177">
            <v>0</v>
          </cell>
          <cell r="G177">
            <v>0</v>
          </cell>
          <cell r="H177">
            <v>0</v>
          </cell>
          <cell r="I177">
            <v>0</v>
          </cell>
          <cell r="J177">
            <v>0</v>
          </cell>
          <cell r="K177">
            <v>0</v>
          </cell>
          <cell r="L177">
            <v>0</v>
          </cell>
          <cell r="M177">
            <v>0</v>
          </cell>
          <cell r="N177">
            <v>0</v>
          </cell>
          <cell r="O177" t="str">
            <v>Mo ta thuc hien so lieu tinh luong -V6</v>
          </cell>
          <cell r="P177" t="str">
            <v>KPI_HRM_OLD</v>
          </cell>
        </row>
        <row r="178">
          <cell r="B178" t="str">
            <v>Chất lượng lưu hồ sơ</v>
          </cell>
          <cell r="C178">
            <v>0</v>
          </cell>
          <cell r="D178" t="str">
            <v>%</v>
          </cell>
          <cell r="E178" t="str">
            <v>HCM_CL_HSGOC_003</v>
          </cell>
          <cell r="F178">
            <v>0</v>
          </cell>
          <cell r="G178">
            <v>0</v>
          </cell>
          <cell r="H178">
            <v>0</v>
          </cell>
          <cell r="I178">
            <v>0</v>
          </cell>
          <cell r="J178">
            <v>0</v>
          </cell>
          <cell r="K178">
            <v>0</v>
          </cell>
          <cell r="L178">
            <v>0</v>
          </cell>
          <cell r="M178">
            <v>0</v>
          </cell>
          <cell r="N178">
            <v>0</v>
          </cell>
          <cell r="O178" t="str">
            <v>Mo ta thuc hien so lieu tinh luong -V6</v>
          </cell>
          <cell r="P178" t="str">
            <v>KPI_HRM_OLD</v>
          </cell>
        </row>
        <row r="179">
          <cell r="B179" t="str">
            <v>Chất lượng hồ sơ cập nhật trên chương trình</v>
          </cell>
          <cell r="C179">
            <v>0</v>
          </cell>
          <cell r="D179" t="str">
            <v>%</v>
          </cell>
          <cell r="E179" t="str">
            <v>HCM_CL_HSGOC_004</v>
          </cell>
          <cell r="F179">
            <v>0</v>
          </cell>
          <cell r="G179">
            <v>0</v>
          </cell>
          <cell r="H179">
            <v>0</v>
          </cell>
          <cell r="I179">
            <v>0</v>
          </cell>
          <cell r="J179">
            <v>0</v>
          </cell>
          <cell r="K179">
            <v>0</v>
          </cell>
          <cell r="L179">
            <v>0</v>
          </cell>
          <cell r="M179">
            <v>0</v>
          </cell>
          <cell r="N179">
            <v>0</v>
          </cell>
          <cell r="O179" t="str">
            <v>Mo ta thuc hien so lieu tinh luong -V6</v>
          </cell>
          <cell r="P179" t="str">
            <v>KPI_HRM_OLD</v>
          </cell>
        </row>
        <row r="180">
          <cell r="B180" t="str">
            <v>Tỷ lệ hoàn thiện hồ sơ gốc dịch vụ BR-CĐ do đại lý ủy quyền phát triển</v>
          </cell>
          <cell r="C180">
            <v>0</v>
          </cell>
          <cell r="D180" t="str">
            <v>%</v>
          </cell>
          <cell r="E180" t="str">
            <v>HCM_CL_HSGOC_005</v>
          </cell>
          <cell r="F180">
            <v>0</v>
          </cell>
          <cell r="G180">
            <v>0</v>
          </cell>
          <cell r="H180">
            <v>0</v>
          </cell>
          <cell r="I180">
            <v>0</v>
          </cell>
          <cell r="J180">
            <v>0</v>
          </cell>
          <cell r="K180">
            <v>0</v>
          </cell>
          <cell r="L180">
            <v>0</v>
          </cell>
          <cell r="M180">
            <v>0</v>
          </cell>
          <cell r="N180">
            <v>0</v>
          </cell>
          <cell r="O180" t="str">
            <v>Mo ta thuc hien so lieu tinh luong -V6</v>
          </cell>
          <cell r="P180" t="str">
            <v>KPI_HRM_OLD</v>
          </cell>
        </row>
        <row r="181">
          <cell r="B181" t="str">
            <v>Phối hợp theo dõi đôn đốc nộp hồ sơ gốc</v>
          </cell>
          <cell r="C181" t="str">
            <v>202308</v>
          </cell>
          <cell r="D181" t="str">
            <v>%</v>
          </cell>
          <cell r="E181" t="str">
            <v>HCM_CL_HSGOC_006</v>
          </cell>
          <cell r="F181">
            <v>0</v>
          </cell>
          <cell r="G181">
            <v>0</v>
          </cell>
          <cell r="H181">
            <v>0</v>
          </cell>
          <cell r="I181">
            <v>0</v>
          </cell>
          <cell r="J181">
            <v>0</v>
          </cell>
          <cell r="K181">
            <v>0</v>
          </cell>
          <cell r="L181">
            <v>0</v>
          </cell>
          <cell r="M181">
            <v>0</v>
          </cell>
          <cell r="N181">
            <v>0</v>
          </cell>
          <cell r="O181" t="str">
            <v>Mo ta thuc hien so lieu tinh luong -V6</v>
          </cell>
          <cell r="P181" t="str">
            <v>KPI_HRM_OLD</v>
          </cell>
        </row>
        <row r="182">
          <cell r="B182" t="str">
            <v>Chất lượng kiểm soát lưu hồ sơ</v>
          </cell>
          <cell r="C182">
            <v>0</v>
          </cell>
          <cell r="D182" t="str">
            <v>%</v>
          </cell>
          <cell r="E182" t="str">
            <v>HCM_CL_HSGOC_007</v>
          </cell>
          <cell r="F182">
            <v>0</v>
          </cell>
          <cell r="G182">
            <v>0</v>
          </cell>
          <cell r="H182">
            <v>0</v>
          </cell>
          <cell r="I182">
            <v>0</v>
          </cell>
          <cell r="J182">
            <v>0</v>
          </cell>
          <cell r="K182">
            <v>0</v>
          </cell>
          <cell r="L182">
            <v>0</v>
          </cell>
          <cell r="M182">
            <v>0</v>
          </cell>
          <cell r="N182">
            <v>0</v>
          </cell>
          <cell r="O182" t="str">
            <v>Mo ta thuc hien so lieu tinh luong -V6</v>
          </cell>
          <cell r="P182" t="str">
            <v>KPI_HRM_OLD</v>
          </cell>
        </row>
        <row r="183">
          <cell r="B183" t="str">
            <v>Thực hiện 100% hồ sơ cập nhật và ra PCT trong tháng</v>
          </cell>
          <cell r="C183">
            <v>0</v>
          </cell>
          <cell r="D183" t="str">
            <v>%</v>
          </cell>
          <cell r="E183" t="str">
            <v>HCM_CL_HSPCT_001</v>
          </cell>
          <cell r="F183">
            <v>0</v>
          </cell>
          <cell r="G183">
            <v>0</v>
          </cell>
          <cell r="H183">
            <v>0</v>
          </cell>
          <cell r="I183">
            <v>0</v>
          </cell>
          <cell r="J183">
            <v>0</v>
          </cell>
          <cell r="K183">
            <v>0</v>
          </cell>
          <cell r="L183">
            <v>0</v>
          </cell>
          <cell r="M183">
            <v>0</v>
          </cell>
          <cell r="N183">
            <v>0</v>
          </cell>
          <cell r="O183" t="str">
            <v>Mo ta thuc hien so lieu tinh luong -V6</v>
          </cell>
          <cell r="P183" t="str">
            <v>KPI_HRM_OLD</v>
          </cell>
        </row>
        <row r="184">
          <cell r="B184" t="str">
            <v>Số lượng phiếu công tác hoàn trả</v>
          </cell>
          <cell r="C184">
            <v>0</v>
          </cell>
          <cell r="D184" t="str">
            <v>PCT</v>
          </cell>
          <cell r="E184" t="str">
            <v>HCM_CL_HSPCT_002</v>
          </cell>
          <cell r="F184">
            <v>0</v>
          </cell>
          <cell r="G184">
            <v>0</v>
          </cell>
          <cell r="H184">
            <v>0</v>
          </cell>
          <cell r="I184">
            <v>0</v>
          </cell>
          <cell r="J184">
            <v>0</v>
          </cell>
          <cell r="K184">
            <v>0</v>
          </cell>
          <cell r="L184">
            <v>0</v>
          </cell>
          <cell r="M184">
            <v>0</v>
          </cell>
          <cell r="N184">
            <v>0</v>
          </cell>
          <cell r="O184" t="str">
            <v>Mo ta thuc hien so lieu tinh luong -V6</v>
          </cell>
          <cell r="P184" t="str">
            <v>KPI_HRM_OLD</v>
          </cell>
        </row>
        <row r="185">
          <cell r="B185" t="str">
            <v>Hoàn thiện hồ sơ thanh lý</v>
          </cell>
          <cell r="C185">
            <v>0</v>
          </cell>
          <cell r="D185" t="str">
            <v>Hồ Sơ</v>
          </cell>
          <cell r="E185" t="str">
            <v>HCM_CL_HSTLY_001</v>
          </cell>
          <cell r="F185">
            <v>0</v>
          </cell>
          <cell r="G185">
            <v>0</v>
          </cell>
          <cell r="H185">
            <v>0</v>
          </cell>
          <cell r="I185">
            <v>0</v>
          </cell>
          <cell r="J185">
            <v>0</v>
          </cell>
          <cell r="K185">
            <v>0</v>
          </cell>
          <cell r="L185">
            <v>0</v>
          </cell>
          <cell r="M185">
            <v>0</v>
          </cell>
          <cell r="N185">
            <v>0</v>
          </cell>
          <cell r="O185" t="str">
            <v>Mo ta thuc hien so lieu tinh luong -V6</v>
          </cell>
          <cell r="P185" t="str">
            <v>KPI_HRM_OLD</v>
          </cell>
        </row>
        <row r="186">
          <cell r="B186" t="str">
            <v>Hoàn tất các thủ tục thực hiện các DV sau bán hàng như nâng cấp gói cước,dịch chuyển,…</v>
          </cell>
          <cell r="C186">
            <v>0</v>
          </cell>
          <cell r="D186" t="str">
            <v>%</v>
          </cell>
          <cell r="E186" t="str">
            <v>HCM_CL_HTAS1_001</v>
          </cell>
          <cell r="F186">
            <v>0</v>
          </cell>
          <cell r="G186">
            <v>0</v>
          </cell>
          <cell r="H186">
            <v>0</v>
          </cell>
          <cell r="I186">
            <v>0</v>
          </cell>
          <cell r="J186">
            <v>0</v>
          </cell>
          <cell r="K186">
            <v>0</v>
          </cell>
          <cell r="L186">
            <v>0</v>
          </cell>
          <cell r="M186">
            <v>0</v>
          </cell>
          <cell r="N186">
            <v>0</v>
          </cell>
          <cell r="O186" t="str">
            <v>Mo ta thuc hien so lieu tinh luong -V6</v>
          </cell>
          <cell r="P186" t="str">
            <v>KPI_HRM_OLD</v>
          </cell>
        </row>
        <row r="187">
          <cell r="B187" t="str">
            <v>Tỷ lệ KH được thuyết phục thành công hủy yêu cầu PO</v>
          </cell>
          <cell r="C187">
            <v>0</v>
          </cell>
          <cell r="D187" t="str">
            <v>%</v>
          </cell>
          <cell r="E187" t="str">
            <v>HCM_CL_HUYPO_001</v>
          </cell>
          <cell r="F187">
            <v>0</v>
          </cell>
          <cell r="G187">
            <v>0</v>
          </cell>
          <cell r="H187">
            <v>0</v>
          </cell>
          <cell r="I187">
            <v>0</v>
          </cell>
          <cell r="J187">
            <v>0</v>
          </cell>
          <cell r="K187">
            <v>0</v>
          </cell>
          <cell r="L187">
            <v>0</v>
          </cell>
          <cell r="M187">
            <v>0</v>
          </cell>
          <cell r="N187">
            <v>0</v>
          </cell>
          <cell r="O187" t="str">
            <v>Mo ta thuc hien so lieu tinh luong -V6</v>
          </cell>
          <cell r="P187" t="str">
            <v>KPI_HRM_OLD</v>
          </cell>
        </row>
        <row r="188">
          <cell r="B188" t="str">
            <v>Tỷ lệ nhân viên Kinh doanh địa bàn thực hiện thu thập thông tin thị trường</v>
          </cell>
          <cell r="C188">
            <v>0</v>
          </cell>
          <cell r="D188" t="str">
            <v>Điểm</v>
          </cell>
          <cell r="E188" t="str">
            <v>HCM_CL_INFOR_001</v>
          </cell>
          <cell r="F188">
            <v>0</v>
          </cell>
          <cell r="G188">
            <v>0</v>
          </cell>
          <cell r="H188">
            <v>0</v>
          </cell>
          <cell r="I188">
            <v>0</v>
          </cell>
          <cell r="J188">
            <v>0</v>
          </cell>
          <cell r="K188">
            <v>0</v>
          </cell>
          <cell r="L188">
            <v>0</v>
          </cell>
          <cell r="M188">
            <v>0</v>
          </cell>
          <cell r="N188">
            <v>0</v>
          </cell>
          <cell r="O188" t="str">
            <v>Mo ta thuc hien so lieu tinh luong -V6</v>
          </cell>
          <cell r="P188" t="str">
            <v>KPI_HRM_OLD</v>
          </cell>
        </row>
        <row r="189">
          <cell r="B189" t="str">
            <v>Thực hiện thu thập thông tin thị trường</v>
          </cell>
          <cell r="C189">
            <v>0</v>
          </cell>
          <cell r="D189" t="str">
            <v>%</v>
          </cell>
          <cell r="E189" t="str">
            <v>HCM_CL_INFOR_002</v>
          </cell>
          <cell r="F189">
            <v>0</v>
          </cell>
          <cell r="G189">
            <v>0</v>
          </cell>
          <cell r="H189">
            <v>0</v>
          </cell>
          <cell r="I189">
            <v>0</v>
          </cell>
          <cell r="J189">
            <v>0</v>
          </cell>
          <cell r="K189">
            <v>0</v>
          </cell>
          <cell r="L189">
            <v>0</v>
          </cell>
          <cell r="M189">
            <v>0</v>
          </cell>
          <cell r="N189">
            <v>0</v>
          </cell>
          <cell r="O189" t="str">
            <v>Mo ta thuc hien so lieu tinh luong -V6</v>
          </cell>
          <cell r="P189" t="str">
            <v>KPI_HRM_OLD</v>
          </cell>
        </row>
        <row r="190">
          <cell r="B190" t="str">
            <v>Thu thập thông tin thị trường</v>
          </cell>
          <cell r="C190" t="str">
            <v>202308</v>
          </cell>
          <cell r="D190" t="str">
            <v>%</v>
          </cell>
          <cell r="E190" t="str">
            <v>HCM_CL_INFOR_003</v>
          </cell>
          <cell r="F190">
            <v>0</v>
          </cell>
          <cell r="G190">
            <v>0</v>
          </cell>
          <cell r="H190">
            <v>0</v>
          </cell>
          <cell r="I190">
            <v>0</v>
          </cell>
          <cell r="J190">
            <v>0</v>
          </cell>
          <cell r="K190">
            <v>0</v>
          </cell>
          <cell r="L190">
            <v>0</v>
          </cell>
          <cell r="M190">
            <v>0</v>
          </cell>
          <cell r="N190">
            <v>0</v>
          </cell>
          <cell r="O190" t="str">
            <v>Mo ta thuc hien so lieu tinh luong -V6</v>
          </cell>
          <cell r="P190" t="str">
            <v>KPI_HRM_OLD</v>
          </cell>
        </row>
        <row r="191">
          <cell r="B191" t="str">
            <v>Tỷ lệ nhân viên thực hiện thu thập thông tin thị trường</v>
          </cell>
          <cell r="C191">
            <v>0</v>
          </cell>
          <cell r="D191" t="str">
            <v>%</v>
          </cell>
          <cell r="E191" t="str">
            <v>HCM_CL_INFOR_004</v>
          </cell>
          <cell r="F191">
            <v>0</v>
          </cell>
          <cell r="G191">
            <v>0</v>
          </cell>
          <cell r="H191">
            <v>0</v>
          </cell>
          <cell r="I191">
            <v>0</v>
          </cell>
          <cell r="J191">
            <v>0</v>
          </cell>
          <cell r="K191">
            <v>0</v>
          </cell>
          <cell r="L191">
            <v>0</v>
          </cell>
          <cell r="M191">
            <v>0</v>
          </cell>
          <cell r="N191">
            <v>0</v>
          </cell>
          <cell r="O191" t="str">
            <v>Mo ta thuc hien so lieu tinh luong -V6</v>
          </cell>
          <cell r="P191" t="str">
            <v>KPI_HRM_OLD</v>
          </cell>
        </row>
        <row r="192">
          <cell r="B192" t="str">
            <v>Tỷ lệ Kênh bán tăng trưởng doanh thu</v>
          </cell>
          <cell r="C192">
            <v>0</v>
          </cell>
          <cell r="D192" t="str">
            <v>%</v>
          </cell>
          <cell r="E192" t="str">
            <v>HCM_CL_KENHH_001</v>
          </cell>
          <cell r="F192">
            <v>0</v>
          </cell>
          <cell r="G192">
            <v>0</v>
          </cell>
          <cell r="H192">
            <v>0</v>
          </cell>
          <cell r="I192">
            <v>0</v>
          </cell>
          <cell r="J192">
            <v>0</v>
          </cell>
          <cell r="K192">
            <v>0</v>
          </cell>
          <cell r="L192">
            <v>0</v>
          </cell>
          <cell r="M192">
            <v>0</v>
          </cell>
          <cell r="N192">
            <v>0</v>
          </cell>
          <cell r="O192" t="str">
            <v>Mo ta thuc hien so lieu tinh luong -V6</v>
          </cell>
          <cell r="P192" t="str">
            <v>KPI_HRM_OLD</v>
          </cell>
        </row>
        <row r="193">
          <cell r="B193" t="str">
            <v>Hiệu quả kênh bán hàng</v>
          </cell>
          <cell r="C193">
            <v>0</v>
          </cell>
          <cell r="D193" t="str">
            <v>%</v>
          </cell>
          <cell r="E193" t="str">
            <v>HCM_CL_KENHH_002</v>
          </cell>
          <cell r="F193">
            <v>0</v>
          </cell>
          <cell r="G193">
            <v>0</v>
          </cell>
          <cell r="H193">
            <v>0</v>
          </cell>
          <cell r="I193">
            <v>0</v>
          </cell>
          <cell r="J193">
            <v>0</v>
          </cell>
          <cell r="K193">
            <v>0</v>
          </cell>
          <cell r="L193">
            <v>0</v>
          </cell>
          <cell r="M193">
            <v>0</v>
          </cell>
          <cell r="N193">
            <v>0</v>
          </cell>
          <cell r="O193" t="str">
            <v>Mo ta thuc hien so lieu tinh luong -V6</v>
          </cell>
          <cell r="P193" t="str">
            <v>KPI_HRM_OLD</v>
          </cell>
        </row>
        <row r="194">
          <cell r="B194" t="str">
            <v>Tỷ lệ khách hàng mới thanh toán cước online</v>
          </cell>
          <cell r="C194">
            <v>0</v>
          </cell>
          <cell r="D194" t="str">
            <v>%</v>
          </cell>
          <cell r="E194" t="str">
            <v>HCM_CL_KHMON_001</v>
          </cell>
          <cell r="F194">
            <v>0</v>
          </cell>
          <cell r="G194">
            <v>0</v>
          </cell>
          <cell r="H194">
            <v>0</v>
          </cell>
          <cell r="I194">
            <v>0</v>
          </cell>
          <cell r="J194">
            <v>0</v>
          </cell>
          <cell r="K194">
            <v>0</v>
          </cell>
          <cell r="L194">
            <v>0</v>
          </cell>
          <cell r="M194">
            <v>0</v>
          </cell>
          <cell r="N194">
            <v>0</v>
          </cell>
          <cell r="O194" t="str">
            <v>Mo ta thuc hien so lieu tinh luong -V6</v>
          </cell>
          <cell r="P194" t="str">
            <v>KPI_HRM_OLD</v>
          </cell>
        </row>
        <row r="195">
          <cell r="B195" t="str">
            <v>Tỷ lệ khách hàng mới thanh toán cước không dùng nhân công</v>
          </cell>
          <cell r="C195">
            <v>0</v>
          </cell>
          <cell r="D195" t="str">
            <v>%</v>
          </cell>
          <cell r="E195" t="str">
            <v>HCM_CL_KHMON_002</v>
          </cell>
          <cell r="F195">
            <v>0</v>
          </cell>
          <cell r="G195">
            <v>0</v>
          </cell>
          <cell r="H195">
            <v>0</v>
          </cell>
          <cell r="I195">
            <v>0</v>
          </cell>
          <cell r="J195">
            <v>0</v>
          </cell>
          <cell r="K195">
            <v>0</v>
          </cell>
          <cell r="L195">
            <v>0</v>
          </cell>
          <cell r="M195">
            <v>0</v>
          </cell>
          <cell r="N195">
            <v>0</v>
          </cell>
          <cell r="O195" t="str">
            <v>Mo ta thuc hien so lieu tinh luong -V6</v>
          </cell>
          <cell r="P195" t="str">
            <v>KPI_HRM_OLD</v>
          </cell>
        </row>
        <row r="196">
          <cell r="B196" t="str">
            <v>Thời gian đăng nhập (Logon)</v>
          </cell>
          <cell r="C196">
            <v>0</v>
          </cell>
          <cell r="D196" t="str">
            <v>%</v>
          </cell>
          <cell r="E196" t="str">
            <v>HCM_CL_LOGON_001</v>
          </cell>
          <cell r="F196">
            <v>0</v>
          </cell>
          <cell r="G196">
            <v>0</v>
          </cell>
          <cell r="H196">
            <v>0</v>
          </cell>
          <cell r="I196">
            <v>0</v>
          </cell>
          <cell r="J196">
            <v>0</v>
          </cell>
          <cell r="K196">
            <v>0</v>
          </cell>
          <cell r="L196">
            <v>0</v>
          </cell>
          <cell r="M196">
            <v>0</v>
          </cell>
          <cell r="N196">
            <v>0</v>
          </cell>
          <cell r="O196" t="str">
            <v>Mo ta thuc hien so lieu tinh luong -V6</v>
          </cell>
          <cell r="P196" t="str">
            <v>KPI_HRM_OLD</v>
          </cell>
        </row>
        <row r="197">
          <cell r="B197" t="str">
            <v>Thời gian cuộc gọi nhỡ (Miss call)</v>
          </cell>
          <cell r="C197">
            <v>0</v>
          </cell>
          <cell r="D197" t="str">
            <v>%</v>
          </cell>
          <cell r="E197" t="str">
            <v>HCM_CL_MCALL_001</v>
          </cell>
          <cell r="F197">
            <v>0</v>
          </cell>
          <cell r="G197">
            <v>0</v>
          </cell>
          <cell r="H197">
            <v>0</v>
          </cell>
          <cell r="I197">
            <v>0</v>
          </cell>
          <cell r="J197">
            <v>0</v>
          </cell>
          <cell r="K197">
            <v>0</v>
          </cell>
          <cell r="L197">
            <v>0</v>
          </cell>
          <cell r="M197">
            <v>0</v>
          </cell>
          <cell r="N197">
            <v>0</v>
          </cell>
          <cell r="O197" t="str">
            <v>Mo ta thuc hien so lieu tinh luong -V6</v>
          </cell>
          <cell r="P197" t="str">
            <v>KPI_HRM_OLD</v>
          </cell>
        </row>
        <row r="198">
          <cell r="B198" t="str">
            <v>Tỷ lệ ghép mã thanh toán thành công</v>
          </cell>
          <cell r="C198">
            <v>0</v>
          </cell>
          <cell r="D198" t="str">
            <v>%</v>
          </cell>
          <cell r="E198" t="str">
            <v>HCM_CL_MCUOC_001</v>
          </cell>
          <cell r="F198">
            <v>0</v>
          </cell>
          <cell r="G198">
            <v>0</v>
          </cell>
          <cell r="H198">
            <v>0</v>
          </cell>
          <cell r="I198">
            <v>0</v>
          </cell>
          <cell r="J198">
            <v>0</v>
          </cell>
          <cell r="K198">
            <v>0</v>
          </cell>
          <cell r="L198">
            <v>0</v>
          </cell>
          <cell r="M198">
            <v>0</v>
          </cell>
          <cell r="N198">
            <v>0</v>
          </cell>
          <cell r="O198" t="str">
            <v>Mo ta thuc hien so lieu tinh luong -V6</v>
          </cell>
          <cell r="P198" t="str">
            <v>KPI_HRM_OLD</v>
          </cell>
        </row>
        <row r="199">
          <cell r="B199" t="str">
            <v>hủy yêu cầu chuyển mạng</v>
          </cell>
          <cell r="C199">
            <v>0</v>
          </cell>
          <cell r="D199" t="str">
            <v>%</v>
          </cell>
          <cell r="E199" t="str">
            <v>HCM_CL_MNPPO_001</v>
          </cell>
          <cell r="F199">
            <v>0</v>
          </cell>
          <cell r="G199">
            <v>0</v>
          </cell>
          <cell r="H199">
            <v>0</v>
          </cell>
          <cell r="I199">
            <v>0</v>
          </cell>
          <cell r="J199">
            <v>0</v>
          </cell>
          <cell r="K199">
            <v>0</v>
          </cell>
          <cell r="L199">
            <v>0</v>
          </cell>
          <cell r="M199">
            <v>0</v>
          </cell>
          <cell r="N199">
            <v>0</v>
          </cell>
          <cell r="O199" t="str">
            <v>Mo ta thuc hien so lieu tinh luong -V6</v>
          </cell>
          <cell r="P199" t="str">
            <v>KPI_HRM_OLD</v>
          </cell>
        </row>
        <row r="200">
          <cell r="B200" t="str">
            <v>Xử lý thông tin Port Out MNP đúng hạn</v>
          </cell>
          <cell r="C200">
            <v>0</v>
          </cell>
          <cell r="D200" t="str">
            <v>%</v>
          </cell>
          <cell r="E200" t="str">
            <v>HCM_CL_MNPPO_002</v>
          </cell>
          <cell r="F200">
            <v>0</v>
          </cell>
          <cell r="G200">
            <v>0</v>
          </cell>
          <cell r="H200">
            <v>0</v>
          </cell>
          <cell r="I200">
            <v>0</v>
          </cell>
          <cell r="J200">
            <v>0</v>
          </cell>
          <cell r="K200">
            <v>0</v>
          </cell>
          <cell r="L200">
            <v>0</v>
          </cell>
          <cell r="M200">
            <v>0</v>
          </cell>
          <cell r="N200">
            <v>0</v>
          </cell>
          <cell r="O200" t="str">
            <v>Mo ta thuc hien so lieu tinh luong -V6</v>
          </cell>
          <cell r="P200" t="str">
            <v>KPI_HRM_OLD</v>
          </cell>
        </row>
        <row r="201">
          <cell r="B201" t="str">
            <v>Tỷ lệ tiếp thông OB</v>
          </cell>
          <cell r="C201">
            <v>0</v>
          </cell>
          <cell r="D201" t="str">
            <v>%</v>
          </cell>
          <cell r="E201" t="str">
            <v>HCM_CL_OBCKD_001</v>
          </cell>
          <cell r="F201">
            <v>0</v>
          </cell>
          <cell r="G201">
            <v>0</v>
          </cell>
          <cell r="H201">
            <v>0</v>
          </cell>
          <cell r="I201">
            <v>0</v>
          </cell>
          <cell r="J201">
            <v>0</v>
          </cell>
          <cell r="K201">
            <v>0</v>
          </cell>
          <cell r="L201">
            <v>0</v>
          </cell>
          <cell r="M201">
            <v>0</v>
          </cell>
          <cell r="N201">
            <v>0</v>
          </cell>
          <cell r="O201" t="str">
            <v>Mo ta thuc hien so lieu tinh luong -V6</v>
          </cell>
          <cell r="P201" t="str">
            <v>KPI_HRM_OLD</v>
          </cell>
        </row>
        <row r="202">
          <cell r="B202" t="str">
            <v>Tỷ lệ thuê bao OB gia hạn thành công</v>
          </cell>
          <cell r="C202">
            <v>0</v>
          </cell>
          <cell r="D202" t="str">
            <v>%</v>
          </cell>
          <cell r="E202" t="str">
            <v>HCM_CL_OBCKD_002</v>
          </cell>
          <cell r="F202">
            <v>0</v>
          </cell>
          <cell r="G202">
            <v>0</v>
          </cell>
          <cell r="H202">
            <v>0</v>
          </cell>
          <cell r="I202">
            <v>0</v>
          </cell>
          <cell r="J202">
            <v>0</v>
          </cell>
          <cell r="K202">
            <v>0</v>
          </cell>
          <cell r="L202">
            <v>0</v>
          </cell>
          <cell r="M202">
            <v>0</v>
          </cell>
          <cell r="N202">
            <v>0</v>
          </cell>
          <cell r="O202" t="str">
            <v>Mo ta thuc hien so lieu tinh luong -V6</v>
          </cell>
          <cell r="P202" t="str">
            <v>KPI_HRM_OLD</v>
          </cell>
        </row>
        <row r="203">
          <cell r="B203" t="str">
            <v>Tỷ lệ OB gia hạn</v>
          </cell>
          <cell r="C203">
            <v>0</v>
          </cell>
          <cell r="D203" t="str">
            <v>%</v>
          </cell>
          <cell r="E203" t="str">
            <v>HCM_CL_OBCKD_003</v>
          </cell>
          <cell r="F203">
            <v>0</v>
          </cell>
          <cell r="G203">
            <v>0</v>
          </cell>
          <cell r="H203">
            <v>0</v>
          </cell>
          <cell r="I203">
            <v>0</v>
          </cell>
          <cell r="J203">
            <v>0</v>
          </cell>
          <cell r="K203">
            <v>0</v>
          </cell>
          <cell r="L203">
            <v>0</v>
          </cell>
          <cell r="M203">
            <v>0</v>
          </cell>
          <cell r="N203">
            <v>0</v>
          </cell>
          <cell r="O203" t="str">
            <v>Mo ta thuc hien so lieu tinh luong -V6</v>
          </cell>
          <cell r="P203" t="str">
            <v>KPI_HRM_OLD</v>
          </cell>
        </row>
        <row r="204">
          <cell r="B204" t="str">
            <v>Tỷ lệ thuê bao có lượt OB ≥ 3 lần</v>
          </cell>
          <cell r="C204">
            <v>0</v>
          </cell>
          <cell r="D204" t="str">
            <v>%</v>
          </cell>
          <cell r="E204" t="str">
            <v>HCM_CL_OBCKD_004</v>
          </cell>
          <cell r="F204">
            <v>0</v>
          </cell>
          <cell r="G204">
            <v>0</v>
          </cell>
          <cell r="H204">
            <v>0</v>
          </cell>
          <cell r="I204">
            <v>0</v>
          </cell>
          <cell r="J204">
            <v>0</v>
          </cell>
          <cell r="K204">
            <v>0</v>
          </cell>
          <cell r="L204">
            <v>0</v>
          </cell>
          <cell r="M204">
            <v>0</v>
          </cell>
          <cell r="N204">
            <v>0</v>
          </cell>
          <cell r="O204" t="str">
            <v>Mo ta thuc hien so lieu tinh luong -V6</v>
          </cell>
          <cell r="P204" t="str">
            <v>KPI_HRM_OLD</v>
          </cell>
        </row>
        <row r="205">
          <cell r="B205" t="str">
            <v>Tỷ lệ thuê bao OB gia hạn CKD thành công</v>
          </cell>
          <cell r="C205" t="str">
            <v>202308</v>
          </cell>
          <cell r="D205" t="str">
            <v>%</v>
          </cell>
          <cell r="E205" t="str">
            <v>HCM_CL_OBCKD_005</v>
          </cell>
          <cell r="F205">
            <v>0</v>
          </cell>
          <cell r="G205">
            <v>0</v>
          </cell>
          <cell r="H205">
            <v>0</v>
          </cell>
          <cell r="I205">
            <v>0</v>
          </cell>
          <cell r="J205">
            <v>0</v>
          </cell>
          <cell r="K205">
            <v>0</v>
          </cell>
          <cell r="L205">
            <v>0</v>
          </cell>
          <cell r="M205">
            <v>0</v>
          </cell>
          <cell r="N205">
            <v>0</v>
          </cell>
          <cell r="O205" t="str">
            <v>Mo ta thuc hien so lieu tinh luong -V6</v>
          </cell>
          <cell r="P205" t="str">
            <v>KPI_HRM_OLD</v>
          </cell>
        </row>
        <row r="206">
          <cell r="B206" t="str">
            <v>Tỷ lệ thuê bao OB gia hạn CKN thành công</v>
          </cell>
          <cell r="C206" t="str">
            <v>202308</v>
          </cell>
          <cell r="D206" t="str">
            <v>%</v>
          </cell>
          <cell r="E206" t="str">
            <v>HCM_CL_OBCKN_001</v>
          </cell>
          <cell r="F206">
            <v>0</v>
          </cell>
          <cell r="G206">
            <v>0</v>
          </cell>
          <cell r="H206">
            <v>0</v>
          </cell>
          <cell r="I206">
            <v>0</v>
          </cell>
          <cell r="J206">
            <v>0</v>
          </cell>
          <cell r="K206">
            <v>0</v>
          </cell>
          <cell r="L206">
            <v>0</v>
          </cell>
          <cell r="M206">
            <v>0</v>
          </cell>
          <cell r="N206">
            <v>0</v>
          </cell>
          <cell r="O206" t="str">
            <v>Mo ta thuc hien so lieu tinh luong -V6</v>
          </cell>
          <cell r="P206" t="str">
            <v>KPI_HRM_OLD</v>
          </cell>
        </row>
        <row r="207">
          <cell r="B207" t="str">
            <v>Tỷ lệ chăm khách hàng</v>
          </cell>
          <cell r="C207">
            <v>0</v>
          </cell>
          <cell r="D207" t="str">
            <v>%</v>
          </cell>
          <cell r="E207" t="str">
            <v>HCM_CL_OBDAI_001</v>
          </cell>
          <cell r="F207">
            <v>0</v>
          </cell>
          <cell r="G207">
            <v>0</v>
          </cell>
          <cell r="H207">
            <v>0</v>
          </cell>
          <cell r="I207">
            <v>0</v>
          </cell>
          <cell r="J207">
            <v>0</v>
          </cell>
          <cell r="K207">
            <v>0</v>
          </cell>
          <cell r="L207">
            <v>0</v>
          </cell>
          <cell r="M207">
            <v>0</v>
          </cell>
          <cell r="N207">
            <v>0</v>
          </cell>
          <cell r="O207" t="str">
            <v>Mo ta thuc hien so lieu tinh luong -V6</v>
          </cell>
          <cell r="P207" t="str">
            <v>KPI_HRM_OLD</v>
          </cell>
        </row>
        <row r="208">
          <cell r="B208" t="str">
            <v>Tỷ lệ cuộc gọi thuê bao có thời gian đàm thoại trên 20 giây</v>
          </cell>
          <cell r="C208">
            <v>0</v>
          </cell>
          <cell r="D208" t="str">
            <v>%</v>
          </cell>
          <cell r="E208" t="str">
            <v>HCM_CL_OBDAI_002</v>
          </cell>
          <cell r="F208">
            <v>0</v>
          </cell>
          <cell r="G208">
            <v>0</v>
          </cell>
          <cell r="H208">
            <v>0</v>
          </cell>
          <cell r="I208">
            <v>0</v>
          </cell>
          <cell r="J208">
            <v>0</v>
          </cell>
          <cell r="K208">
            <v>0</v>
          </cell>
          <cell r="L208">
            <v>0</v>
          </cell>
          <cell r="M208">
            <v>0</v>
          </cell>
          <cell r="N208">
            <v>0</v>
          </cell>
          <cell r="O208" t="str">
            <v>Mo ta thuc hien so lieu tinh luong -V6</v>
          </cell>
          <cell r="P208" t="str">
            <v>KPI_HRM_OLD</v>
          </cell>
        </row>
        <row r="209">
          <cell r="B209" t="str">
            <v>Tỷ lệ gọi OB</v>
          </cell>
          <cell r="C209">
            <v>0</v>
          </cell>
          <cell r="D209" t="str">
            <v>%</v>
          </cell>
          <cell r="E209" t="str">
            <v>HCM_CL_OBDAI_003</v>
          </cell>
          <cell r="F209">
            <v>0</v>
          </cell>
          <cell r="G209">
            <v>0</v>
          </cell>
          <cell r="H209">
            <v>0</v>
          </cell>
          <cell r="I209">
            <v>0</v>
          </cell>
          <cell r="J209">
            <v>0</v>
          </cell>
          <cell r="K209">
            <v>0</v>
          </cell>
          <cell r="L209">
            <v>0</v>
          </cell>
          <cell r="M209">
            <v>0</v>
          </cell>
          <cell r="N209">
            <v>0</v>
          </cell>
          <cell r="O209" t="str">
            <v>Mo ta thuc hien so lieu tinh luong -V6</v>
          </cell>
          <cell r="P209" t="str">
            <v>KPI_HRM_OLD</v>
          </cell>
        </row>
        <row r="210">
          <cell r="B210" t="str">
            <v>Tỷ lệ cuộc gọi thuê bao thành công</v>
          </cell>
          <cell r="C210">
            <v>0</v>
          </cell>
          <cell r="D210" t="str">
            <v>%</v>
          </cell>
          <cell r="E210" t="str">
            <v>HCM_CL_OBDAI_004</v>
          </cell>
          <cell r="F210">
            <v>0</v>
          </cell>
          <cell r="G210">
            <v>0</v>
          </cell>
          <cell r="H210">
            <v>0</v>
          </cell>
          <cell r="I210">
            <v>0</v>
          </cell>
          <cell r="J210">
            <v>0</v>
          </cell>
          <cell r="K210">
            <v>0</v>
          </cell>
          <cell r="L210">
            <v>0</v>
          </cell>
          <cell r="M210">
            <v>0</v>
          </cell>
          <cell r="N210">
            <v>0</v>
          </cell>
          <cell r="O210" t="str">
            <v>Mo ta thuc hien so lieu tinh luong -V6</v>
          </cell>
          <cell r="P210" t="str">
            <v>KPI_HRM_OLD</v>
          </cell>
        </row>
        <row r="211">
          <cell r="B211" t="str">
            <v>Tỷ lệ OB có thời gian kết nối ≥ 20 giây</v>
          </cell>
          <cell r="C211">
            <v>0</v>
          </cell>
          <cell r="D211" t="str">
            <v>%</v>
          </cell>
          <cell r="E211" t="str">
            <v>HCM_CL_OBDAI_005</v>
          </cell>
          <cell r="F211">
            <v>0</v>
          </cell>
          <cell r="G211">
            <v>0</v>
          </cell>
          <cell r="H211">
            <v>0</v>
          </cell>
          <cell r="I211">
            <v>0</v>
          </cell>
          <cell r="J211">
            <v>0</v>
          </cell>
          <cell r="K211">
            <v>0</v>
          </cell>
          <cell r="L211">
            <v>0</v>
          </cell>
          <cell r="M211">
            <v>0</v>
          </cell>
          <cell r="N211">
            <v>0</v>
          </cell>
          <cell r="O211" t="str">
            <v>Mo ta thuc hien so lieu tinh luong -V6</v>
          </cell>
          <cell r="P211" t="str">
            <v>KPI_HRM_OLD</v>
          </cell>
        </row>
        <row r="212">
          <cell r="B212" t="str">
            <v>Tỷ lệ thuyết phục kết gói thành công các chương trình</v>
          </cell>
          <cell r="C212">
            <v>0</v>
          </cell>
          <cell r="D212" t="str">
            <v>%</v>
          </cell>
          <cell r="E212" t="str">
            <v>HCM_CL_OBDAI_006</v>
          </cell>
          <cell r="F212">
            <v>0</v>
          </cell>
          <cell r="G212">
            <v>0</v>
          </cell>
          <cell r="H212">
            <v>0</v>
          </cell>
          <cell r="I212">
            <v>0</v>
          </cell>
          <cell r="J212">
            <v>0</v>
          </cell>
          <cell r="K212">
            <v>0</v>
          </cell>
          <cell r="L212">
            <v>0</v>
          </cell>
          <cell r="M212">
            <v>0</v>
          </cell>
          <cell r="N212">
            <v>0</v>
          </cell>
          <cell r="O212" t="str">
            <v>Mo ta thuc hien so lieu tinh luong -V6</v>
          </cell>
          <cell r="P212" t="str">
            <v>KPI_HRM_OLD</v>
          </cell>
        </row>
        <row r="213">
          <cell r="B213" t="str">
            <v>Tỷ lệ đơn hàng thành công ( đơn hàng không mã tiếp thị)</v>
          </cell>
          <cell r="C213">
            <v>0</v>
          </cell>
          <cell r="D213" t="str">
            <v>%</v>
          </cell>
          <cell r="E213" t="str">
            <v>HCM_CL_ORDER_001</v>
          </cell>
          <cell r="F213">
            <v>0</v>
          </cell>
          <cell r="G213">
            <v>0</v>
          </cell>
          <cell r="H213">
            <v>0</v>
          </cell>
          <cell r="I213">
            <v>0</v>
          </cell>
          <cell r="J213">
            <v>0</v>
          </cell>
          <cell r="K213">
            <v>0</v>
          </cell>
          <cell r="L213">
            <v>0</v>
          </cell>
          <cell r="M213">
            <v>0</v>
          </cell>
          <cell r="N213">
            <v>0</v>
          </cell>
          <cell r="O213" t="str">
            <v>Mo ta thuc hien so lieu tinh luong -V6</v>
          </cell>
          <cell r="P213" t="str">
            <v>KPI_HRM_OLD</v>
          </cell>
        </row>
        <row r="214">
          <cell r="B214" t="str">
            <v>Tỷ lệ đơn hàng thành công</v>
          </cell>
          <cell r="C214">
            <v>0</v>
          </cell>
          <cell r="D214" t="str">
            <v>%</v>
          </cell>
          <cell r="E214" t="str">
            <v>HCM_CL_ORDER_002</v>
          </cell>
          <cell r="F214">
            <v>0</v>
          </cell>
          <cell r="G214">
            <v>0</v>
          </cell>
          <cell r="H214">
            <v>0</v>
          </cell>
          <cell r="I214">
            <v>0</v>
          </cell>
          <cell r="J214">
            <v>0</v>
          </cell>
          <cell r="K214">
            <v>0</v>
          </cell>
          <cell r="L214">
            <v>0</v>
          </cell>
          <cell r="M214">
            <v>0</v>
          </cell>
          <cell r="N214">
            <v>0</v>
          </cell>
          <cell r="O214" t="str">
            <v>Mo ta thuc hien so lieu tinh luong -V6</v>
          </cell>
          <cell r="P214" t="str">
            <v>KPI_HRM_OLD</v>
          </cell>
        </row>
        <row r="215">
          <cell r="B215" t="str">
            <v>Tỷ lệ phiếu công tác hoàn trả</v>
          </cell>
          <cell r="C215">
            <v>0</v>
          </cell>
          <cell r="D215" t="str">
            <v>%</v>
          </cell>
          <cell r="E215" t="str">
            <v>HCM_CL_PCTHT_001</v>
          </cell>
          <cell r="F215">
            <v>0</v>
          </cell>
          <cell r="G215">
            <v>0</v>
          </cell>
          <cell r="H215">
            <v>0</v>
          </cell>
          <cell r="I215">
            <v>0</v>
          </cell>
          <cell r="J215">
            <v>0</v>
          </cell>
          <cell r="K215">
            <v>0</v>
          </cell>
          <cell r="L215">
            <v>0</v>
          </cell>
          <cell r="M215">
            <v>0</v>
          </cell>
          <cell r="N215">
            <v>0</v>
          </cell>
          <cell r="O215" t="str">
            <v>Mo ta thuc hien so lieu tinh luong -V6</v>
          </cell>
          <cell r="P215" t="str">
            <v>KPI_HRM_OLD</v>
          </cell>
        </row>
        <row r="216">
          <cell r="B216" t="str">
            <v>Chất lượng phát triển thuê bao</v>
          </cell>
          <cell r="C216">
            <v>0</v>
          </cell>
          <cell r="D216" t="str">
            <v>Thuê bao</v>
          </cell>
          <cell r="E216" t="str">
            <v>HCM_CL_PTTBB_001</v>
          </cell>
          <cell r="F216">
            <v>0</v>
          </cell>
          <cell r="G216">
            <v>0</v>
          </cell>
          <cell r="H216">
            <v>0</v>
          </cell>
          <cell r="I216">
            <v>0</v>
          </cell>
          <cell r="J216">
            <v>0</v>
          </cell>
          <cell r="K216">
            <v>0</v>
          </cell>
          <cell r="L216">
            <v>0</v>
          </cell>
          <cell r="M216">
            <v>0</v>
          </cell>
          <cell r="N216">
            <v>0</v>
          </cell>
          <cell r="O216" t="str">
            <v>Mo ta thuc hien so lieu tinh luong -V6</v>
          </cell>
          <cell r="P216" t="str">
            <v>KPI_HRM_OLD</v>
          </cell>
        </row>
        <row r="217">
          <cell r="B217" t="str">
            <v>Tỷ lệ thuyết phục TB PTM trả cước trước</v>
          </cell>
          <cell r="C217">
            <v>0</v>
          </cell>
          <cell r="D217" t="str">
            <v>%</v>
          </cell>
          <cell r="E217" t="str">
            <v>HCM_CL_PTTBB_002</v>
          </cell>
          <cell r="F217">
            <v>0</v>
          </cell>
          <cell r="G217">
            <v>0</v>
          </cell>
          <cell r="H217">
            <v>0</v>
          </cell>
          <cell r="I217">
            <v>0</v>
          </cell>
          <cell r="J217">
            <v>0</v>
          </cell>
          <cell r="K217">
            <v>0</v>
          </cell>
          <cell r="L217">
            <v>0</v>
          </cell>
          <cell r="M217">
            <v>0</v>
          </cell>
          <cell r="N217">
            <v>0</v>
          </cell>
          <cell r="O217" t="str">
            <v>Mo ta thuc hien so lieu tinh luong -V6</v>
          </cell>
          <cell r="P217" t="str">
            <v>KPI_HRM_OLD</v>
          </cell>
        </row>
        <row r="218">
          <cell r="B218" t="str">
            <v>Tỷ lệ thu cước</v>
          </cell>
          <cell r="C218">
            <v>0</v>
          </cell>
          <cell r="D218" t="str">
            <v>%</v>
          </cell>
          <cell r="E218" t="str">
            <v>HCM_CL_PTTBB_003</v>
          </cell>
          <cell r="F218">
            <v>0</v>
          </cell>
          <cell r="G218">
            <v>0</v>
          </cell>
          <cell r="H218">
            <v>0</v>
          </cell>
          <cell r="I218">
            <v>0</v>
          </cell>
          <cell r="J218">
            <v>0</v>
          </cell>
          <cell r="K218">
            <v>0</v>
          </cell>
          <cell r="L218">
            <v>0</v>
          </cell>
          <cell r="M218">
            <v>0</v>
          </cell>
          <cell r="N218">
            <v>0</v>
          </cell>
          <cell r="O218" t="str">
            <v>Mo ta thuc hien so lieu tinh luong -V6</v>
          </cell>
          <cell r="P218" t="str">
            <v>KPI_HRM_OLD</v>
          </cell>
        </row>
        <row r="219">
          <cell r="B219" t="str">
            <v>Tỷ lệ thuê bao di động trả trước phát triển mới hiệu quả</v>
          </cell>
          <cell r="C219">
            <v>0</v>
          </cell>
          <cell r="D219" t="str">
            <v>%</v>
          </cell>
          <cell r="E219" t="str">
            <v>HCM_CL_PTTBB_004</v>
          </cell>
          <cell r="F219">
            <v>0</v>
          </cell>
          <cell r="G219">
            <v>0</v>
          </cell>
          <cell r="H219">
            <v>0</v>
          </cell>
          <cell r="I219">
            <v>0</v>
          </cell>
          <cell r="J219">
            <v>0</v>
          </cell>
          <cell r="K219">
            <v>0</v>
          </cell>
          <cell r="L219">
            <v>0</v>
          </cell>
          <cell r="M219">
            <v>0</v>
          </cell>
          <cell r="N219">
            <v>0</v>
          </cell>
          <cell r="O219" t="str">
            <v>Mo ta thuc hien so lieu tinh luong -V6</v>
          </cell>
          <cell r="P219" t="str">
            <v>KPI_HRM_OLD</v>
          </cell>
        </row>
        <row r="220">
          <cell r="B220" t="str">
            <v>Tỷ lệ thu từ khách hàng Đài BH&amp;CSKH và phòng KTTT đã thuyết phục thành công</v>
          </cell>
          <cell r="C220">
            <v>0</v>
          </cell>
          <cell r="D220" t="str">
            <v>%</v>
          </cell>
          <cell r="E220" t="str">
            <v>HCM_CL_PTTBB_005</v>
          </cell>
          <cell r="F220">
            <v>0</v>
          </cell>
          <cell r="G220">
            <v>0</v>
          </cell>
          <cell r="H220">
            <v>0</v>
          </cell>
          <cell r="I220">
            <v>0</v>
          </cell>
          <cell r="J220">
            <v>0</v>
          </cell>
          <cell r="K220">
            <v>0</v>
          </cell>
          <cell r="L220">
            <v>0</v>
          </cell>
          <cell r="M220">
            <v>0</v>
          </cell>
          <cell r="N220">
            <v>0</v>
          </cell>
          <cell r="O220" t="str">
            <v>Mo ta thuc hien so lieu tinh luong -V6</v>
          </cell>
          <cell r="P220" t="str">
            <v>KPI_HRM_OLD</v>
          </cell>
        </row>
        <row r="221">
          <cell r="B221" t="str">
            <v>Duy trì thuê bao VNP trả trước phát triển mới</v>
          </cell>
          <cell r="C221">
            <v>0</v>
          </cell>
          <cell r="D221" t="str">
            <v>%</v>
          </cell>
          <cell r="E221" t="str">
            <v>HCM_CL_PTTBB_006</v>
          </cell>
          <cell r="F221">
            <v>0</v>
          </cell>
          <cell r="G221">
            <v>0</v>
          </cell>
          <cell r="H221">
            <v>0</v>
          </cell>
          <cell r="I221">
            <v>0</v>
          </cell>
          <cell r="J221">
            <v>0</v>
          </cell>
          <cell r="K221">
            <v>0</v>
          </cell>
          <cell r="L221">
            <v>0</v>
          </cell>
          <cell r="M221">
            <v>0</v>
          </cell>
          <cell r="N221">
            <v>0</v>
          </cell>
          <cell r="O221" t="str">
            <v>Mo ta thuc hien so lieu tinh luong -V6</v>
          </cell>
          <cell r="P221" t="str">
            <v>KPI_HRM_OLD</v>
          </cell>
        </row>
        <row r="222">
          <cell r="B222" t="str">
            <v>Đảm bảo tỷ lệ duy trì thuê bao phát triển mới còn hoạt động</v>
          </cell>
          <cell r="C222">
            <v>0</v>
          </cell>
          <cell r="D222" t="str">
            <v>%</v>
          </cell>
          <cell r="E222" t="str">
            <v>HCM_CL_PTTBB_007</v>
          </cell>
          <cell r="F222">
            <v>0</v>
          </cell>
          <cell r="G222">
            <v>0</v>
          </cell>
          <cell r="H222">
            <v>0</v>
          </cell>
          <cell r="I222">
            <v>0</v>
          </cell>
          <cell r="J222">
            <v>0</v>
          </cell>
          <cell r="K222">
            <v>0</v>
          </cell>
          <cell r="L222">
            <v>0</v>
          </cell>
          <cell r="M222">
            <v>0</v>
          </cell>
          <cell r="N222">
            <v>0</v>
          </cell>
          <cell r="O222" t="str">
            <v>Mo ta thuc hien so lieu tinh luong -V6</v>
          </cell>
          <cell r="P222" t="str">
            <v>KPI_HRM_OLD</v>
          </cell>
        </row>
        <row r="223">
          <cell r="B223" t="str">
            <v>Đảm bảo tỷ lệ duy trì thuê bao phát triển mới còn hoạt động (Tổ trưởng)</v>
          </cell>
          <cell r="C223">
            <v>0</v>
          </cell>
          <cell r="D223" t="str">
            <v>%</v>
          </cell>
          <cell r="E223" t="str">
            <v>HCM_CL_PTTBB_008</v>
          </cell>
          <cell r="F223">
            <v>0</v>
          </cell>
          <cell r="G223">
            <v>0</v>
          </cell>
          <cell r="H223">
            <v>0</v>
          </cell>
          <cell r="I223">
            <v>0</v>
          </cell>
          <cell r="J223">
            <v>0</v>
          </cell>
          <cell r="K223">
            <v>0</v>
          </cell>
          <cell r="L223">
            <v>0</v>
          </cell>
          <cell r="M223">
            <v>0</v>
          </cell>
          <cell r="N223">
            <v>0</v>
          </cell>
          <cell r="O223" t="str">
            <v>Mo ta thuc hien so lieu tinh luong -V6</v>
          </cell>
          <cell r="P223" t="str">
            <v>KPI_HRM_OLD</v>
          </cell>
        </row>
        <row r="224">
          <cell r="B224" t="str">
            <v>Số lượng thuê bao MyTV nợ 3 kỳ vẫn còn hoạt động  trong tháng</v>
          </cell>
          <cell r="C224">
            <v>0</v>
          </cell>
          <cell r="D224" t="str">
            <v>Thuê bao</v>
          </cell>
          <cell r="E224" t="str">
            <v>HCM_CL_PTTBB_009</v>
          </cell>
          <cell r="F224">
            <v>0</v>
          </cell>
          <cell r="G224">
            <v>0</v>
          </cell>
          <cell r="H224">
            <v>0</v>
          </cell>
          <cell r="I224">
            <v>0</v>
          </cell>
          <cell r="J224">
            <v>0</v>
          </cell>
          <cell r="K224">
            <v>0</v>
          </cell>
          <cell r="L224">
            <v>0</v>
          </cell>
          <cell r="M224">
            <v>0</v>
          </cell>
          <cell r="N224">
            <v>0</v>
          </cell>
          <cell r="O224" t="str">
            <v>Mo ta thuc hien so lieu tinh luong -V6</v>
          </cell>
          <cell r="P224" t="str">
            <v>KPI_HRM_OLD</v>
          </cell>
        </row>
        <row r="225">
          <cell r="B225" t="str">
            <v>Số lượng thuê bao FiberVNN nợ 3 kỳ vẫn còn hoạt động  trong tháng</v>
          </cell>
          <cell r="C225">
            <v>0</v>
          </cell>
          <cell r="D225" t="str">
            <v>Thuê bao</v>
          </cell>
          <cell r="E225" t="str">
            <v>HCM_CL_PTTBB_010</v>
          </cell>
          <cell r="F225">
            <v>0</v>
          </cell>
          <cell r="G225">
            <v>0</v>
          </cell>
          <cell r="H225">
            <v>0</v>
          </cell>
          <cell r="I225">
            <v>0</v>
          </cell>
          <cell r="J225">
            <v>0</v>
          </cell>
          <cell r="K225">
            <v>0</v>
          </cell>
          <cell r="L225">
            <v>0</v>
          </cell>
          <cell r="M225">
            <v>0</v>
          </cell>
          <cell r="N225">
            <v>0</v>
          </cell>
          <cell r="O225" t="str">
            <v>Mo ta thuc hien so lieu tinh luong -V6</v>
          </cell>
          <cell r="P225" t="str">
            <v>KPI_HRM_OLD</v>
          </cell>
        </row>
        <row r="226">
          <cell r="B226" t="str">
            <v>Phục vụ 100% dịch vụ Sip và SMS Brandname</v>
          </cell>
          <cell r="C226">
            <v>0</v>
          </cell>
          <cell r="D226" t="str">
            <v>%</v>
          </cell>
          <cell r="E226" t="str">
            <v>HCM_CL_PV100_001</v>
          </cell>
          <cell r="F226">
            <v>0</v>
          </cell>
          <cell r="G226">
            <v>0</v>
          </cell>
          <cell r="H226">
            <v>0</v>
          </cell>
          <cell r="I226">
            <v>0</v>
          </cell>
          <cell r="J226">
            <v>0</v>
          </cell>
          <cell r="K226">
            <v>0</v>
          </cell>
          <cell r="L226">
            <v>0</v>
          </cell>
          <cell r="M226">
            <v>0</v>
          </cell>
          <cell r="N226">
            <v>0</v>
          </cell>
          <cell r="O226" t="str">
            <v>Mo ta thuc hien so lieu tinh luong -V6</v>
          </cell>
          <cell r="P226" t="str">
            <v>KPI_HRM_OLD</v>
          </cell>
        </row>
        <row r="227">
          <cell r="B227" t="str">
            <v>Đảm bảo chất lượng phục vụ khách hàng</v>
          </cell>
          <cell r="C227">
            <v>0</v>
          </cell>
          <cell r="D227" t="str">
            <v>%</v>
          </cell>
          <cell r="E227" t="str">
            <v>HCM_CL_PVKHH_001</v>
          </cell>
          <cell r="F227">
            <v>0</v>
          </cell>
          <cell r="G227">
            <v>0</v>
          </cell>
          <cell r="H227">
            <v>0</v>
          </cell>
          <cell r="I227">
            <v>0</v>
          </cell>
          <cell r="J227">
            <v>0</v>
          </cell>
          <cell r="K227">
            <v>0</v>
          </cell>
          <cell r="L227">
            <v>0</v>
          </cell>
          <cell r="M227">
            <v>0</v>
          </cell>
          <cell r="N227">
            <v>0</v>
          </cell>
          <cell r="O227" t="str">
            <v>Mo ta thuc hien so lieu tinh luong -V6</v>
          </cell>
          <cell r="P227" t="str">
            <v>KPI_HRM_OLD</v>
          </cell>
        </row>
        <row r="228">
          <cell r="B228" t="str">
            <v>Đảm bảo thời gian NOTREADY bình quân ngày</v>
          </cell>
          <cell r="C228">
            <v>0</v>
          </cell>
          <cell r="D228" t="str">
            <v>Phút</v>
          </cell>
          <cell r="E228" t="str">
            <v>HCM_CL_READY_001</v>
          </cell>
          <cell r="F228">
            <v>0</v>
          </cell>
          <cell r="G228">
            <v>0</v>
          </cell>
          <cell r="H228">
            <v>0</v>
          </cell>
          <cell r="I228">
            <v>0</v>
          </cell>
          <cell r="J228">
            <v>0</v>
          </cell>
          <cell r="K228">
            <v>0</v>
          </cell>
          <cell r="L228">
            <v>0</v>
          </cell>
          <cell r="M228">
            <v>0</v>
          </cell>
          <cell r="N228">
            <v>0</v>
          </cell>
          <cell r="O228" t="str">
            <v>Mo ta thuc hien so lieu tinh luong -V6</v>
          </cell>
          <cell r="P228" t="str">
            <v>KPI_HRM_OLD</v>
          </cell>
        </row>
        <row r="229">
          <cell r="B229" t="str">
            <v>Thời gian không  sẵn sàng (Not Ready)</v>
          </cell>
          <cell r="C229">
            <v>0</v>
          </cell>
          <cell r="D229" t="str">
            <v>%</v>
          </cell>
          <cell r="E229" t="str">
            <v>HCM_CL_READY_002</v>
          </cell>
          <cell r="F229">
            <v>0</v>
          </cell>
          <cell r="G229">
            <v>0</v>
          </cell>
          <cell r="H229">
            <v>0</v>
          </cell>
          <cell r="I229">
            <v>0</v>
          </cell>
          <cell r="J229">
            <v>0</v>
          </cell>
          <cell r="K229">
            <v>0</v>
          </cell>
          <cell r="L229">
            <v>0</v>
          </cell>
          <cell r="M229">
            <v>0</v>
          </cell>
          <cell r="N229">
            <v>0</v>
          </cell>
          <cell r="O229" t="str">
            <v>Mo ta thuc hien so lieu tinh luong -V6</v>
          </cell>
          <cell r="P229" t="str">
            <v>KPI_HRM_OLD</v>
          </cell>
        </row>
        <row r="230">
          <cell r="B230" t="str">
            <v>Kết quả thực hiện chương trình “Triển khai 10,000 voucher gói Chuẩn+Galaxy 0 đồng trên trang shop”</v>
          </cell>
          <cell r="C230">
            <v>0</v>
          </cell>
          <cell r="D230" t="str">
            <v>%</v>
          </cell>
          <cell r="E230" t="str">
            <v>HCM_CL_SSHOP_001</v>
          </cell>
          <cell r="F230">
            <v>0</v>
          </cell>
          <cell r="G230">
            <v>0</v>
          </cell>
          <cell r="H230">
            <v>0</v>
          </cell>
          <cell r="I230">
            <v>0</v>
          </cell>
          <cell r="J230">
            <v>0</v>
          </cell>
          <cell r="K230">
            <v>0</v>
          </cell>
          <cell r="L230">
            <v>0</v>
          </cell>
          <cell r="M230">
            <v>0</v>
          </cell>
          <cell r="N230">
            <v>0</v>
          </cell>
          <cell r="O230" t="str">
            <v>Mo ta thuc hien so lieu tinh luong -V6</v>
          </cell>
          <cell r="P230" t="str">
            <v>KPI_HRM_OLD</v>
          </cell>
        </row>
        <row r="231">
          <cell r="B231" t="str">
            <v>Tỷ lệ thuê bao VNP trả sau thoại tham gia gói</v>
          </cell>
          <cell r="C231">
            <v>0</v>
          </cell>
          <cell r="D231" t="str">
            <v>%</v>
          </cell>
          <cell r="E231" t="str">
            <v>HCM_CL_TBGOI_001</v>
          </cell>
          <cell r="F231">
            <v>0</v>
          </cell>
          <cell r="G231">
            <v>0</v>
          </cell>
          <cell r="H231">
            <v>0</v>
          </cell>
          <cell r="I231">
            <v>0</v>
          </cell>
          <cell r="J231">
            <v>0</v>
          </cell>
          <cell r="K231">
            <v>0</v>
          </cell>
          <cell r="L231">
            <v>0</v>
          </cell>
          <cell r="M231">
            <v>0</v>
          </cell>
          <cell r="N231">
            <v>0</v>
          </cell>
          <cell r="O231" t="str">
            <v>Mo ta thuc hien so lieu tinh luong -V6</v>
          </cell>
          <cell r="P231" t="str">
            <v>KPI_HRM_OLD</v>
          </cell>
        </row>
        <row r="232">
          <cell r="B232" t="str">
            <v>Thuyết phục khách hàng tham gia gói Điện thoại cố định</v>
          </cell>
          <cell r="C232">
            <v>0</v>
          </cell>
          <cell r="D232" t="str">
            <v>Thuê bao</v>
          </cell>
          <cell r="E232" t="str">
            <v>HCM_CL_TBGOI_002</v>
          </cell>
          <cell r="F232">
            <v>0</v>
          </cell>
          <cell r="G232">
            <v>0</v>
          </cell>
          <cell r="H232">
            <v>0</v>
          </cell>
          <cell r="I232">
            <v>0</v>
          </cell>
          <cell r="J232">
            <v>0</v>
          </cell>
          <cell r="K232">
            <v>0</v>
          </cell>
          <cell r="L232">
            <v>0</v>
          </cell>
          <cell r="M232">
            <v>0</v>
          </cell>
          <cell r="N232">
            <v>0</v>
          </cell>
          <cell r="O232" t="str">
            <v>Mo ta thuc hien so lieu tinh luong -V6</v>
          </cell>
          <cell r="P232" t="str">
            <v>KPI_HRM_OLD</v>
          </cell>
        </row>
        <row r="233">
          <cell r="B233" t="str">
            <v>Tỷ lệ từ chối nhận cuộc gọi</v>
          </cell>
          <cell r="C233">
            <v>0</v>
          </cell>
          <cell r="D233" t="str">
            <v>%</v>
          </cell>
          <cell r="E233" t="str">
            <v>HCM_CL_TCGOI_001</v>
          </cell>
          <cell r="F233">
            <v>0</v>
          </cell>
          <cell r="G233">
            <v>0</v>
          </cell>
          <cell r="H233">
            <v>0</v>
          </cell>
          <cell r="I233">
            <v>0</v>
          </cell>
          <cell r="J233">
            <v>0</v>
          </cell>
          <cell r="K233">
            <v>0</v>
          </cell>
          <cell r="L233">
            <v>0</v>
          </cell>
          <cell r="M233">
            <v>0</v>
          </cell>
          <cell r="N233">
            <v>0</v>
          </cell>
          <cell r="O233" t="str">
            <v>Mo ta thuc hien so lieu tinh luong -V6</v>
          </cell>
          <cell r="P233" t="str">
            <v>KPI_HRM_OLD</v>
          </cell>
        </row>
        <row r="234">
          <cell r="B234" t="str">
            <v>Chất lượng thực hiện hồ sơ thầu</v>
          </cell>
          <cell r="C234" t="str">
            <v>202308</v>
          </cell>
          <cell r="D234" t="str">
            <v>%</v>
          </cell>
          <cell r="E234" t="str">
            <v>HCM_CL_THAU_001</v>
          </cell>
          <cell r="F234">
            <v>0</v>
          </cell>
          <cell r="G234">
            <v>0</v>
          </cell>
          <cell r="H234">
            <v>0</v>
          </cell>
          <cell r="I234">
            <v>0</v>
          </cell>
          <cell r="J234">
            <v>0</v>
          </cell>
          <cell r="K234">
            <v>0</v>
          </cell>
          <cell r="L234">
            <v>0</v>
          </cell>
          <cell r="M234">
            <v>0</v>
          </cell>
          <cell r="N234">
            <v>0</v>
          </cell>
          <cell r="O234" t="str">
            <v>Mo ta thuc hien so lieu tinh luong -V6</v>
          </cell>
          <cell r="P234" t="str">
            <v>KPI_HRM_OLD</v>
          </cell>
        </row>
        <row r="235">
          <cell r="B235" t="str">
            <v>Công tác truyền thông theo yêu cầu &amp; chủ động</v>
          </cell>
          <cell r="C235">
            <v>0</v>
          </cell>
          <cell r="D235" t="str">
            <v>Điểm</v>
          </cell>
          <cell r="E235" t="str">
            <v>HCM_CL_THONG_001</v>
          </cell>
          <cell r="F235">
            <v>0</v>
          </cell>
          <cell r="G235">
            <v>0</v>
          </cell>
          <cell r="H235">
            <v>0</v>
          </cell>
          <cell r="I235">
            <v>0</v>
          </cell>
          <cell r="J235">
            <v>0</v>
          </cell>
          <cell r="K235">
            <v>0</v>
          </cell>
          <cell r="L235">
            <v>0</v>
          </cell>
          <cell r="M235">
            <v>0</v>
          </cell>
          <cell r="N235">
            <v>0</v>
          </cell>
          <cell r="O235" t="str">
            <v>Mo ta thuc hien so lieu tinh luong -V6</v>
          </cell>
          <cell r="P235" t="str">
            <v>KPI_HRM_OLD</v>
          </cell>
        </row>
        <row r="236">
          <cell r="B236" t="str">
            <v>Trả lời Comment, Message, New Feed, Review của khách hàng trên Fanpage SHOP.VNPT.VN &amp;  VNPT-VINAPHONE HỒ CHÍ MINH</v>
          </cell>
          <cell r="C236">
            <v>0</v>
          </cell>
          <cell r="D236" t="str">
            <v>%</v>
          </cell>
          <cell r="E236" t="str">
            <v>HCM_CL_THONG_002</v>
          </cell>
          <cell r="F236">
            <v>0</v>
          </cell>
          <cell r="G236">
            <v>0</v>
          </cell>
          <cell r="H236">
            <v>0</v>
          </cell>
          <cell r="I236">
            <v>0</v>
          </cell>
          <cell r="J236">
            <v>0</v>
          </cell>
          <cell r="K236">
            <v>0</v>
          </cell>
          <cell r="L236">
            <v>0</v>
          </cell>
          <cell r="M236">
            <v>0</v>
          </cell>
          <cell r="N236">
            <v>0</v>
          </cell>
          <cell r="O236" t="str">
            <v>Mo ta thuc hien so lieu tinh luong -V6</v>
          </cell>
          <cell r="P236" t="str">
            <v>KPI_HRM_OLD</v>
          </cell>
        </row>
        <row r="237">
          <cell r="B237" t="str">
            <v>Công tác truyền thông Online theo yêu cầu &amp; chủ động</v>
          </cell>
          <cell r="C237" t="str">
            <v>202308</v>
          </cell>
          <cell r="D237" t="str">
            <v>Điểm</v>
          </cell>
          <cell r="E237" t="str">
            <v>HCM_CL_THONG_003</v>
          </cell>
          <cell r="F237">
            <v>0</v>
          </cell>
          <cell r="G237">
            <v>0</v>
          </cell>
          <cell r="H237">
            <v>0</v>
          </cell>
          <cell r="I237">
            <v>0</v>
          </cell>
          <cell r="J237">
            <v>0</v>
          </cell>
          <cell r="K237">
            <v>0</v>
          </cell>
          <cell r="L237">
            <v>0</v>
          </cell>
          <cell r="M237">
            <v>0</v>
          </cell>
          <cell r="N237">
            <v>0</v>
          </cell>
          <cell r="O237" t="str">
            <v>Mo ta thuc hien so lieu tinh luong -V6</v>
          </cell>
          <cell r="P237" t="str">
            <v>KPI_HRM_OLD</v>
          </cell>
        </row>
        <row r="238">
          <cell r="B238" t="str">
            <v>Xây dựng kế hoạch truyền thông</v>
          </cell>
          <cell r="C238" t="str">
            <v>202308</v>
          </cell>
          <cell r="D238" t="str">
            <v>%</v>
          </cell>
          <cell r="E238" t="str">
            <v>HCM_CL_THONG_004</v>
          </cell>
          <cell r="F238">
            <v>0</v>
          </cell>
          <cell r="G238">
            <v>0</v>
          </cell>
          <cell r="H238">
            <v>0</v>
          </cell>
          <cell r="I238">
            <v>0</v>
          </cell>
          <cell r="J238">
            <v>0</v>
          </cell>
          <cell r="K238">
            <v>0</v>
          </cell>
          <cell r="L238">
            <v>0</v>
          </cell>
          <cell r="M238">
            <v>0</v>
          </cell>
          <cell r="N238">
            <v>0</v>
          </cell>
          <cell r="O238" t="str">
            <v>Mo ta thuc hien so lieu tinh luong -V6</v>
          </cell>
          <cell r="P238" t="str">
            <v>KPI_HRM_OLD</v>
          </cell>
        </row>
        <row r="239">
          <cell r="B239" t="str">
            <v>Tỷ lệ Thời gian realtime tiếp nhận cuộc gọi</v>
          </cell>
          <cell r="C239" t="str">
            <v>202308</v>
          </cell>
          <cell r="D239" t="str">
            <v>%</v>
          </cell>
          <cell r="E239" t="str">
            <v>HCM_CL_TNGOI_001</v>
          </cell>
          <cell r="F239">
            <v>0</v>
          </cell>
          <cell r="G239">
            <v>0</v>
          </cell>
          <cell r="H239">
            <v>0</v>
          </cell>
          <cell r="I239">
            <v>0</v>
          </cell>
          <cell r="J239">
            <v>0</v>
          </cell>
          <cell r="K239">
            <v>0</v>
          </cell>
          <cell r="L239">
            <v>0</v>
          </cell>
          <cell r="M239">
            <v>0</v>
          </cell>
          <cell r="N239">
            <v>0</v>
          </cell>
          <cell r="O239" t="str">
            <v>Mo ta thuc hien so lieu tinh luong -V6</v>
          </cell>
          <cell r="P239" t="str">
            <v>KPI_HRM_OLD</v>
          </cell>
        </row>
        <row r="240">
          <cell r="B240" t="str">
            <v>Công tác tổng hợp</v>
          </cell>
          <cell r="C240">
            <v>0</v>
          </cell>
          <cell r="D240" t="str">
            <v>%</v>
          </cell>
          <cell r="E240" t="str">
            <v>HCM_CL_TOTAL_001</v>
          </cell>
          <cell r="F240">
            <v>0</v>
          </cell>
          <cell r="G240">
            <v>0</v>
          </cell>
          <cell r="H240">
            <v>0</v>
          </cell>
          <cell r="I240">
            <v>0</v>
          </cell>
          <cell r="J240">
            <v>0</v>
          </cell>
          <cell r="K240">
            <v>0</v>
          </cell>
          <cell r="L240">
            <v>0</v>
          </cell>
          <cell r="M240">
            <v>0</v>
          </cell>
          <cell r="N240">
            <v>0</v>
          </cell>
          <cell r="O240" t="str">
            <v>Mo ta thuc hien so lieu tinh luong -V6</v>
          </cell>
          <cell r="P240" t="str">
            <v>KPI_HRM_OLD</v>
          </cell>
        </row>
        <row r="241">
          <cell r="B241" t="str">
            <v>Số lớp đào tạo</v>
          </cell>
          <cell r="C241">
            <v>0</v>
          </cell>
          <cell r="D241" t="str">
            <v>Lớp</v>
          </cell>
          <cell r="E241" t="str">
            <v>HCM_CL_TRAIN_001</v>
          </cell>
          <cell r="F241">
            <v>0</v>
          </cell>
          <cell r="G241">
            <v>0</v>
          </cell>
          <cell r="H241">
            <v>0</v>
          </cell>
          <cell r="I241">
            <v>0</v>
          </cell>
          <cell r="J241">
            <v>0</v>
          </cell>
          <cell r="K241">
            <v>0</v>
          </cell>
          <cell r="L241">
            <v>0</v>
          </cell>
          <cell r="M241">
            <v>0</v>
          </cell>
          <cell r="N241">
            <v>0</v>
          </cell>
          <cell r="O241" t="str">
            <v>Mo ta thuc hien so lieu tinh luong -V6</v>
          </cell>
          <cell r="P241" t="str">
            <v>KPI_HRM_OLD</v>
          </cell>
        </row>
        <row r="242">
          <cell r="B242" t="str">
            <v>Chất lượng đào tạo</v>
          </cell>
          <cell r="C242">
            <v>0</v>
          </cell>
          <cell r="D242" t="str">
            <v>%</v>
          </cell>
          <cell r="E242" t="str">
            <v>HCM_CL_TRAIN_002</v>
          </cell>
          <cell r="F242">
            <v>0</v>
          </cell>
          <cell r="G242">
            <v>0</v>
          </cell>
          <cell r="H242">
            <v>0</v>
          </cell>
          <cell r="I242">
            <v>0</v>
          </cell>
          <cell r="J242">
            <v>0</v>
          </cell>
          <cell r="K242">
            <v>0</v>
          </cell>
          <cell r="L242">
            <v>0</v>
          </cell>
          <cell r="M242">
            <v>0</v>
          </cell>
          <cell r="N242">
            <v>0</v>
          </cell>
          <cell r="O242" t="str">
            <v>Mo ta thuc hien so lieu tinh luong -V6</v>
          </cell>
          <cell r="P242" t="str">
            <v>KPI_HRM_OLD</v>
          </cell>
        </row>
        <row r="243">
          <cell r="B243" t="str">
            <v>Chất lượng tư vấn DV</v>
          </cell>
          <cell r="C243">
            <v>0</v>
          </cell>
          <cell r="D243" t="str">
            <v>Điểm</v>
          </cell>
          <cell r="E243" t="str">
            <v>HCM_CL_TUVAN_001</v>
          </cell>
          <cell r="F243">
            <v>0</v>
          </cell>
          <cell r="G243">
            <v>0</v>
          </cell>
          <cell r="H243">
            <v>0</v>
          </cell>
          <cell r="I243">
            <v>0</v>
          </cell>
          <cell r="J243">
            <v>0</v>
          </cell>
          <cell r="K243">
            <v>0</v>
          </cell>
          <cell r="L243">
            <v>0</v>
          </cell>
          <cell r="M243">
            <v>0</v>
          </cell>
          <cell r="N243">
            <v>0</v>
          </cell>
          <cell r="O243" t="str">
            <v>Mo ta thuc hien so lieu tinh luong -V6</v>
          </cell>
          <cell r="P243" t="str">
            <v>KPI_HRM_OLD</v>
          </cell>
        </row>
        <row r="244">
          <cell r="B244" t="str">
            <v>Chất lượng công tác tư vấn CSKH</v>
          </cell>
          <cell r="C244">
            <v>0</v>
          </cell>
          <cell r="D244" t="str">
            <v>Điểm</v>
          </cell>
          <cell r="E244" t="str">
            <v>HCM_CL_TUVAN_002</v>
          </cell>
          <cell r="F244">
            <v>0</v>
          </cell>
          <cell r="G244">
            <v>0</v>
          </cell>
          <cell r="H244">
            <v>0</v>
          </cell>
          <cell r="I244">
            <v>0</v>
          </cell>
          <cell r="J244">
            <v>0</v>
          </cell>
          <cell r="K244">
            <v>0</v>
          </cell>
          <cell r="L244">
            <v>0</v>
          </cell>
          <cell r="M244">
            <v>0</v>
          </cell>
          <cell r="N244">
            <v>0</v>
          </cell>
          <cell r="O244" t="str">
            <v>Mo ta thuc hien so lieu tinh luong -V6</v>
          </cell>
          <cell r="P244" t="str">
            <v>KPI_HRM_OLD</v>
          </cell>
        </row>
        <row r="245">
          <cell r="B245" t="str">
            <v>Chất lượng tư vấn DV, tư vấn CSKH</v>
          </cell>
          <cell r="C245">
            <v>0</v>
          </cell>
          <cell r="D245" t="str">
            <v>Điểm</v>
          </cell>
          <cell r="E245" t="str">
            <v>HCM_CL_TUVAN_003</v>
          </cell>
          <cell r="F245">
            <v>0</v>
          </cell>
          <cell r="G245">
            <v>0</v>
          </cell>
          <cell r="H245">
            <v>0</v>
          </cell>
          <cell r="I245">
            <v>0</v>
          </cell>
          <cell r="J245">
            <v>0</v>
          </cell>
          <cell r="K245">
            <v>0</v>
          </cell>
          <cell r="L245">
            <v>0</v>
          </cell>
          <cell r="M245">
            <v>0</v>
          </cell>
          <cell r="N245">
            <v>0</v>
          </cell>
          <cell r="O245" t="str">
            <v>Mo ta thuc hien so lieu tinh luong -V6</v>
          </cell>
          <cell r="P245" t="str">
            <v>KPI_HRM_OLD</v>
          </cell>
        </row>
        <row r="246">
          <cell r="B246" t="str">
            <v>Tỷ lệ thuê bao MyTV phát triển mới trên tổng thuê bao Fiber phát triển mới</v>
          </cell>
          <cell r="C246">
            <v>0</v>
          </cell>
          <cell r="D246" t="str">
            <v>%</v>
          </cell>
          <cell r="E246" t="str">
            <v>HCM_CL_TVBER_001</v>
          </cell>
          <cell r="F246">
            <v>0</v>
          </cell>
          <cell r="G246">
            <v>0</v>
          </cell>
          <cell r="H246">
            <v>0</v>
          </cell>
          <cell r="I246">
            <v>0</v>
          </cell>
          <cell r="J246">
            <v>0</v>
          </cell>
          <cell r="K246">
            <v>0</v>
          </cell>
          <cell r="L246">
            <v>0</v>
          </cell>
          <cell r="M246">
            <v>0</v>
          </cell>
          <cell r="N246">
            <v>0</v>
          </cell>
          <cell r="O246" t="str">
            <v>Mo ta thuc hien so lieu tinh luong -V6</v>
          </cell>
          <cell r="P246" t="str">
            <v>KPI_HRM_OLD</v>
          </cell>
        </row>
        <row r="247">
          <cell r="B247" t="str">
            <v>Tăng trưởng thị phần VNPT tại dự án VNPT độc quyền/ưu tiên khai thác/cam kết thị phần</v>
          </cell>
          <cell r="C247">
            <v>0</v>
          </cell>
          <cell r="D247" t="str">
            <v>%</v>
          </cell>
          <cell r="E247" t="str">
            <v>HCM_CL_VDUAN_001</v>
          </cell>
          <cell r="F247">
            <v>0</v>
          </cell>
          <cell r="G247">
            <v>0</v>
          </cell>
          <cell r="H247">
            <v>0</v>
          </cell>
          <cell r="I247">
            <v>0</v>
          </cell>
          <cell r="J247">
            <v>0</v>
          </cell>
          <cell r="K247">
            <v>0</v>
          </cell>
          <cell r="L247">
            <v>0</v>
          </cell>
          <cell r="M247">
            <v>0</v>
          </cell>
          <cell r="N247">
            <v>0</v>
          </cell>
          <cell r="O247" t="str">
            <v>Mo ta thuc hien so lieu tinh luong -V6</v>
          </cell>
          <cell r="P247" t="str">
            <v>KPI_HRM_OLD</v>
          </cell>
        </row>
        <row r="248">
          <cell r="B248" t="str">
            <v>Tăng trưởng thị phần Dự án có nhiều nhà mạng (03 nhà mạng trở lên) cùng vào khai thác</v>
          </cell>
          <cell r="C248">
            <v>0</v>
          </cell>
          <cell r="D248" t="str">
            <v>%</v>
          </cell>
          <cell r="E248" t="str">
            <v>HCM_CL_VDUAN_002</v>
          </cell>
          <cell r="F248">
            <v>0</v>
          </cell>
          <cell r="G248">
            <v>0</v>
          </cell>
          <cell r="H248">
            <v>0</v>
          </cell>
          <cell r="I248">
            <v>0</v>
          </cell>
          <cell r="J248">
            <v>0</v>
          </cell>
          <cell r="K248">
            <v>0</v>
          </cell>
          <cell r="L248">
            <v>0</v>
          </cell>
          <cell r="M248">
            <v>0</v>
          </cell>
          <cell r="N248">
            <v>0</v>
          </cell>
          <cell r="O248" t="str">
            <v>Mo ta thuc hien so lieu tinh luong -V6</v>
          </cell>
          <cell r="P248" t="str">
            <v>KPI_HRM_OLD</v>
          </cell>
        </row>
        <row r="249">
          <cell r="B249" t="str">
            <v>Đảm bảo thị phần theo danh sách đăng ký thực hiện</v>
          </cell>
          <cell r="C249">
            <v>0</v>
          </cell>
          <cell r="D249" t="str">
            <v>%</v>
          </cell>
          <cell r="E249" t="str">
            <v>HCM_CL_VDUAN_003</v>
          </cell>
          <cell r="F249">
            <v>0</v>
          </cell>
          <cell r="G249">
            <v>0</v>
          </cell>
          <cell r="H249">
            <v>0</v>
          </cell>
          <cell r="I249">
            <v>0</v>
          </cell>
          <cell r="J249">
            <v>0</v>
          </cell>
          <cell r="K249">
            <v>0</v>
          </cell>
          <cell r="L249">
            <v>0</v>
          </cell>
          <cell r="M249">
            <v>0</v>
          </cell>
          <cell r="N249">
            <v>0</v>
          </cell>
          <cell r="O249" t="str">
            <v>Mo ta thuc hien so lieu tinh luong -V6</v>
          </cell>
          <cell r="P249" t="str">
            <v>KPI_HRM_OLD</v>
          </cell>
        </row>
        <row r="250">
          <cell r="B250" t="str">
            <v>Đảm bảo thị phần dự án trên địa bàn (Ô) quản lý</v>
          </cell>
          <cell r="C250">
            <v>0</v>
          </cell>
          <cell r="D250" t="str">
            <v>%</v>
          </cell>
          <cell r="E250" t="str">
            <v>HCM_CL_VDUAN_004</v>
          </cell>
          <cell r="F250">
            <v>0</v>
          </cell>
          <cell r="G250">
            <v>0</v>
          </cell>
          <cell r="H250">
            <v>0</v>
          </cell>
          <cell r="I250">
            <v>0</v>
          </cell>
          <cell r="J250">
            <v>0</v>
          </cell>
          <cell r="K250">
            <v>0</v>
          </cell>
          <cell r="L250">
            <v>0</v>
          </cell>
          <cell r="M250">
            <v>0</v>
          </cell>
          <cell r="N250">
            <v>0</v>
          </cell>
          <cell r="O250" t="str">
            <v>Mo ta thuc hien so lieu tinh luong -V6</v>
          </cell>
          <cell r="P250" t="str">
            <v>KPI_HRM_OLD</v>
          </cell>
        </row>
        <row r="251">
          <cell r="B251" t="str">
            <v>Tỷ lệ nợ cước không thu được (DV VNP trả sau)</v>
          </cell>
          <cell r="C251">
            <v>0</v>
          </cell>
          <cell r="D251" t="str">
            <v>%</v>
          </cell>
          <cell r="E251" t="str">
            <v>HCM_CL_VNPTS_001</v>
          </cell>
          <cell r="F251">
            <v>0</v>
          </cell>
          <cell r="G251">
            <v>0</v>
          </cell>
          <cell r="H251">
            <v>0</v>
          </cell>
          <cell r="I251">
            <v>0</v>
          </cell>
          <cell r="J251">
            <v>0</v>
          </cell>
          <cell r="K251">
            <v>0</v>
          </cell>
          <cell r="L251">
            <v>0</v>
          </cell>
          <cell r="M251">
            <v>0</v>
          </cell>
          <cell r="N251">
            <v>0</v>
          </cell>
          <cell r="O251" t="str">
            <v>Mo ta thuc hien so lieu tinh luong -V6</v>
          </cell>
          <cell r="P251" t="str">
            <v>KPI_HRM_OLD</v>
          </cell>
        </row>
        <row r="252">
          <cell r="B252" t="str">
            <v>Tỷ lệ thuê bao VNP trả trước bán gói thành công</v>
          </cell>
          <cell r="C252" t="str">
            <v>202308</v>
          </cell>
          <cell r="D252" t="str">
            <v>%</v>
          </cell>
          <cell r="E252" t="str">
            <v>HCM_CL_VNPTT_001</v>
          </cell>
          <cell r="F252">
            <v>0</v>
          </cell>
          <cell r="G252">
            <v>0</v>
          </cell>
          <cell r="H252">
            <v>0</v>
          </cell>
          <cell r="I252">
            <v>0</v>
          </cell>
          <cell r="J252">
            <v>0</v>
          </cell>
          <cell r="K252">
            <v>0</v>
          </cell>
          <cell r="L252">
            <v>0</v>
          </cell>
          <cell r="M252">
            <v>0</v>
          </cell>
          <cell r="N252">
            <v>0</v>
          </cell>
          <cell r="O252" t="str">
            <v>Mo ta thuc hien so lieu tinh luong -V6</v>
          </cell>
          <cell r="P252" t="str">
            <v>KPI_HRM_OLD</v>
          </cell>
        </row>
        <row r="253">
          <cell r="B253" t="str">
            <v>Tỉ lệ khách hàng quan tâm Zalo OA</v>
          </cell>
          <cell r="C253">
            <v>0</v>
          </cell>
          <cell r="D253" t="str">
            <v>%</v>
          </cell>
          <cell r="E253" t="str">
            <v>HCM_CL_ZZALO_001</v>
          </cell>
          <cell r="F253">
            <v>0</v>
          </cell>
          <cell r="G253">
            <v>0</v>
          </cell>
          <cell r="H253">
            <v>0</v>
          </cell>
          <cell r="I253">
            <v>0</v>
          </cell>
          <cell r="J253">
            <v>0</v>
          </cell>
          <cell r="K253">
            <v>0</v>
          </cell>
          <cell r="L253">
            <v>0</v>
          </cell>
          <cell r="M253">
            <v>0</v>
          </cell>
          <cell r="N253">
            <v>0</v>
          </cell>
          <cell r="O253" t="str">
            <v>Mo ta thuc hien so lieu tinh luong -V6</v>
          </cell>
          <cell r="P253" t="str">
            <v>KPI_HRM_OLD</v>
          </cell>
        </row>
        <row r="254">
          <cell r="B254" t="str">
            <v>Khách hàng quan tâm qua ZALO OA</v>
          </cell>
          <cell r="C254">
            <v>0</v>
          </cell>
          <cell r="D254" t="str">
            <v>%</v>
          </cell>
          <cell r="E254" t="str">
            <v>HCM_CL_ZZALO_002</v>
          </cell>
          <cell r="F254">
            <v>0</v>
          </cell>
          <cell r="G254">
            <v>0</v>
          </cell>
          <cell r="H254">
            <v>0</v>
          </cell>
          <cell r="I254">
            <v>0</v>
          </cell>
          <cell r="J254">
            <v>0</v>
          </cell>
          <cell r="K254">
            <v>0</v>
          </cell>
          <cell r="L254">
            <v>0</v>
          </cell>
          <cell r="M254">
            <v>0</v>
          </cell>
          <cell r="N254">
            <v>0</v>
          </cell>
          <cell r="O254" t="str">
            <v>Mo ta thuc hien so lieu tinh luong -V6</v>
          </cell>
          <cell r="P254" t="str">
            <v>KPI_HRM_OLD</v>
          </cell>
        </row>
        <row r="255">
          <cell r="B255" t="str">
            <v>Kết quả thực hiện các chương trình chiến lược do TTKD triển khai</v>
          </cell>
          <cell r="C255" t="str">
            <v>202308</v>
          </cell>
          <cell r="D255" t="str">
            <v>%</v>
          </cell>
          <cell r="E255" t="str">
            <v>HCM_CT_CLUOC_001</v>
          </cell>
          <cell r="F255">
            <v>0</v>
          </cell>
          <cell r="G255">
            <v>0</v>
          </cell>
          <cell r="H255">
            <v>0</v>
          </cell>
          <cell r="I255">
            <v>0</v>
          </cell>
          <cell r="J255">
            <v>0</v>
          </cell>
          <cell r="K255">
            <v>0</v>
          </cell>
          <cell r="L255">
            <v>0</v>
          </cell>
          <cell r="M255">
            <v>0</v>
          </cell>
          <cell r="N255">
            <v>0</v>
          </cell>
          <cell r="O255" t="str">
            <v>Mo ta thuc hien so lieu tinh luong -V6</v>
          </cell>
          <cell r="P255" t="str">
            <v>KPI_HRM_OLD</v>
          </cell>
        </row>
        <row r="256">
          <cell r="B256" t="str">
            <v>Tổng số cuộc gọi vào được đáp ứng và cuộc gọi ra các chương trình của Đài HTKH 800126 theo định biên</v>
          </cell>
          <cell r="C256">
            <v>0</v>
          </cell>
          <cell r="D256" t="str">
            <v>cuộc</v>
          </cell>
          <cell r="E256" t="str">
            <v>HCM_CT_DBIEN_001</v>
          </cell>
          <cell r="F256">
            <v>0</v>
          </cell>
          <cell r="G256">
            <v>0</v>
          </cell>
          <cell r="H256">
            <v>0</v>
          </cell>
          <cell r="I256">
            <v>0</v>
          </cell>
          <cell r="J256">
            <v>0</v>
          </cell>
          <cell r="K256">
            <v>0</v>
          </cell>
          <cell r="L256">
            <v>0</v>
          </cell>
          <cell r="M256">
            <v>0</v>
          </cell>
          <cell r="N256">
            <v>0</v>
          </cell>
          <cell r="O256" t="str">
            <v>Mo ta thuc hien so lieu tinh luong -V6</v>
          </cell>
          <cell r="P256" t="str">
            <v>KPI_HRM_OLD</v>
          </cell>
        </row>
        <row r="257">
          <cell r="B257" t="str">
            <v>Xây dựng chương trình/kế hoạch hành động trong tháng của cá nhân</v>
          </cell>
          <cell r="C257">
            <v>0</v>
          </cell>
          <cell r="D257" t="str">
            <v>%</v>
          </cell>
          <cell r="E257" t="str">
            <v>HCM_CT_HDONG_001</v>
          </cell>
          <cell r="F257">
            <v>0</v>
          </cell>
          <cell r="G257">
            <v>0</v>
          </cell>
          <cell r="H257">
            <v>0</v>
          </cell>
          <cell r="I257">
            <v>0</v>
          </cell>
          <cell r="J257">
            <v>0</v>
          </cell>
          <cell r="K257">
            <v>0</v>
          </cell>
          <cell r="L257">
            <v>0</v>
          </cell>
          <cell r="M257">
            <v>0</v>
          </cell>
          <cell r="N257">
            <v>0</v>
          </cell>
          <cell r="O257" t="str">
            <v>Mo ta thuc hien so lieu tinh luong -V6</v>
          </cell>
          <cell r="P257" t="str">
            <v>KPI_HRM_OLD</v>
          </cell>
        </row>
        <row r="258">
          <cell r="B258" t="str">
            <v>Xây dựng chương trình/kế hoạch hành động trong tháng của tổ/phòng</v>
          </cell>
          <cell r="C258">
            <v>0</v>
          </cell>
          <cell r="D258" t="str">
            <v>%</v>
          </cell>
          <cell r="E258" t="str">
            <v>HCM_CT_HDONG_002</v>
          </cell>
          <cell r="F258">
            <v>0</v>
          </cell>
          <cell r="G258">
            <v>0</v>
          </cell>
          <cell r="H258">
            <v>0</v>
          </cell>
          <cell r="I258">
            <v>0</v>
          </cell>
          <cell r="J258">
            <v>0</v>
          </cell>
          <cell r="K258">
            <v>0</v>
          </cell>
          <cell r="L258">
            <v>0</v>
          </cell>
          <cell r="M258">
            <v>0</v>
          </cell>
          <cell r="N258">
            <v>0</v>
          </cell>
          <cell r="O258" t="str">
            <v>Mo ta thuc hien so lieu tinh luong -V6</v>
          </cell>
          <cell r="P258" t="str">
            <v>KPI_HRM_OLD</v>
          </cell>
        </row>
        <row r="259">
          <cell r="B259" t="str">
            <v>Kết quả thực hiện các chương trình trọng điểm do TTKD triển khai</v>
          </cell>
          <cell r="C259">
            <v>0</v>
          </cell>
          <cell r="D259" t="str">
            <v>%</v>
          </cell>
          <cell r="E259" t="str">
            <v>HCM_CT_TDIEM_001</v>
          </cell>
          <cell r="F259">
            <v>0</v>
          </cell>
          <cell r="G259">
            <v>0</v>
          </cell>
          <cell r="H259">
            <v>0</v>
          </cell>
          <cell r="I259">
            <v>0</v>
          </cell>
          <cell r="J259">
            <v>0</v>
          </cell>
          <cell r="K259">
            <v>0</v>
          </cell>
          <cell r="L259">
            <v>0</v>
          </cell>
          <cell r="M259">
            <v>0</v>
          </cell>
          <cell r="N259">
            <v>0</v>
          </cell>
          <cell r="O259" t="str">
            <v>Mo ta thuc hien so lieu tinh luong -V6</v>
          </cell>
          <cell r="P259" t="str">
            <v>KPI_HRM_OLD</v>
          </cell>
        </row>
        <row r="260">
          <cell r="B260" t="str">
            <v>Số cuộc gọi thực hiện trong tháng</v>
          </cell>
          <cell r="C260">
            <v>0</v>
          </cell>
          <cell r="D260" t="str">
            <v>cuộc</v>
          </cell>
          <cell r="E260" t="str">
            <v>HCM_CT_TDIEM_002</v>
          </cell>
          <cell r="F260">
            <v>0</v>
          </cell>
          <cell r="G260">
            <v>0</v>
          </cell>
          <cell r="H260">
            <v>0</v>
          </cell>
          <cell r="I260">
            <v>0</v>
          </cell>
          <cell r="J260">
            <v>0</v>
          </cell>
          <cell r="K260">
            <v>0</v>
          </cell>
          <cell r="L260">
            <v>0</v>
          </cell>
          <cell r="M260">
            <v>0</v>
          </cell>
          <cell r="N260">
            <v>0</v>
          </cell>
          <cell r="O260" t="str">
            <v>Mo ta thuc hien so lieu tinh luong -V6</v>
          </cell>
          <cell r="P260" t="str">
            <v>KPI_HRM_OLD</v>
          </cell>
        </row>
        <row r="261">
          <cell r="B261" t="str">
            <v>Kết quả thực hiện các chương trình gọi ra cá nhân có đăng ký</v>
          </cell>
          <cell r="C261">
            <v>0</v>
          </cell>
          <cell r="D261" t="str">
            <v>%</v>
          </cell>
          <cell r="E261" t="str">
            <v>HCM_CT_TDIEM_003</v>
          </cell>
          <cell r="F261">
            <v>0</v>
          </cell>
          <cell r="G261">
            <v>0</v>
          </cell>
          <cell r="H261">
            <v>0</v>
          </cell>
          <cell r="I261">
            <v>0</v>
          </cell>
          <cell r="J261">
            <v>0</v>
          </cell>
          <cell r="K261">
            <v>0</v>
          </cell>
          <cell r="L261">
            <v>0</v>
          </cell>
          <cell r="M261">
            <v>0</v>
          </cell>
          <cell r="N261">
            <v>0</v>
          </cell>
          <cell r="O261" t="str">
            <v>Mo ta thuc hien so lieu tinh luong -V6</v>
          </cell>
          <cell r="P261" t="str">
            <v>KPI_HRM_OLD</v>
          </cell>
        </row>
        <row r="262">
          <cell r="B262" t="str">
            <v>Tỷ lệ thành công của các chương trình OB</v>
          </cell>
          <cell r="C262">
            <v>0</v>
          </cell>
          <cell r="D262" t="str">
            <v>%</v>
          </cell>
          <cell r="E262" t="str">
            <v>HCM_CT_TDIEM_004</v>
          </cell>
          <cell r="F262">
            <v>0</v>
          </cell>
          <cell r="G262">
            <v>0</v>
          </cell>
          <cell r="H262">
            <v>0</v>
          </cell>
          <cell r="I262">
            <v>0</v>
          </cell>
          <cell r="J262">
            <v>0</v>
          </cell>
          <cell r="K262">
            <v>0</v>
          </cell>
          <cell r="L262">
            <v>0</v>
          </cell>
          <cell r="M262">
            <v>0</v>
          </cell>
          <cell r="N262">
            <v>0</v>
          </cell>
          <cell r="O262" t="str">
            <v>Mo ta thuc hien so lieu tinh luong -V6</v>
          </cell>
          <cell r="P262" t="str">
            <v>KPI_HRM_OLD</v>
          </cell>
        </row>
        <row r="263">
          <cell r="B263" t="str">
            <v>Kết quả thực hiện các chương trình trọng điểm  khối phụ trách</v>
          </cell>
          <cell r="C263">
            <v>0</v>
          </cell>
          <cell r="D263" t="str">
            <v>%</v>
          </cell>
          <cell r="E263" t="str">
            <v>HCM_CT_TDIEM_005</v>
          </cell>
          <cell r="F263">
            <v>0</v>
          </cell>
          <cell r="G263">
            <v>0</v>
          </cell>
          <cell r="H263">
            <v>0</v>
          </cell>
          <cell r="I263">
            <v>0</v>
          </cell>
          <cell r="J263">
            <v>0</v>
          </cell>
          <cell r="K263">
            <v>0</v>
          </cell>
          <cell r="L263">
            <v>0</v>
          </cell>
          <cell r="M263">
            <v>0</v>
          </cell>
          <cell r="N263">
            <v>0</v>
          </cell>
          <cell r="O263" t="str">
            <v>Mo ta thuc hien so lieu tinh luong -V6</v>
          </cell>
          <cell r="P263" t="str">
            <v>KPI_HRM_OLD</v>
          </cell>
        </row>
        <row r="264">
          <cell r="B264" t="str">
            <v>Các chương trình trọng điểm khác không giao cho cá nhân nếu thực hiện tốt sẽ được cộng điểm khuyến khích</v>
          </cell>
          <cell r="C264">
            <v>0</v>
          </cell>
          <cell r="D264" t="str">
            <v>Triệu đồng</v>
          </cell>
          <cell r="E264" t="str">
            <v>HCM_CT_TDIEM_006</v>
          </cell>
          <cell r="F264">
            <v>0</v>
          </cell>
          <cell r="G264">
            <v>0</v>
          </cell>
          <cell r="H264">
            <v>0</v>
          </cell>
          <cell r="I264">
            <v>0</v>
          </cell>
          <cell r="J264">
            <v>0</v>
          </cell>
          <cell r="K264">
            <v>0</v>
          </cell>
          <cell r="L264">
            <v>0</v>
          </cell>
          <cell r="M264">
            <v>0</v>
          </cell>
          <cell r="N264">
            <v>0</v>
          </cell>
          <cell r="O264" t="str">
            <v>Mo ta thuc hien so lieu tinh luong -V6</v>
          </cell>
          <cell r="P264" t="str">
            <v>KPI_HRM_OLD</v>
          </cell>
        </row>
        <row r="265">
          <cell r="B265" t="str">
            <v>Thực hiện các chương trình bán hàng do đơn vị giao được LĐTT duyệt</v>
          </cell>
          <cell r="C265">
            <v>0</v>
          </cell>
          <cell r="D265" t="str">
            <v>%</v>
          </cell>
          <cell r="E265" t="str">
            <v>HCM_CT_TDIEM_007</v>
          </cell>
          <cell r="F265">
            <v>0</v>
          </cell>
          <cell r="G265">
            <v>0</v>
          </cell>
          <cell r="H265">
            <v>0</v>
          </cell>
          <cell r="I265">
            <v>0</v>
          </cell>
          <cell r="J265">
            <v>0</v>
          </cell>
          <cell r="K265">
            <v>0</v>
          </cell>
          <cell r="L265">
            <v>0</v>
          </cell>
          <cell r="M265">
            <v>0</v>
          </cell>
          <cell r="N265">
            <v>0</v>
          </cell>
          <cell r="O265" t="str">
            <v>Mo ta thuc hien so lieu tinh luong -V6</v>
          </cell>
          <cell r="P265" t="str">
            <v>KPI_HRM_OLD</v>
          </cell>
        </row>
        <row r="266">
          <cell r="B266" t="str">
            <v>Thực hiện các chương trình CSKH do đơn vị giao được LĐTT duyệt</v>
          </cell>
          <cell r="C266">
            <v>0</v>
          </cell>
          <cell r="D266" t="str">
            <v>%</v>
          </cell>
          <cell r="E266" t="str">
            <v>HCM_CT_TDIEM_008</v>
          </cell>
          <cell r="F266">
            <v>0</v>
          </cell>
          <cell r="G266">
            <v>0</v>
          </cell>
          <cell r="H266">
            <v>0</v>
          </cell>
          <cell r="I266">
            <v>0</v>
          </cell>
          <cell r="J266">
            <v>0</v>
          </cell>
          <cell r="K266">
            <v>0</v>
          </cell>
          <cell r="L266">
            <v>0</v>
          </cell>
          <cell r="M266">
            <v>0</v>
          </cell>
          <cell r="N266">
            <v>0</v>
          </cell>
          <cell r="O266" t="str">
            <v>Mo ta thuc hien so lieu tinh luong -V6</v>
          </cell>
          <cell r="P266" t="str">
            <v>KPI_HRM_OLD</v>
          </cell>
        </row>
        <row r="267">
          <cell r="B267" t="str">
            <v>Thực hiện các chương trình CSKH do đơn vị xây dựng</v>
          </cell>
          <cell r="C267">
            <v>0</v>
          </cell>
          <cell r="D267" t="str">
            <v>%</v>
          </cell>
          <cell r="E267" t="str">
            <v>HCM_CT_TDIEM_009</v>
          </cell>
          <cell r="F267">
            <v>0</v>
          </cell>
          <cell r="G267">
            <v>0</v>
          </cell>
          <cell r="H267">
            <v>0</v>
          </cell>
          <cell r="I267">
            <v>0</v>
          </cell>
          <cell r="J267">
            <v>0</v>
          </cell>
          <cell r="K267">
            <v>0</v>
          </cell>
          <cell r="L267">
            <v>0</v>
          </cell>
          <cell r="M267">
            <v>0</v>
          </cell>
          <cell r="N267">
            <v>0</v>
          </cell>
          <cell r="O267" t="str">
            <v>Mo ta thuc hien so lieu tinh luong -V6</v>
          </cell>
          <cell r="P267" t="str">
            <v>KPI_HRM_OLD</v>
          </cell>
        </row>
        <row r="268">
          <cell r="B268" t="str">
            <v>Xây dựng và thực hiện kế hoạch bán hàng của đơn vị</v>
          </cell>
          <cell r="C268">
            <v>0</v>
          </cell>
          <cell r="D268" t="str">
            <v>%</v>
          </cell>
          <cell r="E268" t="str">
            <v>HCM_CT_TDIEM_010</v>
          </cell>
          <cell r="F268">
            <v>0</v>
          </cell>
          <cell r="G268">
            <v>0</v>
          </cell>
          <cell r="H268">
            <v>0</v>
          </cell>
          <cell r="I268">
            <v>0</v>
          </cell>
          <cell r="J268">
            <v>0</v>
          </cell>
          <cell r="K268">
            <v>0</v>
          </cell>
          <cell r="L268">
            <v>0</v>
          </cell>
          <cell r="M268">
            <v>0</v>
          </cell>
          <cell r="N268">
            <v>0</v>
          </cell>
          <cell r="O268" t="str">
            <v>Mo ta thuc hien so lieu tinh luong -V6</v>
          </cell>
          <cell r="P268" t="str">
            <v>KPI_HRM_OLD</v>
          </cell>
        </row>
        <row r="269">
          <cell r="B269" t="str">
            <v>Doanh thu PTM của các dịch vụ ghi nhận doanh thu 01 lần (theo hợp đồng)</v>
          </cell>
          <cell r="C269">
            <v>0</v>
          </cell>
          <cell r="D269" t="str">
            <v>Triệu đồng</v>
          </cell>
          <cell r="E269" t="str">
            <v>HCM_DT_AMNEW_001</v>
          </cell>
          <cell r="F269">
            <v>0</v>
          </cell>
          <cell r="G269">
            <v>0</v>
          </cell>
          <cell r="H269">
            <v>0</v>
          </cell>
          <cell r="I269">
            <v>0</v>
          </cell>
          <cell r="J269">
            <v>0</v>
          </cell>
          <cell r="K269">
            <v>0</v>
          </cell>
          <cell r="L269">
            <v>0</v>
          </cell>
          <cell r="M269">
            <v>0</v>
          </cell>
          <cell r="N269">
            <v>0</v>
          </cell>
          <cell r="O269" t="str">
            <v>Mo ta thuc hien so lieu tinh luong -V6</v>
          </cell>
          <cell r="P269" t="str">
            <v>KPI_HRM_OLD</v>
          </cell>
        </row>
        <row r="270">
          <cell r="B270" t="str">
            <v>Doanh thu PTM của các dịch vụ ghi nhận doanh thu phát sinh hàng tháng</v>
          </cell>
          <cell r="C270">
            <v>0</v>
          </cell>
          <cell r="D270" t="str">
            <v>Triệu đồng</v>
          </cell>
          <cell r="E270" t="str">
            <v>HCM_DT_AMNEW_002</v>
          </cell>
          <cell r="F270">
            <v>0</v>
          </cell>
          <cell r="G270">
            <v>0</v>
          </cell>
          <cell r="H270">
            <v>0</v>
          </cell>
          <cell r="I270">
            <v>0</v>
          </cell>
          <cell r="J270">
            <v>0</v>
          </cell>
          <cell r="K270">
            <v>0</v>
          </cell>
          <cell r="L270">
            <v>0</v>
          </cell>
          <cell r="M270">
            <v>0</v>
          </cell>
          <cell r="N270">
            <v>0</v>
          </cell>
          <cell r="O270" t="str">
            <v>Mo ta thuc hien so lieu tinh luong -V6</v>
          </cell>
          <cell r="P270" t="str">
            <v>KPI_HRM_OLD</v>
          </cell>
        </row>
        <row r="271">
          <cell r="B271" t="str">
            <v>Tỷ lệ doanh thu PTM của các dịch vụ ghi nhận doanh thu 01 lần (theo hợp đồng)</v>
          </cell>
          <cell r="C271">
            <v>0</v>
          </cell>
          <cell r="D271" t="str">
            <v>%</v>
          </cell>
          <cell r="E271" t="str">
            <v>HCM_DT_AMNEW_003</v>
          </cell>
          <cell r="F271">
            <v>0</v>
          </cell>
          <cell r="G271">
            <v>0</v>
          </cell>
          <cell r="H271">
            <v>0</v>
          </cell>
          <cell r="I271">
            <v>0</v>
          </cell>
          <cell r="J271">
            <v>0</v>
          </cell>
          <cell r="K271">
            <v>0</v>
          </cell>
          <cell r="L271">
            <v>0</v>
          </cell>
          <cell r="M271">
            <v>0</v>
          </cell>
          <cell r="N271">
            <v>0</v>
          </cell>
          <cell r="O271" t="str">
            <v>Mo ta thuc hien so lieu tinh luong -V6</v>
          </cell>
          <cell r="P271" t="str">
            <v>KPI_HRM_OLD</v>
          </cell>
        </row>
        <row r="272">
          <cell r="B272" t="str">
            <v>Tỷ lệ doanh thu PTM của các dịch vụ trả sau</v>
          </cell>
          <cell r="C272">
            <v>0</v>
          </cell>
          <cell r="D272" t="str">
            <v>%</v>
          </cell>
          <cell r="E272" t="str">
            <v>HCM_DT_AMNEW_004</v>
          </cell>
          <cell r="F272">
            <v>0</v>
          </cell>
          <cell r="G272">
            <v>0</v>
          </cell>
          <cell r="H272">
            <v>0</v>
          </cell>
          <cell r="I272">
            <v>0</v>
          </cell>
          <cell r="J272">
            <v>0</v>
          </cell>
          <cell r="K272">
            <v>0</v>
          </cell>
          <cell r="L272">
            <v>0</v>
          </cell>
          <cell r="M272">
            <v>0</v>
          </cell>
          <cell r="N272">
            <v>0</v>
          </cell>
          <cell r="O272" t="str">
            <v>Mo ta thuc hien so lieu tinh luong -V6</v>
          </cell>
          <cell r="P272" t="str">
            <v>KPI_HRM_OLD</v>
          </cell>
        </row>
        <row r="273">
          <cell r="B273" t="str">
            <v>Doanh thu bán thẻ VNP</v>
          </cell>
          <cell r="C273">
            <v>0</v>
          </cell>
          <cell r="D273" t="str">
            <v>Triệu đồng</v>
          </cell>
          <cell r="E273" t="str">
            <v>HCM_DT_BATHE_001</v>
          </cell>
          <cell r="F273">
            <v>0</v>
          </cell>
          <cell r="G273">
            <v>0</v>
          </cell>
          <cell r="H273">
            <v>0</v>
          </cell>
          <cell r="I273">
            <v>0</v>
          </cell>
          <cell r="J273">
            <v>0</v>
          </cell>
          <cell r="K273">
            <v>0</v>
          </cell>
          <cell r="L273">
            <v>0</v>
          </cell>
          <cell r="M273">
            <v>0</v>
          </cell>
          <cell r="N273">
            <v>0</v>
          </cell>
          <cell r="O273" t="str">
            <v>Mo ta thuc hien so lieu tinh luong -V6</v>
          </cell>
          <cell r="P273" t="str">
            <v>KPI_HRM_OLD</v>
          </cell>
        </row>
        <row r="274">
          <cell r="B274" t="str">
            <v>Doanh thu qui đổi Kênh Đại lý</v>
          </cell>
          <cell r="C274">
            <v>0</v>
          </cell>
          <cell r="D274" t="str">
            <v>Triệu đồng</v>
          </cell>
          <cell r="E274" t="str">
            <v>HCM_DT_DAILY_001</v>
          </cell>
          <cell r="F274">
            <v>0</v>
          </cell>
          <cell r="G274">
            <v>0</v>
          </cell>
          <cell r="H274">
            <v>0</v>
          </cell>
          <cell r="I274">
            <v>0</v>
          </cell>
          <cell r="J274">
            <v>0</v>
          </cell>
          <cell r="K274">
            <v>0</v>
          </cell>
          <cell r="L274">
            <v>0</v>
          </cell>
          <cell r="M274">
            <v>0</v>
          </cell>
          <cell r="N274">
            <v>0</v>
          </cell>
          <cell r="O274" t="str">
            <v>Mo ta thuc hien so lieu tinh luong -V6</v>
          </cell>
          <cell r="P274" t="str">
            <v>KPI_HRM_OLD</v>
          </cell>
        </row>
        <row r="275">
          <cell r="B275" t="str">
            <v>Doanh thu phát sinh Kênh Đại lý</v>
          </cell>
          <cell r="C275">
            <v>0</v>
          </cell>
          <cell r="D275" t="str">
            <v>Triệu đồng</v>
          </cell>
          <cell r="E275" t="str">
            <v>HCM_DT_DAILY_002</v>
          </cell>
          <cell r="F275">
            <v>0</v>
          </cell>
          <cell r="G275">
            <v>0</v>
          </cell>
          <cell r="H275">
            <v>0</v>
          </cell>
          <cell r="I275">
            <v>0</v>
          </cell>
          <cell r="J275">
            <v>0</v>
          </cell>
          <cell r="K275">
            <v>0</v>
          </cell>
          <cell r="L275">
            <v>0</v>
          </cell>
          <cell r="M275">
            <v>0</v>
          </cell>
          <cell r="N275">
            <v>0</v>
          </cell>
          <cell r="O275" t="str">
            <v>Mo ta thuc hien so lieu tinh luong -V6</v>
          </cell>
          <cell r="P275" t="str">
            <v>KPI_HRM_OLD</v>
          </cell>
        </row>
        <row r="276">
          <cell r="B276" t="str">
            <v>Doanh thu PTM kênh đại lý</v>
          </cell>
          <cell r="C276" t="str">
            <v>202308</v>
          </cell>
          <cell r="D276" t="str">
            <v>Triệu đồng</v>
          </cell>
          <cell r="E276" t="str">
            <v>HCM_DT_DAILY_003</v>
          </cell>
          <cell r="F276">
            <v>0</v>
          </cell>
          <cell r="G276">
            <v>0</v>
          </cell>
          <cell r="H276">
            <v>0</v>
          </cell>
          <cell r="I276">
            <v>0</v>
          </cell>
          <cell r="J276">
            <v>0</v>
          </cell>
          <cell r="K276">
            <v>0</v>
          </cell>
          <cell r="L276">
            <v>0</v>
          </cell>
          <cell r="M276">
            <v>0</v>
          </cell>
          <cell r="N276">
            <v>0</v>
          </cell>
          <cell r="O276" t="str">
            <v>Mo ta thuc hien so lieu tinh luong -V6</v>
          </cell>
          <cell r="P276" t="str">
            <v>KPI_HRM_OLD</v>
          </cell>
        </row>
        <row r="277">
          <cell r="B277" t="str">
            <v>Doanh thu dịch vụ VNP trả trước</v>
          </cell>
          <cell r="C277">
            <v>0</v>
          </cell>
          <cell r="D277" t="str">
            <v>Triệu đồng</v>
          </cell>
          <cell r="E277" t="str">
            <v>HCM_DT_ELOAD_001</v>
          </cell>
          <cell r="F277">
            <v>0</v>
          </cell>
          <cell r="G277">
            <v>0</v>
          </cell>
          <cell r="H277">
            <v>0</v>
          </cell>
          <cell r="I277">
            <v>0</v>
          </cell>
          <cell r="J277">
            <v>0</v>
          </cell>
          <cell r="K277">
            <v>0</v>
          </cell>
          <cell r="L277">
            <v>0</v>
          </cell>
          <cell r="M277">
            <v>0</v>
          </cell>
          <cell r="N277">
            <v>0</v>
          </cell>
          <cell r="O277" t="str">
            <v>Mo ta thuc hien so lieu tinh luong -V6</v>
          </cell>
          <cell r="P277" t="str">
            <v>KPI_HRM_OLD</v>
          </cell>
        </row>
        <row r="278">
          <cell r="B278" t="str">
            <v>Tỷ lệ doanh thu duy trì của khách hàng gia hạn trả cước trước</v>
          </cell>
          <cell r="C278">
            <v>0</v>
          </cell>
          <cell r="D278" t="str">
            <v>%</v>
          </cell>
          <cell r="E278" t="str">
            <v>HCM_DT_GIAHA_001</v>
          </cell>
          <cell r="F278">
            <v>0</v>
          </cell>
          <cell r="G278">
            <v>0</v>
          </cell>
          <cell r="H278">
            <v>0</v>
          </cell>
          <cell r="I278">
            <v>0</v>
          </cell>
          <cell r="J278">
            <v>0</v>
          </cell>
          <cell r="K278">
            <v>0</v>
          </cell>
          <cell r="L278">
            <v>0</v>
          </cell>
          <cell r="M278">
            <v>0</v>
          </cell>
          <cell r="N278">
            <v>0</v>
          </cell>
          <cell r="O278" t="str">
            <v>Mo ta thuc hien so lieu tinh luong -V6</v>
          </cell>
          <cell r="P278" t="str">
            <v>KPI_HRM_OLD</v>
          </cell>
        </row>
        <row r="279">
          <cell r="B279" t="str">
            <v>Tỷ lệ doanh thu duy trì của khách hàng gia hạn trả cước trước còn lại</v>
          </cell>
          <cell r="C279">
            <v>0</v>
          </cell>
          <cell r="D279" t="str">
            <v>%</v>
          </cell>
          <cell r="E279" t="str">
            <v>HCM_DT_GIAHA_002</v>
          </cell>
          <cell r="F279">
            <v>0</v>
          </cell>
          <cell r="G279">
            <v>0</v>
          </cell>
          <cell r="H279">
            <v>0</v>
          </cell>
          <cell r="I279">
            <v>0</v>
          </cell>
          <cell r="J279">
            <v>0</v>
          </cell>
          <cell r="K279">
            <v>0</v>
          </cell>
          <cell r="L279">
            <v>0</v>
          </cell>
          <cell r="M279">
            <v>0</v>
          </cell>
          <cell r="N279">
            <v>0</v>
          </cell>
          <cell r="O279" t="str">
            <v>Mo ta thuc hien so lieu tinh luong -V6</v>
          </cell>
          <cell r="P279" t="str">
            <v>KPI_HRM_OLD</v>
          </cell>
        </row>
        <row r="280">
          <cell r="B280" t="str">
            <v>Tỷ lệ doanh thu duy trì của khách hàng gia hạn trả cước trước thành công</v>
          </cell>
          <cell r="C280">
            <v>0</v>
          </cell>
          <cell r="D280" t="str">
            <v>%</v>
          </cell>
          <cell r="E280" t="str">
            <v>HCM_DT_GIAHA_004</v>
          </cell>
          <cell r="F280">
            <v>0</v>
          </cell>
          <cell r="G280">
            <v>0</v>
          </cell>
          <cell r="H280">
            <v>0</v>
          </cell>
          <cell r="I280">
            <v>0</v>
          </cell>
          <cell r="J280">
            <v>0</v>
          </cell>
          <cell r="K280">
            <v>0</v>
          </cell>
          <cell r="L280">
            <v>0</v>
          </cell>
          <cell r="M280">
            <v>0</v>
          </cell>
          <cell r="N280">
            <v>0</v>
          </cell>
          <cell r="O280" t="str">
            <v>Mo ta thuc hien so lieu tinh luong -V6</v>
          </cell>
          <cell r="P280" t="str">
            <v>KPI_HRM_OLD</v>
          </cell>
        </row>
        <row r="281">
          <cell r="B281" t="str">
            <v>Tỷ lệ doanh thu duy trì của khách hàng gia hạn trả cước trước của tập khách hàng giao cá nhân quản lý hết hạn trả trước</v>
          </cell>
          <cell r="C281">
            <v>0</v>
          </cell>
          <cell r="D281" t="str">
            <v>%</v>
          </cell>
          <cell r="E281" t="str">
            <v>HCM_DT_GIAHA_005</v>
          </cell>
          <cell r="F281">
            <v>0</v>
          </cell>
          <cell r="G281">
            <v>0</v>
          </cell>
          <cell r="H281">
            <v>0</v>
          </cell>
          <cell r="I281">
            <v>0</v>
          </cell>
          <cell r="J281">
            <v>0</v>
          </cell>
          <cell r="K281">
            <v>0</v>
          </cell>
          <cell r="L281">
            <v>0</v>
          </cell>
          <cell r="M281">
            <v>0</v>
          </cell>
          <cell r="N281">
            <v>0</v>
          </cell>
          <cell r="O281" t="str">
            <v>Mo ta thuc hien so lieu tinh luong -V6</v>
          </cell>
          <cell r="P281" t="str">
            <v>KPI_HRM_OLD</v>
          </cell>
        </row>
        <row r="282">
          <cell r="B282" t="str">
            <v>Tỷ lệ thuê bao của khách hàng gia hạn trả cước trước do cá nhân thuyết phục thành công</v>
          </cell>
          <cell r="C282">
            <v>0</v>
          </cell>
          <cell r="D282" t="str">
            <v>%</v>
          </cell>
          <cell r="E282" t="str">
            <v>HCM_DT_GIAHA_006</v>
          </cell>
          <cell r="F282">
            <v>0</v>
          </cell>
          <cell r="G282">
            <v>0</v>
          </cell>
          <cell r="H282">
            <v>0</v>
          </cell>
          <cell r="I282">
            <v>0</v>
          </cell>
          <cell r="J282">
            <v>0</v>
          </cell>
          <cell r="K282">
            <v>0</v>
          </cell>
          <cell r="L282">
            <v>0</v>
          </cell>
          <cell r="M282">
            <v>0</v>
          </cell>
          <cell r="N282">
            <v>0</v>
          </cell>
          <cell r="O282" t="str">
            <v>Mo ta thuc hien so lieu tinh luong -V6</v>
          </cell>
          <cell r="P282" t="str">
            <v>KPI_HRM_OLD</v>
          </cell>
        </row>
        <row r="283">
          <cell r="B283" t="str">
            <v>Doanh thu khách hàng</v>
          </cell>
          <cell r="C283">
            <v>0</v>
          </cell>
          <cell r="D283" t="str">
            <v>Triệu đồng</v>
          </cell>
          <cell r="E283" t="str">
            <v>HCM_DT_HIHUU_001</v>
          </cell>
          <cell r="F283">
            <v>0</v>
          </cell>
          <cell r="G283">
            <v>0</v>
          </cell>
          <cell r="H283">
            <v>0</v>
          </cell>
          <cell r="I283">
            <v>0</v>
          </cell>
          <cell r="J283">
            <v>0</v>
          </cell>
          <cell r="K283">
            <v>0</v>
          </cell>
          <cell r="L283">
            <v>0</v>
          </cell>
          <cell r="M283">
            <v>0</v>
          </cell>
          <cell r="N283">
            <v>0</v>
          </cell>
          <cell r="O283" t="str">
            <v>Mo ta thuc hien so lieu tinh luong -V6</v>
          </cell>
          <cell r="P283" t="str">
            <v>KPI_HRM_OLD</v>
          </cell>
        </row>
        <row r="284">
          <cell r="B284" t="str">
            <v>Doanh thu tập khách hàng hiện hữu</v>
          </cell>
          <cell r="C284">
            <v>0</v>
          </cell>
          <cell r="D284" t="str">
            <v>Triệu đồng</v>
          </cell>
          <cell r="E284" t="str">
            <v>HCM_DT_HIHUU_002</v>
          </cell>
          <cell r="F284">
            <v>0</v>
          </cell>
          <cell r="G284">
            <v>0</v>
          </cell>
          <cell r="H284">
            <v>0</v>
          </cell>
          <cell r="I284">
            <v>0</v>
          </cell>
          <cell r="J284">
            <v>0</v>
          </cell>
          <cell r="K284">
            <v>0</v>
          </cell>
          <cell r="L284">
            <v>0</v>
          </cell>
          <cell r="M284">
            <v>0</v>
          </cell>
          <cell r="N284">
            <v>0</v>
          </cell>
          <cell r="O284" t="str">
            <v>Mo ta thuc hien so lieu tinh luong -V6</v>
          </cell>
          <cell r="P284" t="str">
            <v>KPI_HRM_OLD</v>
          </cell>
        </row>
        <row r="285">
          <cell r="B285" t="str">
            <v>Doanh thu duy trì khách hàng hiện hữu và doanh thu từ đài 1080</v>
          </cell>
          <cell r="C285">
            <v>0</v>
          </cell>
          <cell r="D285" t="str">
            <v>Triệu đồng</v>
          </cell>
          <cell r="E285" t="str">
            <v>HCM_DT_HIHUU_003</v>
          </cell>
          <cell r="F285">
            <v>0</v>
          </cell>
          <cell r="G285">
            <v>0</v>
          </cell>
          <cell r="H285">
            <v>0</v>
          </cell>
          <cell r="I285">
            <v>0</v>
          </cell>
          <cell r="J285">
            <v>0</v>
          </cell>
          <cell r="K285">
            <v>0</v>
          </cell>
          <cell r="L285">
            <v>0</v>
          </cell>
          <cell r="M285">
            <v>0</v>
          </cell>
          <cell r="N285">
            <v>0</v>
          </cell>
          <cell r="O285" t="str">
            <v>Mo ta thuc hien so lieu tinh luong -V6</v>
          </cell>
          <cell r="P285" t="str">
            <v>KPI_HRM_OLD</v>
          </cell>
        </row>
        <row r="286">
          <cell r="B286" t="str">
            <v>Tăng trưởng doanh thu khách hàng</v>
          </cell>
          <cell r="C286">
            <v>0</v>
          </cell>
          <cell r="D286" t="str">
            <v>Triệu đồng</v>
          </cell>
          <cell r="E286" t="str">
            <v>HCM_DT_HIHUU_004</v>
          </cell>
          <cell r="F286">
            <v>0</v>
          </cell>
          <cell r="G286">
            <v>0</v>
          </cell>
          <cell r="H286">
            <v>0</v>
          </cell>
          <cell r="I286">
            <v>0</v>
          </cell>
          <cell r="J286">
            <v>0</v>
          </cell>
          <cell r="K286">
            <v>0</v>
          </cell>
          <cell r="L286">
            <v>0</v>
          </cell>
          <cell r="M286">
            <v>0</v>
          </cell>
          <cell r="N286">
            <v>0</v>
          </cell>
          <cell r="O286" t="str">
            <v>Mo ta thuc hien so lieu tinh luong -V6</v>
          </cell>
          <cell r="P286" t="str">
            <v>KPI_HRM_OLD</v>
          </cell>
        </row>
        <row r="287">
          <cell r="B287" t="str">
            <v>Tổng doanh thu khách hàng</v>
          </cell>
          <cell r="C287">
            <v>0</v>
          </cell>
          <cell r="D287" t="str">
            <v>Triệu đồng</v>
          </cell>
          <cell r="E287" t="str">
            <v>HCM_DT_HIHUU_005</v>
          </cell>
          <cell r="F287">
            <v>0</v>
          </cell>
          <cell r="G287">
            <v>0</v>
          </cell>
          <cell r="H287">
            <v>0</v>
          </cell>
          <cell r="I287">
            <v>0</v>
          </cell>
          <cell r="J287">
            <v>0</v>
          </cell>
          <cell r="K287">
            <v>0</v>
          </cell>
          <cell r="L287">
            <v>0</v>
          </cell>
          <cell r="M287">
            <v>0</v>
          </cell>
          <cell r="N287">
            <v>0</v>
          </cell>
          <cell r="O287" t="str">
            <v>Mo ta thuc hien so lieu tinh luong -V6</v>
          </cell>
          <cell r="P287" t="str">
            <v>KPI_HRM_OLD</v>
          </cell>
        </row>
        <row r="288">
          <cell r="B288" t="str">
            <v>Tăng trưởng doanh thu khách hàng hiện hữu</v>
          </cell>
          <cell r="C288">
            <v>0</v>
          </cell>
          <cell r="D288" t="str">
            <v>Triệu đồng</v>
          </cell>
          <cell r="E288" t="str">
            <v>HCM_DT_HIHUU_006</v>
          </cell>
          <cell r="F288">
            <v>0</v>
          </cell>
          <cell r="G288">
            <v>0</v>
          </cell>
          <cell r="H288">
            <v>0</v>
          </cell>
          <cell r="I288">
            <v>0</v>
          </cell>
          <cell r="J288">
            <v>0</v>
          </cell>
          <cell r="K288">
            <v>0</v>
          </cell>
          <cell r="L288">
            <v>0</v>
          </cell>
          <cell r="M288">
            <v>0</v>
          </cell>
          <cell r="N288">
            <v>0</v>
          </cell>
          <cell r="O288" t="str">
            <v>Mo ta thuc hien so lieu tinh luong -V6</v>
          </cell>
          <cell r="P288" t="str">
            <v>KPI_HRM_OLD</v>
          </cell>
        </row>
        <row r="289">
          <cell r="B289" t="str">
            <v>Doanh thu duy trì của tập khách hàng hiện hữu giao cá nhân quản lý</v>
          </cell>
          <cell r="C289">
            <v>0</v>
          </cell>
          <cell r="D289" t="str">
            <v>Triệu đồng</v>
          </cell>
          <cell r="E289" t="str">
            <v>HCM_DT_HIHUU_007</v>
          </cell>
          <cell r="F289">
            <v>0</v>
          </cell>
          <cell r="G289">
            <v>0</v>
          </cell>
          <cell r="H289">
            <v>0</v>
          </cell>
          <cell r="I289">
            <v>0</v>
          </cell>
          <cell r="J289">
            <v>0</v>
          </cell>
          <cell r="K289">
            <v>0</v>
          </cell>
          <cell r="L289">
            <v>0</v>
          </cell>
          <cell r="M289">
            <v>0</v>
          </cell>
          <cell r="N289">
            <v>0</v>
          </cell>
          <cell r="O289" t="str">
            <v>Mo ta thuc hien so lieu tinh luong -V6</v>
          </cell>
          <cell r="P289" t="str">
            <v>KPI_HRM_OLD</v>
          </cell>
        </row>
        <row r="290">
          <cell r="B290" t="str">
            <v>Giữ doanh thu khách hàng tập giao trong tháng</v>
          </cell>
          <cell r="C290">
            <v>0</v>
          </cell>
          <cell r="D290" t="str">
            <v>Triệu đồng</v>
          </cell>
          <cell r="E290" t="str">
            <v>HCM_DT_HIHUU_008</v>
          </cell>
          <cell r="F290">
            <v>0</v>
          </cell>
          <cell r="G290">
            <v>0</v>
          </cell>
          <cell r="H290">
            <v>0</v>
          </cell>
          <cell r="I290">
            <v>0</v>
          </cell>
          <cell r="J290">
            <v>0</v>
          </cell>
          <cell r="K290">
            <v>0</v>
          </cell>
          <cell r="L290">
            <v>0</v>
          </cell>
          <cell r="M290">
            <v>0</v>
          </cell>
          <cell r="N290">
            <v>0</v>
          </cell>
          <cell r="O290" t="str">
            <v>Mo ta thuc hien so lieu tinh luong -V6</v>
          </cell>
          <cell r="P290" t="str">
            <v>KPI_HRM_OLD</v>
          </cell>
        </row>
        <row r="291">
          <cell r="B291" t="str">
            <v>Giữ Doanh thu khách hàng dịch vụ Fiber/MyTV trả trước chưa đến hạn gia hạn trong tháng</v>
          </cell>
          <cell r="C291">
            <v>0</v>
          </cell>
          <cell r="D291" t="str">
            <v>Triệu đồng</v>
          </cell>
          <cell r="E291" t="str">
            <v>HCM_DT_HIHUU_009</v>
          </cell>
          <cell r="F291">
            <v>0</v>
          </cell>
          <cell r="G291">
            <v>0</v>
          </cell>
          <cell r="H291">
            <v>0</v>
          </cell>
          <cell r="I291">
            <v>0</v>
          </cell>
          <cell r="J291">
            <v>0</v>
          </cell>
          <cell r="K291">
            <v>0</v>
          </cell>
          <cell r="L291">
            <v>0</v>
          </cell>
          <cell r="M291">
            <v>0</v>
          </cell>
          <cell r="N291">
            <v>0</v>
          </cell>
          <cell r="O291" t="str">
            <v>Mo ta thuc hien so lieu tinh luong -V6</v>
          </cell>
          <cell r="P291" t="str">
            <v>KPI_HRM_OLD</v>
          </cell>
        </row>
        <row r="292">
          <cell r="B292" t="str">
            <v>Giữ doanh thu khách hàng dịch vụ Fiber/MyTV trả trước đến hạn gia hạn trong tháng</v>
          </cell>
          <cell r="C292">
            <v>0</v>
          </cell>
          <cell r="D292" t="str">
            <v>Triệu đồng</v>
          </cell>
          <cell r="E292" t="str">
            <v>HCM_DT_HIHUU_010</v>
          </cell>
          <cell r="F292">
            <v>0</v>
          </cell>
          <cell r="G292">
            <v>0</v>
          </cell>
          <cell r="H292">
            <v>0</v>
          </cell>
          <cell r="I292">
            <v>0</v>
          </cell>
          <cell r="J292">
            <v>0</v>
          </cell>
          <cell r="K292">
            <v>0</v>
          </cell>
          <cell r="L292">
            <v>0</v>
          </cell>
          <cell r="M292">
            <v>0</v>
          </cell>
          <cell r="N292">
            <v>0</v>
          </cell>
          <cell r="O292" t="str">
            <v>Mo ta thuc hien so lieu tinh luong -V6</v>
          </cell>
          <cell r="P292" t="str">
            <v>KPI_HRM_OLD</v>
          </cell>
        </row>
        <row r="293">
          <cell r="B293" t="str">
            <v>Điều hành kinh doanh đảm bảo giữ doanh thu hiện hữu các dịch vụ Contact center, CSKH qua tổng đài, dịch vụ Voicelink</v>
          </cell>
          <cell r="C293">
            <v>0</v>
          </cell>
          <cell r="D293" t="str">
            <v>Triệu đồng</v>
          </cell>
          <cell r="E293" t="str">
            <v>HCM_DT_HIHUU_011</v>
          </cell>
          <cell r="F293">
            <v>0</v>
          </cell>
          <cell r="G293">
            <v>0</v>
          </cell>
          <cell r="H293">
            <v>0</v>
          </cell>
          <cell r="I293">
            <v>0</v>
          </cell>
          <cell r="J293">
            <v>0</v>
          </cell>
          <cell r="K293">
            <v>0</v>
          </cell>
          <cell r="L293">
            <v>0</v>
          </cell>
          <cell r="M293">
            <v>0</v>
          </cell>
          <cell r="N293">
            <v>0</v>
          </cell>
          <cell r="O293" t="str">
            <v>Mo ta thuc hien so lieu tinh luong -V6</v>
          </cell>
          <cell r="P293" t="str">
            <v>KPI_HRM_OLD</v>
          </cell>
        </row>
        <row r="294">
          <cell r="B294" t="str">
            <v>Kế quả thực hiện doanh thu của kênh bán hàng trực tuyến thuộc phòng KTTT</v>
          </cell>
          <cell r="C294">
            <v>0</v>
          </cell>
          <cell r="D294" t="str">
            <v>Triệu đồng</v>
          </cell>
          <cell r="E294" t="str">
            <v>HCM_DT_KENHH_001</v>
          </cell>
          <cell r="F294">
            <v>0</v>
          </cell>
          <cell r="G294">
            <v>0</v>
          </cell>
          <cell r="H294">
            <v>0</v>
          </cell>
          <cell r="I294">
            <v>0</v>
          </cell>
          <cell r="J294">
            <v>0</v>
          </cell>
          <cell r="K294">
            <v>0</v>
          </cell>
          <cell r="L294">
            <v>0</v>
          </cell>
          <cell r="M294">
            <v>0</v>
          </cell>
          <cell r="N294">
            <v>0</v>
          </cell>
          <cell r="O294" t="str">
            <v>Mo ta thuc hien so lieu tinh luong -V6</v>
          </cell>
          <cell r="P294" t="str">
            <v>KPI_HRM_OLD</v>
          </cell>
        </row>
        <row r="295">
          <cell r="B295" t="str">
            <v>Kế quả thực hiện doanh thu của kênh đài 18001166</v>
          </cell>
          <cell r="C295">
            <v>0</v>
          </cell>
          <cell r="D295" t="str">
            <v>Triệu đồng</v>
          </cell>
          <cell r="E295" t="str">
            <v>HCM_DT_KENHH_002</v>
          </cell>
          <cell r="F295">
            <v>0</v>
          </cell>
          <cell r="G295">
            <v>0</v>
          </cell>
          <cell r="H295">
            <v>0</v>
          </cell>
          <cell r="I295">
            <v>0</v>
          </cell>
          <cell r="J295">
            <v>0</v>
          </cell>
          <cell r="K295">
            <v>0</v>
          </cell>
          <cell r="L295">
            <v>0</v>
          </cell>
          <cell r="M295">
            <v>0</v>
          </cell>
          <cell r="N295">
            <v>0</v>
          </cell>
          <cell r="O295" t="str">
            <v>Mo ta thuc hien so lieu tinh luong -V6</v>
          </cell>
          <cell r="P295" t="str">
            <v>KPI_HRM_OLD</v>
          </cell>
        </row>
        <row r="296">
          <cell r="B296" t="str">
            <v>Doanh thu dịch vụ VNP trả trước_Kênh điểm pháp nhân</v>
          </cell>
          <cell r="C296">
            <v>0</v>
          </cell>
          <cell r="D296" t="str">
            <v>Triệu đồng</v>
          </cell>
          <cell r="E296" t="str">
            <v>HCM_DT_KENHH_003</v>
          </cell>
          <cell r="F296">
            <v>0</v>
          </cell>
          <cell r="G296">
            <v>0</v>
          </cell>
          <cell r="H296">
            <v>0</v>
          </cell>
          <cell r="I296">
            <v>0</v>
          </cell>
          <cell r="J296">
            <v>0</v>
          </cell>
          <cell r="K296">
            <v>0</v>
          </cell>
          <cell r="L296">
            <v>0</v>
          </cell>
          <cell r="M296">
            <v>0</v>
          </cell>
          <cell r="N296">
            <v>0</v>
          </cell>
          <cell r="O296" t="str">
            <v>Mo ta thuc hien so lieu tinh luong -V6</v>
          </cell>
          <cell r="P296" t="str">
            <v>KPI_HRM_OLD</v>
          </cell>
        </row>
        <row r="297">
          <cell r="B297" t="str">
            <v>Doanh thu dịch vụ VNP trả trước_Kênh bán trực tiếp</v>
          </cell>
          <cell r="C297">
            <v>0</v>
          </cell>
          <cell r="D297" t="str">
            <v>Triệu đồng</v>
          </cell>
          <cell r="E297" t="str">
            <v>HCM_DT_KENHH_004</v>
          </cell>
          <cell r="F297">
            <v>0</v>
          </cell>
          <cell r="G297">
            <v>0</v>
          </cell>
          <cell r="H297">
            <v>0</v>
          </cell>
          <cell r="I297">
            <v>0</v>
          </cell>
          <cell r="J297">
            <v>0</v>
          </cell>
          <cell r="K297">
            <v>0</v>
          </cell>
          <cell r="L297">
            <v>0</v>
          </cell>
          <cell r="M297">
            <v>0</v>
          </cell>
          <cell r="N297">
            <v>0</v>
          </cell>
          <cell r="O297" t="str">
            <v>Mo ta thuc hien so lieu tinh luong -V6</v>
          </cell>
          <cell r="P297" t="str">
            <v>KPI_HRM_OLD</v>
          </cell>
        </row>
        <row r="298">
          <cell r="B298" t="str">
            <v>Kế quả thực hiện doanh thu của các dịch vụ GTGT &amp;108x thuộc phòng KTTT</v>
          </cell>
          <cell r="C298">
            <v>0</v>
          </cell>
          <cell r="D298" t="str">
            <v>Triệu đồng</v>
          </cell>
          <cell r="E298" t="str">
            <v>HCM_DT_KENHH_005</v>
          </cell>
          <cell r="F298">
            <v>0</v>
          </cell>
          <cell r="G298">
            <v>0</v>
          </cell>
          <cell r="H298">
            <v>0</v>
          </cell>
          <cell r="I298">
            <v>0</v>
          </cell>
          <cell r="J298">
            <v>0</v>
          </cell>
          <cell r="K298">
            <v>0</v>
          </cell>
          <cell r="L298">
            <v>0</v>
          </cell>
          <cell r="M298">
            <v>0</v>
          </cell>
          <cell r="N298">
            <v>0</v>
          </cell>
          <cell r="O298" t="str">
            <v>Mo ta thuc hien so lieu tinh luong -V6</v>
          </cell>
          <cell r="P298" t="str">
            <v>KPI_HRM_OLD</v>
          </cell>
        </row>
        <row r="299">
          <cell r="B299" t="str">
            <v>Doanh thu dịch vụ VNP trả trước_Kênh còn lại</v>
          </cell>
          <cell r="C299">
            <v>0</v>
          </cell>
          <cell r="D299" t="str">
            <v>Triệu đồng</v>
          </cell>
          <cell r="E299" t="str">
            <v>HCM_DT_KENHH_006</v>
          </cell>
          <cell r="F299">
            <v>0</v>
          </cell>
          <cell r="G299">
            <v>0</v>
          </cell>
          <cell r="H299">
            <v>0</v>
          </cell>
          <cell r="I299">
            <v>0</v>
          </cell>
          <cell r="J299">
            <v>0</v>
          </cell>
          <cell r="K299">
            <v>0</v>
          </cell>
          <cell r="L299">
            <v>0</v>
          </cell>
          <cell r="M299">
            <v>0</v>
          </cell>
          <cell r="N299">
            <v>0</v>
          </cell>
          <cell r="O299" t="str">
            <v>Mo ta thuc hien so lieu tinh luong -V6</v>
          </cell>
          <cell r="P299" t="str">
            <v>KPI_HRM_OLD</v>
          </cell>
        </row>
        <row r="300">
          <cell r="B300" t="str">
            <v>Kết quả thực hiện doanh thu của kênh đài 18001166</v>
          </cell>
          <cell r="C300">
            <v>0</v>
          </cell>
          <cell r="D300" t="str">
            <v>%</v>
          </cell>
          <cell r="E300" t="str">
            <v>HCM_DT_KENHH_007</v>
          </cell>
          <cell r="F300">
            <v>0</v>
          </cell>
          <cell r="G300">
            <v>0</v>
          </cell>
          <cell r="H300">
            <v>0</v>
          </cell>
          <cell r="I300">
            <v>0</v>
          </cell>
          <cell r="J300">
            <v>0</v>
          </cell>
          <cell r="K300">
            <v>0</v>
          </cell>
          <cell r="L300">
            <v>0</v>
          </cell>
          <cell r="M300">
            <v>0</v>
          </cell>
          <cell r="N300">
            <v>0</v>
          </cell>
          <cell r="O300" t="str">
            <v>Mo ta thuc hien so lieu tinh luong -V6</v>
          </cell>
          <cell r="P300" t="str">
            <v>KPI_HRM_OLD</v>
          </cell>
        </row>
        <row r="301">
          <cell r="B301" t="str">
            <v>PKTTT</v>
          </cell>
          <cell r="C301">
            <v>0</v>
          </cell>
          <cell r="D301" t="str">
            <v>%</v>
          </cell>
          <cell r="E301" t="str">
            <v>HCM_DT_KENHH_008</v>
          </cell>
          <cell r="F301">
            <v>0</v>
          </cell>
          <cell r="G301">
            <v>0</v>
          </cell>
          <cell r="H301">
            <v>0</v>
          </cell>
          <cell r="I301">
            <v>0</v>
          </cell>
          <cell r="J301">
            <v>0</v>
          </cell>
          <cell r="K301">
            <v>0</v>
          </cell>
          <cell r="L301">
            <v>0</v>
          </cell>
          <cell r="M301">
            <v>0</v>
          </cell>
          <cell r="N301">
            <v>0</v>
          </cell>
          <cell r="O301" t="str">
            <v>Mo ta thuc hien so lieu tinh luong -V6</v>
          </cell>
          <cell r="P301" t="str">
            <v>KPI_HRM_OLD</v>
          </cell>
        </row>
        <row r="302">
          <cell r="B302" t="str">
            <v>Doanh thu dịch vụ VNP trả trước kênh bán mới phát triển trong tháng</v>
          </cell>
          <cell r="C302">
            <v>0</v>
          </cell>
          <cell r="D302" t="str">
            <v>Triệu đồng</v>
          </cell>
          <cell r="E302" t="str">
            <v>HCM_DT_KENHH_009</v>
          </cell>
          <cell r="F302">
            <v>0</v>
          </cell>
          <cell r="G302">
            <v>0</v>
          </cell>
          <cell r="H302">
            <v>0</v>
          </cell>
          <cell r="I302">
            <v>0</v>
          </cell>
          <cell r="J302">
            <v>0</v>
          </cell>
          <cell r="K302">
            <v>0</v>
          </cell>
          <cell r="L302">
            <v>0</v>
          </cell>
          <cell r="M302">
            <v>0</v>
          </cell>
          <cell r="N302">
            <v>0</v>
          </cell>
          <cell r="O302" t="str">
            <v>Mo ta thuc hien so lieu tinh luong -V6</v>
          </cell>
          <cell r="P302" t="str">
            <v>KPI_HRM_OLD</v>
          </cell>
        </row>
        <row r="303">
          <cell r="B303" t="str">
            <v>Doanh thu dịch vụ VNP trả trước kênh bán gián tiếp phát triển mới trong tháng</v>
          </cell>
          <cell r="C303">
            <v>0</v>
          </cell>
          <cell r="D303" t="str">
            <v>Triệu đồng</v>
          </cell>
          <cell r="E303" t="str">
            <v>HCM_DT_KENHH_010</v>
          </cell>
          <cell r="F303">
            <v>0</v>
          </cell>
          <cell r="G303">
            <v>0</v>
          </cell>
          <cell r="H303">
            <v>0</v>
          </cell>
          <cell r="I303">
            <v>0</v>
          </cell>
          <cell r="J303">
            <v>0</v>
          </cell>
          <cell r="K303">
            <v>0</v>
          </cell>
          <cell r="L303">
            <v>0</v>
          </cell>
          <cell r="M303">
            <v>0</v>
          </cell>
          <cell r="N303">
            <v>0</v>
          </cell>
          <cell r="O303" t="str">
            <v>Mo ta thuc hien so lieu tinh luong -V6</v>
          </cell>
          <cell r="P303" t="str">
            <v>KPI_HRM_OLD</v>
          </cell>
        </row>
        <row r="304">
          <cell r="B304" t="str">
            <v>Doanh thu kênh bán trực tiếp</v>
          </cell>
          <cell r="C304">
            <v>0</v>
          </cell>
          <cell r="D304" t="str">
            <v>Triệu đồng</v>
          </cell>
          <cell r="E304" t="str">
            <v>HCM_DT_KENHH_012</v>
          </cell>
          <cell r="F304">
            <v>0</v>
          </cell>
          <cell r="G304">
            <v>0</v>
          </cell>
          <cell r="H304">
            <v>0</v>
          </cell>
          <cell r="I304">
            <v>0</v>
          </cell>
          <cell r="J304">
            <v>0</v>
          </cell>
          <cell r="K304">
            <v>0</v>
          </cell>
          <cell r="L304">
            <v>0</v>
          </cell>
          <cell r="M304">
            <v>0</v>
          </cell>
          <cell r="N304">
            <v>0</v>
          </cell>
          <cell r="O304" t="str">
            <v>Mo ta thuc hien so lieu tinh luong -V6</v>
          </cell>
          <cell r="P304" t="str">
            <v>KPI_HRM_OLD</v>
          </cell>
        </row>
        <row r="305">
          <cell r="B305" t="str">
            <v>Doanh thu kênh mới phát triển trong tháng (kênh chuỗi, CTV XHH…)</v>
          </cell>
          <cell r="C305">
            <v>0</v>
          </cell>
          <cell r="D305" t="str">
            <v>Triệu đồng</v>
          </cell>
          <cell r="E305" t="str">
            <v>HCM_DT_KENHH_013</v>
          </cell>
          <cell r="F305">
            <v>0</v>
          </cell>
          <cell r="G305">
            <v>0</v>
          </cell>
          <cell r="H305">
            <v>0</v>
          </cell>
          <cell r="I305">
            <v>0</v>
          </cell>
          <cell r="J305">
            <v>0</v>
          </cell>
          <cell r="K305">
            <v>0</v>
          </cell>
          <cell r="L305">
            <v>0</v>
          </cell>
          <cell r="M305">
            <v>0</v>
          </cell>
          <cell r="N305">
            <v>0</v>
          </cell>
          <cell r="O305" t="str">
            <v>Mo ta thuc hien so lieu tinh luong -V6</v>
          </cell>
          <cell r="P305" t="str">
            <v>KPI_HRM_OLD</v>
          </cell>
        </row>
        <row r="306">
          <cell r="B306" t="str">
            <v>Doanh thu dịch vụ VNP trả trước kênh chuỗi phát triển trong tháng</v>
          </cell>
          <cell r="C306">
            <v>0</v>
          </cell>
          <cell r="D306" t="str">
            <v>Triệu đồng</v>
          </cell>
          <cell r="E306" t="str">
            <v>HCM_DT_KENHH_014</v>
          </cell>
          <cell r="F306">
            <v>0</v>
          </cell>
          <cell r="G306">
            <v>0</v>
          </cell>
          <cell r="H306">
            <v>0</v>
          </cell>
          <cell r="I306">
            <v>0</v>
          </cell>
          <cell r="J306">
            <v>0</v>
          </cell>
          <cell r="K306">
            <v>0</v>
          </cell>
          <cell r="L306">
            <v>0</v>
          </cell>
          <cell r="M306">
            <v>0</v>
          </cell>
          <cell r="N306">
            <v>0</v>
          </cell>
          <cell r="O306" t="str">
            <v>Mo ta thuc hien so lieu tinh luong -V6</v>
          </cell>
          <cell r="P306" t="str">
            <v>KPI_HRM_OLD</v>
          </cell>
        </row>
        <row r="307">
          <cell r="B307" t="str">
            <v>Doanh thu dịch vụ VNP trả trước kênh bán cấp 1 phát triển mới trong tháng</v>
          </cell>
          <cell r="C307">
            <v>0</v>
          </cell>
          <cell r="D307" t="str">
            <v>Triệu đồng</v>
          </cell>
          <cell r="E307" t="str">
            <v>HCM_DT_KENHH_015</v>
          </cell>
          <cell r="F307">
            <v>0</v>
          </cell>
          <cell r="G307">
            <v>0</v>
          </cell>
          <cell r="H307">
            <v>0</v>
          </cell>
          <cell r="I307">
            <v>0</v>
          </cell>
          <cell r="J307">
            <v>0</v>
          </cell>
          <cell r="K307">
            <v>0</v>
          </cell>
          <cell r="L307">
            <v>0</v>
          </cell>
          <cell r="M307">
            <v>0</v>
          </cell>
          <cell r="N307">
            <v>0</v>
          </cell>
          <cell r="O307" t="str">
            <v>Mo ta thuc hien so lieu tinh luong -V6</v>
          </cell>
          <cell r="P307" t="str">
            <v>KPI_HRM_OLD</v>
          </cell>
        </row>
        <row r="308">
          <cell r="B308" t="str">
            <v>Doanh thu cước phát sinh từ khách hàng trên địa bàn được giao quản lý (khối KHCN )</v>
          </cell>
          <cell r="C308">
            <v>0</v>
          </cell>
          <cell r="D308" t="str">
            <v>Triệu đồng</v>
          </cell>
          <cell r="E308" t="str">
            <v>HCM_DT_KKHCN_001</v>
          </cell>
          <cell r="F308">
            <v>0</v>
          </cell>
          <cell r="G308">
            <v>0</v>
          </cell>
          <cell r="H308">
            <v>0</v>
          </cell>
          <cell r="I308">
            <v>0</v>
          </cell>
          <cell r="J308">
            <v>0</v>
          </cell>
          <cell r="K308">
            <v>0</v>
          </cell>
          <cell r="L308">
            <v>0</v>
          </cell>
          <cell r="M308">
            <v>0</v>
          </cell>
          <cell r="N308">
            <v>0</v>
          </cell>
          <cell r="O308" t="str">
            <v>Mo ta thuc hien so lieu tinh luong -V6</v>
          </cell>
          <cell r="P308" t="str">
            <v>KPI_HRM_OLD</v>
          </cell>
        </row>
        <row r="309">
          <cell r="B309" t="str">
            <v>Doanh thu cước phát sinh từ khách hàng trên tập khách hàng được giao quản lý (khối KHDN )</v>
          </cell>
          <cell r="C309">
            <v>0</v>
          </cell>
          <cell r="D309" t="str">
            <v>Triệu đồng</v>
          </cell>
          <cell r="E309" t="str">
            <v>HCM_DT_KKHDN_002</v>
          </cell>
          <cell r="F309">
            <v>0</v>
          </cell>
          <cell r="G309">
            <v>0</v>
          </cell>
          <cell r="H309">
            <v>0</v>
          </cell>
          <cell r="I309">
            <v>0</v>
          </cell>
          <cell r="J309">
            <v>0</v>
          </cell>
          <cell r="K309">
            <v>0</v>
          </cell>
          <cell r="L309">
            <v>0</v>
          </cell>
          <cell r="M309">
            <v>0</v>
          </cell>
          <cell r="N309">
            <v>0</v>
          </cell>
          <cell r="O309" t="str">
            <v>Mo ta thuc hien so lieu tinh luong -V6</v>
          </cell>
          <cell r="P309" t="str">
            <v>KPI_HRM_OLD</v>
          </cell>
        </row>
        <row r="310">
          <cell r="B310" t="str">
            <v>Doanh thu nạp thẻ</v>
          </cell>
          <cell r="C310">
            <v>0</v>
          </cell>
          <cell r="D310" t="str">
            <v>Triệu đồng</v>
          </cell>
          <cell r="E310" t="str">
            <v>HCM_DT_NATHE_001</v>
          </cell>
          <cell r="F310">
            <v>0</v>
          </cell>
          <cell r="G310">
            <v>0</v>
          </cell>
          <cell r="H310">
            <v>0</v>
          </cell>
          <cell r="I310">
            <v>0</v>
          </cell>
          <cell r="J310">
            <v>0</v>
          </cell>
          <cell r="K310">
            <v>0</v>
          </cell>
          <cell r="L310">
            <v>0</v>
          </cell>
          <cell r="M310">
            <v>0</v>
          </cell>
          <cell r="N310">
            <v>0</v>
          </cell>
          <cell r="O310" t="str">
            <v>Mo ta thuc hien so lieu tinh luong -V6</v>
          </cell>
          <cell r="P310" t="str">
            <v>KPI_HRM_OLD</v>
          </cell>
        </row>
        <row r="311">
          <cell r="B311" t="str">
            <v>Doanh thu thẻ nạp</v>
          </cell>
          <cell r="C311">
            <v>0</v>
          </cell>
          <cell r="D311" t="str">
            <v>Triệu đồng</v>
          </cell>
          <cell r="E311" t="str">
            <v>HCM_DT_NATHE_002</v>
          </cell>
          <cell r="F311">
            <v>0</v>
          </cell>
          <cell r="G311">
            <v>0</v>
          </cell>
          <cell r="H311">
            <v>0</v>
          </cell>
          <cell r="I311">
            <v>0</v>
          </cell>
          <cell r="J311">
            <v>0</v>
          </cell>
          <cell r="K311">
            <v>0</v>
          </cell>
          <cell r="L311">
            <v>0</v>
          </cell>
          <cell r="M311">
            <v>0</v>
          </cell>
          <cell r="N311">
            <v>0</v>
          </cell>
          <cell r="O311" t="str">
            <v>Mo ta thuc hien so lieu tinh luong -V6</v>
          </cell>
          <cell r="P311" t="str">
            <v>KPI_HRM_OLD</v>
          </cell>
        </row>
        <row r="312">
          <cell r="B312" t="str">
            <v>Doanh thu OBTT Gia hạn gói cước chu kỳ dài</v>
          </cell>
          <cell r="C312">
            <v>0</v>
          </cell>
          <cell r="D312" t="str">
            <v>Triệu đồng</v>
          </cell>
          <cell r="E312" t="str">
            <v>HCM_DT_OBDAI_001</v>
          </cell>
          <cell r="F312">
            <v>0</v>
          </cell>
          <cell r="G312">
            <v>0</v>
          </cell>
          <cell r="H312">
            <v>0</v>
          </cell>
          <cell r="I312">
            <v>0</v>
          </cell>
          <cell r="J312">
            <v>0</v>
          </cell>
          <cell r="K312">
            <v>0</v>
          </cell>
          <cell r="L312">
            <v>0</v>
          </cell>
          <cell r="M312">
            <v>0</v>
          </cell>
          <cell r="N312">
            <v>0</v>
          </cell>
          <cell r="O312" t="str">
            <v>Mo ta thuc hien so lieu tinh luong -V6</v>
          </cell>
          <cell r="P312" t="str">
            <v>KPI_HRM_OLD</v>
          </cell>
        </row>
        <row r="313">
          <cell r="B313" t="str">
            <v>Doanh thu bán gói qua hệ thống Outbound tập trung IPCC</v>
          </cell>
          <cell r="C313">
            <v>0</v>
          </cell>
          <cell r="D313" t="str">
            <v>Triệu đồng</v>
          </cell>
          <cell r="E313" t="str">
            <v>HCM_DT_PTMOB_001</v>
          </cell>
          <cell r="F313">
            <v>0</v>
          </cell>
          <cell r="G313">
            <v>0</v>
          </cell>
          <cell r="H313">
            <v>0</v>
          </cell>
          <cell r="I313">
            <v>0</v>
          </cell>
          <cell r="J313">
            <v>0</v>
          </cell>
          <cell r="K313">
            <v>0</v>
          </cell>
          <cell r="L313">
            <v>0</v>
          </cell>
          <cell r="M313">
            <v>0</v>
          </cell>
          <cell r="N313">
            <v>0</v>
          </cell>
          <cell r="O313" t="str">
            <v>Mo ta thuc hien so lieu tinh luong -V6</v>
          </cell>
          <cell r="P313" t="str">
            <v>KPI_HRM_OLD</v>
          </cell>
        </row>
        <row r="314">
          <cell r="B314" t="str">
            <v>Doanh thu bán gói qua hệ thống SMCS</v>
          </cell>
          <cell r="C314">
            <v>0</v>
          </cell>
          <cell r="D314" t="str">
            <v>Triệu đồng</v>
          </cell>
          <cell r="E314" t="str">
            <v>HCM_DT_PTMOB_002</v>
          </cell>
          <cell r="F314">
            <v>0</v>
          </cell>
          <cell r="G314">
            <v>0</v>
          </cell>
          <cell r="H314">
            <v>0</v>
          </cell>
          <cell r="I314">
            <v>0</v>
          </cell>
          <cell r="J314">
            <v>0</v>
          </cell>
          <cell r="K314">
            <v>0</v>
          </cell>
          <cell r="L314">
            <v>0</v>
          </cell>
          <cell r="M314">
            <v>0</v>
          </cell>
          <cell r="N314">
            <v>0</v>
          </cell>
          <cell r="O314" t="str">
            <v>Mo ta thuc hien so lieu tinh luong -V6</v>
          </cell>
          <cell r="P314" t="str">
            <v>KPI_HRM_OLD</v>
          </cell>
        </row>
        <row r="315">
          <cell r="B315" t="str">
            <v>Doanh thu dịch vụ di động VNP (gồm trả sau và trả trước)</v>
          </cell>
          <cell r="C315">
            <v>0</v>
          </cell>
          <cell r="D315" t="str">
            <v>Triệu đồng</v>
          </cell>
          <cell r="E315" t="str">
            <v>HCM_DT_PTMOI_001</v>
          </cell>
          <cell r="F315">
            <v>0</v>
          </cell>
          <cell r="G315">
            <v>0</v>
          </cell>
          <cell r="H315">
            <v>0</v>
          </cell>
          <cell r="I315">
            <v>0</v>
          </cell>
          <cell r="J315">
            <v>0</v>
          </cell>
          <cell r="K315">
            <v>0</v>
          </cell>
          <cell r="L315">
            <v>0</v>
          </cell>
          <cell r="M315">
            <v>0</v>
          </cell>
          <cell r="N315">
            <v>0</v>
          </cell>
          <cell r="O315" t="str">
            <v>Mo ta thuc hien so lieu tinh luong -V6</v>
          </cell>
          <cell r="P315" t="str">
            <v>KPI_HRM_OLD</v>
          </cell>
        </row>
        <row r="316">
          <cell r="B316" t="str">
            <v>Doanh thu các dịch vụ Băng rộng, CĐ, MyTV, TSL,…</v>
          </cell>
          <cell r="C316">
            <v>0</v>
          </cell>
          <cell r="D316" t="str">
            <v>Triệu đồng</v>
          </cell>
          <cell r="E316" t="str">
            <v>HCM_DT_PTMOI_002</v>
          </cell>
          <cell r="F316">
            <v>0</v>
          </cell>
          <cell r="G316">
            <v>0</v>
          </cell>
          <cell r="H316">
            <v>0</v>
          </cell>
          <cell r="I316">
            <v>0</v>
          </cell>
          <cell r="J316">
            <v>0</v>
          </cell>
          <cell r="K316">
            <v>0</v>
          </cell>
          <cell r="L316">
            <v>0</v>
          </cell>
          <cell r="M316">
            <v>0</v>
          </cell>
          <cell r="N316">
            <v>0</v>
          </cell>
          <cell r="O316" t="str">
            <v>Mo ta thuc hien so lieu tinh luong -V6</v>
          </cell>
          <cell r="P316" t="str">
            <v>KPI_HRM_OLD</v>
          </cell>
        </row>
        <row r="317">
          <cell r="B317" t="str">
            <v>Doanh thu các dịch vụ GTGT, CNTT, khác…</v>
          </cell>
          <cell r="C317">
            <v>0</v>
          </cell>
          <cell r="D317" t="str">
            <v>Triệu đồng</v>
          </cell>
          <cell r="E317" t="str">
            <v>HCM_DT_PTMOI_003</v>
          </cell>
          <cell r="F317">
            <v>0</v>
          </cell>
          <cell r="G317">
            <v>0</v>
          </cell>
          <cell r="H317">
            <v>0</v>
          </cell>
          <cell r="I317">
            <v>0</v>
          </cell>
          <cell r="J317">
            <v>0</v>
          </cell>
          <cell r="K317">
            <v>0</v>
          </cell>
          <cell r="L317">
            <v>0</v>
          </cell>
          <cell r="M317">
            <v>0</v>
          </cell>
          <cell r="N317">
            <v>0</v>
          </cell>
          <cell r="O317" t="str">
            <v>Mo ta thuc hien so lieu tinh luong -V6</v>
          </cell>
          <cell r="P317" t="str">
            <v>KPI_HRM_OLD</v>
          </cell>
        </row>
        <row r="318">
          <cell r="B318" t="str">
            <v>Doanh thu các dịch vụ đường truyền: Băng rộng, CĐ, MyTV, TSL,…</v>
          </cell>
          <cell r="C318">
            <v>0</v>
          </cell>
          <cell r="D318" t="str">
            <v>Triệu đồng</v>
          </cell>
          <cell r="E318" t="str">
            <v>HCM_DT_PTMOI_004</v>
          </cell>
          <cell r="F318">
            <v>0</v>
          </cell>
          <cell r="G318">
            <v>0</v>
          </cell>
          <cell r="H318">
            <v>0</v>
          </cell>
          <cell r="I318">
            <v>0</v>
          </cell>
          <cell r="J318">
            <v>0</v>
          </cell>
          <cell r="K318">
            <v>0</v>
          </cell>
          <cell r="L318">
            <v>0</v>
          </cell>
          <cell r="M318">
            <v>0</v>
          </cell>
          <cell r="N318">
            <v>0</v>
          </cell>
          <cell r="O318" t="str">
            <v>Mo ta thuc hien so lieu tinh luong -V6</v>
          </cell>
          <cell r="P318" t="str">
            <v>KPI_HRM_OLD</v>
          </cell>
        </row>
        <row r="319">
          <cell r="B319" t="str">
            <v>Doanh thu data trên di động</v>
          </cell>
          <cell r="C319">
            <v>0</v>
          </cell>
          <cell r="D319" t="str">
            <v>Triệu đồng</v>
          </cell>
          <cell r="E319" t="str">
            <v>HCM_DT_PTMOI_005</v>
          </cell>
          <cell r="F319">
            <v>0</v>
          </cell>
          <cell r="G319">
            <v>0</v>
          </cell>
          <cell r="H319">
            <v>0</v>
          </cell>
          <cell r="I319">
            <v>0</v>
          </cell>
          <cell r="J319">
            <v>0</v>
          </cell>
          <cell r="K319">
            <v>0</v>
          </cell>
          <cell r="L319">
            <v>0</v>
          </cell>
          <cell r="M319">
            <v>0</v>
          </cell>
          <cell r="N319">
            <v>0</v>
          </cell>
          <cell r="O319" t="str">
            <v>Mo ta thuc hien so lieu tinh luong -V6</v>
          </cell>
          <cell r="P319" t="str">
            <v>KPI_HRM_OLD</v>
          </cell>
        </row>
        <row r="320">
          <cell r="B320" t="str">
            <v>Doanh thu dịch vụ di động VNP (doanh thu thực hiện được tính gồm trả sau và trả trước)</v>
          </cell>
          <cell r="C320">
            <v>0</v>
          </cell>
          <cell r="D320" t="str">
            <v>Triệu đồng</v>
          </cell>
          <cell r="E320" t="str">
            <v>HCM_DT_PTMOI_006</v>
          </cell>
          <cell r="F320">
            <v>0</v>
          </cell>
          <cell r="G320">
            <v>0</v>
          </cell>
          <cell r="H320">
            <v>0</v>
          </cell>
          <cell r="I320">
            <v>0</v>
          </cell>
          <cell r="J320">
            <v>0</v>
          </cell>
          <cell r="K320">
            <v>0</v>
          </cell>
          <cell r="L320">
            <v>0</v>
          </cell>
          <cell r="M320">
            <v>0</v>
          </cell>
          <cell r="N320">
            <v>0</v>
          </cell>
          <cell r="O320" t="str">
            <v>Mo ta thuc hien so lieu tinh luong -V6</v>
          </cell>
          <cell r="P320" t="str">
            <v>KPI_HRM_OLD</v>
          </cell>
        </row>
        <row r="321">
          <cell r="B321" t="str">
            <v>Doanh thu phát triển mới trong tháng</v>
          </cell>
          <cell r="C321" t="str">
            <v>202308</v>
          </cell>
          <cell r="D321" t="str">
            <v>Triệu đồng</v>
          </cell>
          <cell r="E321" t="str">
            <v>HCM_DT_PTMOI_007</v>
          </cell>
          <cell r="F321">
            <v>0</v>
          </cell>
          <cell r="G321">
            <v>0</v>
          </cell>
          <cell r="H321">
            <v>0</v>
          </cell>
          <cell r="I321">
            <v>0</v>
          </cell>
          <cell r="J321">
            <v>0</v>
          </cell>
          <cell r="K321">
            <v>0</v>
          </cell>
          <cell r="L321">
            <v>0</v>
          </cell>
          <cell r="M321">
            <v>0</v>
          </cell>
          <cell r="N321">
            <v>0</v>
          </cell>
          <cell r="O321" t="str">
            <v>Mo ta thuc hien so lieu tinh luong -V6</v>
          </cell>
          <cell r="P321" t="str">
            <v>KPI_HRM_OLD</v>
          </cell>
        </row>
        <row r="322">
          <cell r="B322" t="str">
            <v>Doanh thu của kênh bán hàng mới</v>
          </cell>
          <cell r="C322">
            <v>0</v>
          </cell>
          <cell r="D322" t="str">
            <v>Triệu đồng</v>
          </cell>
          <cell r="E322" t="str">
            <v>HCM_DT_PTMOI_008</v>
          </cell>
          <cell r="F322">
            <v>0</v>
          </cell>
          <cell r="G322">
            <v>0</v>
          </cell>
          <cell r="H322">
            <v>0</v>
          </cell>
          <cell r="I322">
            <v>0</v>
          </cell>
          <cell r="J322">
            <v>0</v>
          </cell>
          <cell r="K322">
            <v>0</v>
          </cell>
          <cell r="L322">
            <v>0</v>
          </cell>
          <cell r="M322">
            <v>0</v>
          </cell>
          <cell r="N322">
            <v>0</v>
          </cell>
          <cell r="O322" t="str">
            <v>Mo ta thuc hien so lieu tinh luong -V6</v>
          </cell>
          <cell r="P322" t="str">
            <v>KPI_HRM_OLD</v>
          </cell>
        </row>
        <row r="323">
          <cell r="B323" t="str">
            <v>Doanh thu tăng trưởng các dịch vụ của các dự án tiếp thị đầu tư</v>
          </cell>
          <cell r="C323">
            <v>0</v>
          </cell>
          <cell r="D323" t="str">
            <v>Triệu đồng</v>
          </cell>
          <cell r="E323" t="str">
            <v>HCM_DT_PTMOI_009</v>
          </cell>
          <cell r="F323">
            <v>0</v>
          </cell>
          <cell r="G323">
            <v>0</v>
          </cell>
          <cell r="H323">
            <v>0</v>
          </cell>
          <cell r="I323">
            <v>0</v>
          </cell>
          <cell r="J323">
            <v>0</v>
          </cell>
          <cell r="K323">
            <v>0</v>
          </cell>
          <cell r="L323">
            <v>0</v>
          </cell>
          <cell r="M323">
            <v>0</v>
          </cell>
          <cell r="N323">
            <v>0</v>
          </cell>
          <cell r="O323" t="str">
            <v>Mo ta thuc hien so lieu tinh luong -V6</v>
          </cell>
          <cell r="P323" t="str">
            <v>KPI_HRM_OLD</v>
          </cell>
        </row>
        <row r="324">
          <cell r="B324" t="str">
            <v>Doanh thu cước phát sinh thực thu</v>
          </cell>
          <cell r="C324">
            <v>0</v>
          </cell>
          <cell r="D324" t="str">
            <v>Triệu đồng</v>
          </cell>
          <cell r="E324" t="str">
            <v>HCM_DT_PTMOI_010</v>
          </cell>
          <cell r="F324">
            <v>0</v>
          </cell>
          <cell r="G324">
            <v>0</v>
          </cell>
          <cell r="H324">
            <v>0</v>
          </cell>
          <cell r="I324">
            <v>0</v>
          </cell>
          <cell r="J324">
            <v>0</v>
          </cell>
          <cell r="K324">
            <v>0</v>
          </cell>
          <cell r="L324">
            <v>0</v>
          </cell>
          <cell r="M324">
            <v>0</v>
          </cell>
          <cell r="N324">
            <v>0</v>
          </cell>
          <cell r="O324" t="str">
            <v>Mo ta thuc hien so lieu tinh luong -V6</v>
          </cell>
          <cell r="P324" t="str">
            <v>KPI_HRM_OLD</v>
          </cell>
        </row>
        <row r="325">
          <cell r="B325" t="str">
            <v>Doanh thu phát triển mới các dịch vụ trả sau do ĐLCN phát triển mới trong tháng</v>
          </cell>
          <cell r="C325">
            <v>0</v>
          </cell>
          <cell r="D325" t="str">
            <v>Triệu đồng</v>
          </cell>
          <cell r="E325" t="str">
            <v>HCM_DT_PTMOI_011</v>
          </cell>
          <cell r="F325">
            <v>0</v>
          </cell>
          <cell r="G325">
            <v>0</v>
          </cell>
          <cell r="H325">
            <v>0</v>
          </cell>
          <cell r="I325">
            <v>0</v>
          </cell>
          <cell r="J325">
            <v>0</v>
          </cell>
          <cell r="K325">
            <v>0</v>
          </cell>
          <cell r="L325">
            <v>0</v>
          </cell>
          <cell r="M325">
            <v>0</v>
          </cell>
          <cell r="N325">
            <v>0</v>
          </cell>
          <cell r="O325" t="str">
            <v>Mo ta thuc hien so lieu tinh luong -V6</v>
          </cell>
          <cell r="P325" t="str">
            <v>KPI_HRM_OLD</v>
          </cell>
        </row>
        <row r="326">
          <cell r="B326" t="str">
            <v>Doanh thu từ khách hàng</v>
          </cell>
          <cell r="C326">
            <v>0</v>
          </cell>
          <cell r="D326" t="str">
            <v>Triệu đồng</v>
          </cell>
          <cell r="E326" t="str">
            <v>HCM_DT_PTMOI_012</v>
          </cell>
          <cell r="F326">
            <v>0</v>
          </cell>
          <cell r="G326">
            <v>0</v>
          </cell>
          <cell r="H326">
            <v>0</v>
          </cell>
          <cell r="I326">
            <v>0</v>
          </cell>
          <cell r="J326">
            <v>0</v>
          </cell>
          <cell r="K326">
            <v>0</v>
          </cell>
          <cell r="L326">
            <v>0</v>
          </cell>
          <cell r="M326">
            <v>0</v>
          </cell>
          <cell r="N326">
            <v>0</v>
          </cell>
          <cell r="O326" t="str">
            <v>Mo ta thuc hien so lieu tinh luong -V6</v>
          </cell>
          <cell r="P326" t="str">
            <v>KPI_HRM_OLD</v>
          </cell>
        </row>
        <row r="327">
          <cell r="B327" t="str">
            <v>Doanh thu từ khách hàng của Đài 1080</v>
          </cell>
          <cell r="C327">
            <v>0</v>
          </cell>
          <cell r="D327" t="str">
            <v>Triệu đồng</v>
          </cell>
          <cell r="E327" t="str">
            <v>HCM_DT_PTMOI_013</v>
          </cell>
          <cell r="F327">
            <v>0</v>
          </cell>
          <cell r="G327">
            <v>0</v>
          </cell>
          <cell r="H327">
            <v>0</v>
          </cell>
          <cell r="I327">
            <v>0</v>
          </cell>
          <cell r="J327">
            <v>0</v>
          </cell>
          <cell r="K327">
            <v>0</v>
          </cell>
          <cell r="L327">
            <v>0</v>
          </cell>
          <cell r="M327">
            <v>0</v>
          </cell>
          <cell r="N327">
            <v>0</v>
          </cell>
          <cell r="O327" t="str">
            <v>Mo ta thuc hien so lieu tinh luong -V6</v>
          </cell>
          <cell r="P327" t="str">
            <v>KPI_HRM_OLD</v>
          </cell>
        </row>
        <row r="328">
          <cell r="B328" t="str">
            <v>Tổng doanh thu phát triển thuê bao mới</v>
          </cell>
          <cell r="C328">
            <v>0</v>
          </cell>
          <cell r="D328" t="str">
            <v>Triệu đồng</v>
          </cell>
          <cell r="E328" t="str">
            <v>HCM_DT_PTMOI_014</v>
          </cell>
          <cell r="F328">
            <v>0</v>
          </cell>
          <cell r="G328">
            <v>0</v>
          </cell>
          <cell r="H328">
            <v>0</v>
          </cell>
          <cell r="I328">
            <v>0</v>
          </cell>
          <cell r="J328">
            <v>0</v>
          </cell>
          <cell r="K328">
            <v>0</v>
          </cell>
          <cell r="L328">
            <v>0</v>
          </cell>
          <cell r="M328">
            <v>0</v>
          </cell>
          <cell r="N328">
            <v>0</v>
          </cell>
          <cell r="O328" t="str">
            <v>Mo ta thuc hien so lieu tinh luong -V6</v>
          </cell>
          <cell r="P328" t="str">
            <v>KPI_HRM_OLD</v>
          </cell>
        </row>
        <row r="329">
          <cell r="B329" t="str">
            <v>Doanh thu PTM của nhóm AM hỗ trợ</v>
          </cell>
          <cell r="C329">
            <v>0</v>
          </cell>
          <cell r="D329" t="str">
            <v>Triệu đồng</v>
          </cell>
          <cell r="E329" t="str">
            <v>HCM_DT_PTMOI_015</v>
          </cell>
          <cell r="F329">
            <v>0</v>
          </cell>
          <cell r="G329">
            <v>0</v>
          </cell>
          <cell r="H329">
            <v>0</v>
          </cell>
          <cell r="I329">
            <v>0</v>
          </cell>
          <cell r="J329">
            <v>0</v>
          </cell>
          <cell r="K329">
            <v>0</v>
          </cell>
          <cell r="L329">
            <v>0</v>
          </cell>
          <cell r="M329">
            <v>0</v>
          </cell>
          <cell r="N329">
            <v>0</v>
          </cell>
          <cell r="O329" t="str">
            <v>Mo ta thuc hien so lieu tinh luong -V6</v>
          </cell>
          <cell r="P329" t="str">
            <v>KPI_HRM_OLD</v>
          </cell>
        </row>
        <row r="330">
          <cell r="B330" t="str">
            <v>Doanh thu phát triển mới trong tháng của khối KHDN có phòng Giải pháp hỗ trợ</v>
          </cell>
          <cell r="C330">
            <v>0</v>
          </cell>
          <cell r="D330" t="str">
            <v>Triệu đồng</v>
          </cell>
          <cell r="E330" t="str">
            <v>HCM_DT_PTMOI_016</v>
          </cell>
          <cell r="F330">
            <v>0</v>
          </cell>
          <cell r="G330">
            <v>0</v>
          </cell>
          <cell r="H330">
            <v>0</v>
          </cell>
          <cell r="I330">
            <v>0</v>
          </cell>
          <cell r="J330">
            <v>0</v>
          </cell>
          <cell r="K330">
            <v>0</v>
          </cell>
          <cell r="L330">
            <v>0</v>
          </cell>
          <cell r="M330">
            <v>0</v>
          </cell>
          <cell r="N330">
            <v>0</v>
          </cell>
          <cell r="O330" t="str">
            <v>Mo ta thuc hien so lieu tinh luong -V6</v>
          </cell>
          <cell r="P330" t="str">
            <v>KPI_HRM_OLD</v>
          </cell>
        </row>
        <row r="331">
          <cell r="B331" t="str">
            <v>Doanh thu phát triển mới trong tháng của khối KHDN có phòng Giải pháp hỗ trợ gián tiếp</v>
          </cell>
          <cell r="C331">
            <v>0</v>
          </cell>
          <cell r="D331" t="str">
            <v>Triệu đồng</v>
          </cell>
          <cell r="E331" t="str">
            <v>HCM_DT_PTMOI_017</v>
          </cell>
          <cell r="F331">
            <v>0</v>
          </cell>
          <cell r="G331">
            <v>0</v>
          </cell>
          <cell r="H331">
            <v>0</v>
          </cell>
          <cell r="I331">
            <v>0</v>
          </cell>
          <cell r="J331">
            <v>0</v>
          </cell>
          <cell r="K331">
            <v>0</v>
          </cell>
          <cell r="L331">
            <v>0</v>
          </cell>
          <cell r="M331">
            <v>0</v>
          </cell>
          <cell r="N331">
            <v>0</v>
          </cell>
          <cell r="O331" t="str">
            <v>Mo ta thuc hien so lieu tinh luong -V6</v>
          </cell>
          <cell r="P331" t="str">
            <v>KPI_HRM_OLD</v>
          </cell>
        </row>
        <row r="332">
          <cell r="B332" t="str">
            <v>Doanh thu phát triển mới trong tháng của khối KHDN có phòng Giải pháp hỗ trợ trực tiếp</v>
          </cell>
          <cell r="C332">
            <v>0</v>
          </cell>
          <cell r="D332" t="str">
            <v>Triệu đồng</v>
          </cell>
          <cell r="E332" t="str">
            <v>HCM_DT_PTMOI_018</v>
          </cell>
          <cell r="F332">
            <v>0</v>
          </cell>
          <cell r="G332">
            <v>0</v>
          </cell>
          <cell r="H332">
            <v>0</v>
          </cell>
          <cell r="I332">
            <v>0</v>
          </cell>
          <cell r="J332">
            <v>0</v>
          </cell>
          <cell r="K332">
            <v>0</v>
          </cell>
          <cell r="L332">
            <v>0</v>
          </cell>
          <cell r="M332">
            <v>0</v>
          </cell>
          <cell r="N332">
            <v>0</v>
          </cell>
          <cell r="O332" t="str">
            <v>Mo ta thuc hien so lieu tinh luong -V6</v>
          </cell>
          <cell r="P332" t="str">
            <v>KPI_HRM_OLD</v>
          </cell>
        </row>
        <row r="333">
          <cell r="B333" t="str">
            <v>Doanh thu từ dịch vụ điện hoa</v>
          </cell>
          <cell r="C333">
            <v>0</v>
          </cell>
          <cell r="D333" t="str">
            <v>Triệu đồng</v>
          </cell>
          <cell r="E333" t="str">
            <v>HCM_DT_PTMOI_019</v>
          </cell>
          <cell r="F333">
            <v>0</v>
          </cell>
          <cell r="G333">
            <v>0</v>
          </cell>
          <cell r="H333">
            <v>0</v>
          </cell>
          <cell r="I333">
            <v>0</v>
          </cell>
          <cell r="J333">
            <v>0</v>
          </cell>
          <cell r="K333">
            <v>0</v>
          </cell>
          <cell r="L333">
            <v>0</v>
          </cell>
          <cell r="M333">
            <v>0</v>
          </cell>
          <cell r="N333">
            <v>0</v>
          </cell>
          <cell r="O333" t="str">
            <v>Mo ta thuc hien so lieu tinh luong -V6</v>
          </cell>
          <cell r="P333" t="str">
            <v>KPI_HRM_OLD</v>
          </cell>
        </row>
        <row r="334">
          <cell r="B334" t="str">
            <v>Doanh thu từ khách hàng phát triển mới trong tháng</v>
          </cell>
          <cell r="C334">
            <v>0</v>
          </cell>
          <cell r="D334" t="str">
            <v>Triệu đồng</v>
          </cell>
          <cell r="E334" t="str">
            <v>HCM_DT_PTMOI_020</v>
          </cell>
          <cell r="F334">
            <v>0</v>
          </cell>
          <cell r="G334">
            <v>0</v>
          </cell>
          <cell r="H334">
            <v>0</v>
          </cell>
          <cell r="I334">
            <v>0</v>
          </cell>
          <cell r="J334">
            <v>0</v>
          </cell>
          <cell r="K334">
            <v>0</v>
          </cell>
          <cell r="L334">
            <v>0</v>
          </cell>
          <cell r="M334">
            <v>0</v>
          </cell>
          <cell r="N334">
            <v>0</v>
          </cell>
          <cell r="O334" t="str">
            <v>Mo ta thuc hien so lieu tinh luong -V6</v>
          </cell>
          <cell r="P334" t="str">
            <v>KPI_HRM_OLD</v>
          </cell>
        </row>
        <row r="335">
          <cell r="B335" t="str">
            <v>Tổng doanh thu phát triển mới các dịch vụ</v>
          </cell>
          <cell r="C335" t="str">
            <v>202308</v>
          </cell>
          <cell r="D335" t="str">
            <v>Triệu đồng</v>
          </cell>
          <cell r="E335" t="str">
            <v>HCM_DT_PTMOI_021</v>
          </cell>
          <cell r="F335">
            <v>0</v>
          </cell>
          <cell r="G335">
            <v>0</v>
          </cell>
          <cell r="H335">
            <v>0</v>
          </cell>
          <cell r="I335">
            <v>0</v>
          </cell>
          <cell r="J335">
            <v>0</v>
          </cell>
          <cell r="K335">
            <v>0</v>
          </cell>
          <cell r="L335">
            <v>0</v>
          </cell>
          <cell r="M335">
            <v>0</v>
          </cell>
          <cell r="N335">
            <v>0</v>
          </cell>
          <cell r="O335" t="str">
            <v>Mo ta thuc hien so lieu tinh luong -V6</v>
          </cell>
          <cell r="P335" t="str">
            <v>KPI_HRM_OLD</v>
          </cell>
        </row>
        <row r="336">
          <cell r="B336" t="str">
            <v>Doanh thu phát triển mới trong tháng theo dự án</v>
          </cell>
          <cell r="C336">
            <v>0</v>
          </cell>
          <cell r="D336" t="str">
            <v>Triệu đồng</v>
          </cell>
          <cell r="E336" t="str">
            <v>HCM_DT_PTMOI_022</v>
          </cell>
          <cell r="F336">
            <v>0</v>
          </cell>
          <cell r="G336">
            <v>0</v>
          </cell>
          <cell r="H336">
            <v>0</v>
          </cell>
          <cell r="I336">
            <v>0</v>
          </cell>
          <cell r="J336">
            <v>0</v>
          </cell>
          <cell r="K336">
            <v>0</v>
          </cell>
          <cell r="L336">
            <v>0</v>
          </cell>
          <cell r="M336">
            <v>0</v>
          </cell>
          <cell r="N336">
            <v>0</v>
          </cell>
          <cell r="O336" t="str">
            <v>Mo ta thuc hien so lieu tinh luong -V6</v>
          </cell>
          <cell r="P336" t="str">
            <v>KPI_HRM_OLD</v>
          </cell>
        </row>
        <row r="337">
          <cell r="B337" t="str">
            <v>Doanh thu khách hàng qui đổi của tập khách hàng được giao quản lý</v>
          </cell>
          <cell r="C337">
            <v>0</v>
          </cell>
          <cell r="D337" t="str">
            <v>Triệu đồng</v>
          </cell>
          <cell r="E337" t="str">
            <v>HCM_DT_PTMOI_023</v>
          </cell>
          <cell r="F337">
            <v>0</v>
          </cell>
          <cell r="G337">
            <v>0</v>
          </cell>
          <cell r="H337">
            <v>0</v>
          </cell>
          <cell r="I337">
            <v>0</v>
          </cell>
          <cell r="J337">
            <v>0</v>
          </cell>
          <cell r="K337">
            <v>0</v>
          </cell>
          <cell r="L337">
            <v>0</v>
          </cell>
          <cell r="M337">
            <v>0</v>
          </cell>
          <cell r="N337">
            <v>0</v>
          </cell>
          <cell r="O337" t="str">
            <v>Mo ta thuc hien so lieu tinh luong -V6</v>
          </cell>
          <cell r="P337" t="str">
            <v>KPI_HRM_OLD</v>
          </cell>
        </row>
        <row r="338">
          <cell r="B338" t="str">
            <v>Doanh thu dịch vụ GTGT và DVCL (khối phụ trách)</v>
          </cell>
          <cell r="C338">
            <v>0</v>
          </cell>
          <cell r="D338" t="str">
            <v>Triệu đồng</v>
          </cell>
          <cell r="E338" t="str">
            <v>HCM_DT_PTMOI_024</v>
          </cell>
          <cell r="F338">
            <v>0</v>
          </cell>
          <cell r="G338">
            <v>0</v>
          </cell>
          <cell r="H338">
            <v>0</v>
          </cell>
          <cell r="I338">
            <v>0</v>
          </cell>
          <cell r="J338">
            <v>0</v>
          </cell>
          <cell r="K338">
            <v>0</v>
          </cell>
          <cell r="L338">
            <v>0</v>
          </cell>
          <cell r="M338">
            <v>0</v>
          </cell>
          <cell r="N338">
            <v>0</v>
          </cell>
          <cell r="O338" t="str">
            <v>Mo ta thuc hien so lieu tinh luong -V6</v>
          </cell>
          <cell r="P338" t="str">
            <v>KPI_HRM_OLD</v>
          </cell>
        </row>
        <row r="339">
          <cell r="B339" t="str">
            <v>Doanh thu bán thẻ qua ví VNPT Pay liên kết với app SMCS</v>
          </cell>
          <cell r="C339">
            <v>0</v>
          </cell>
          <cell r="D339" t="str">
            <v>Triệu đồng</v>
          </cell>
          <cell r="E339" t="str">
            <v>HCM_DT_PTMOI_025</v>
          </cell>
          <cell r="F339">
            <v>0</v>
          </cell>
          <cell r="G339">
            <v>0</v>
          </cell>
          <cell r="H339">
            <v>0</v>
          </cell>
          <cell r="I339">
            <v>0</v>
          </cell>
          <cell r="J339">
            <v>0</v>
          </cell>
          <cell r="K339">
            <v>0</v>
          </cell>
          <cell r="L339">
            <v>0</v>
          </cell>
          <cell r="M339">
            <v>0</v>
          </cell>
          <cell r="N339">
            <v>0</v>
          </cell>
          <cell r="O339" t="str">
            <v>Mo ta thuc hien so lieu tinh luong -V6</v>
          </cell>
          <cell r="P339" t="str">
            <v>KPI_HRM_OLD</v>
          </cell>
        </row>
        <row r="340">
          <cell r="B340" t="str">
            <v>Tổng doanh thu phát triển  mới các dịch vụ của AM do AS1 hỗ trợ</v>
          </cell>
          <cell r="C340">
            <v>0</v>
          </cell>
          <cell r="D340" t="str">
            <v>Triệu đồng</v>
          </cell>
          <cell r="E340" t="str">
            <v>HCM_DT_PTMOI_026</v>
          </cell>
          <cell r="F340">
            <v>0</v>
          </cell>
          <cell r="G340">
            <v>0</v>
          </cell>
          <cell r="H340">
            <v>0</v>
          </cell>
          <cell r="I340">
            <v>0</v>
          </cell>
          <cell r="J340">
            <v>0</v>
          </cell>
          <cell r="K340">
            <v>0</v>
          </cell>
          <cell r="L340">
            <v>0</v>
          </cell>
          <cell r="M340">
            <v>0</v>
          </cell>
          <cell r="N340">
            <v>0</v>
          </cell>
          <cell r="O340" t="str">
            <v>Mo ta thuc hien so lieu tinh luong -V6</v>
          </cell>
          <cell r="P340" t="str">
            <v>KPI_HRM_OLD</v>
          </cell>
        </row>
        <row r="341">
          <cell r="B341" t="str">
            <v>Tăng trưởng dòng tiền bán hàng qua ví VNPT Pay</v>
          </cell>
          <cell r="C341">
            <v>0</v>
          </cell>
          <cell r="D341" t="str">
            <v>Triệu đồng</v>
          </cell>
          <cell r="E341" t="str">
            <v>HCM_DT_PTMOI_027</v>
          </cell>
          <cell r="F341">
            <v>0</v>
          </cell>
          <cell r="G341">
            <v>0</v>
          </cell>
          <cell r="H341">
            <v>0</v>
          </cell>
          <cell r="I341">
            <v>0</v>
          </cell>
          <cell r="J341">
            <v>0</v>
          </cell>
          <cell r="K341">
            <v>0</v>
          </cell>
          <cell r="L341">
            <v>0</v>
          </cell>
          <cell r="M341">
            <v>0</v>
          </cell>
          <cell r="N341">
            <v>0</v>
          </cell>
          <cell r="O341" t="str">
            <v>Mo ta thuc hien so lieu tinh luong -V6</v>
          </cell>
          <cell r="P341" t="str">
            <v>KPI_HRM_OLD</v>
          </cell>
        </row>
        <row r="342">
          <cell r="B342" t="str">
            <v>Tăng trưởng dòng tiền thanh toán qua ví khách hàng</v>
          </cell>
          <cell r="C342">
            <v>0</v>
          </cell>
          <cell r="D342" t="str">
            <v>Triệu đồng</v>
          </cell>
          <cell r="E342" t="str">
            <v>HCM_DT_PTMOI_028</v>
          </cell>
          <cell r="F342">
            <v>0</v>
          </cell>
          <cell r="G342">
            <v>0</v>
          </cell>
          <cell r="H342">
            <v>0</v>
          </cell>
          <cell r="I342">
            <v>0</v>
          </cell>
          <cell r="J342">
            <v>0</v>
          </cell>
          <cell r="K342">
            <v>0</v>
          </cell>
          <cell r="L342">
            <v>0</v>
          </cell>
          <cell r="M342">
            <v>0</v>
          </cell>
          <cell r="N342">
            <v>0</v>
          </cell>
          <cell r="O342" t="str">
            <v>Mo ta thuc hien so lieu tinh luong -V6</v>
          </cell>
          <cell r="P342" t="str">
            <v>KPI_HRM_OLD</v>
          </cell>
        </row>
        <row r="343">
          <cell r="B343" t="str">
            <v>Doanh thu thanh toán đơn hàng của App hỗ trợ kinh doanh qua ví VNPT Pay của khách hàng (end user)</v>
          </cell>
          <cell r="C343">
            <v>0</v>
          </cell>
          <cell r="D343" t="str">
            <v>Triệu đồng</v>
          </cell>
          <cell r="E343" t="str">
            <v>HCM_DT_PTMOI_029</v>
          </cell>
          <cell r="F343">
            <v>0</v>
          </cell>
          <cell r="G343">
            <v>0</v>
          </cell>
          <cell r="H343">
            <v>0</v>
          </cell>
          <cell r="I343">
            <v>0</v>
          </cell>
          <cell r="J343">
            <v>0</v>
          </cell>
          <cell r="K343">
            <v>0</v>
          </cell>
          <cell r="L343">
            <v>0</v>
          </cell>
          <cell r="M343">
            <v>0</v>
          </cell>
          <cell r="N343">
            <v>0</v>
          </cell>
          <cell r="O343" t="str">
            <v>Mo ta thuc hien so lieu tinh luong -V6</v>
          </cell>
          <cell r="P343" t="str">
            <v>KPI_HRM_OLD</v>
          </cell>
        </row>
        <row r="344">
          <cell r="B344" t="str">
            <v>Doanh thu từ dịch vụ Internet trực tiếp</v>
          </cell>
          <cell r="C344">
            <v>0</v>
          </cell>
          <cell r="D344" t="str">
            <v>Triệu đồng</v>
          </cell>
          <cell r="E344" t="str">
            <v>HCM_DT_PTMOI_030</v>
          </cell>
          <cell r="F344">
            <v>0</v>
          </cell>
          <cell r="G344">
            <v>0</v>
          </cell>
          <cell r="H344">
            <v>0</v>
          </cell>
          <cell r="I344">
            <v>0</v>
          </cell>
          <cell r="J344">
            <v>0</v>
          </cell>
          <cell r="K344">
            <v>0</v>
          </cell>
          <cell r="L344">
            <v>0</v>
          </cell>
          <cell r="M344">
            <v>0</v>
          </cell>
          <cell r="N344">
            <v>0</v>
          </cell>
          <cell r="O344" t="str">
            <v>Mo ta thuc hien so lieu tinh luong -V6</v>
          </cell>
          <cell r="P344" t="str">
            <v>KPI_HRM_OLD</v>
          </cell>
        </row>
        <row r="345">
          <cell r="B345" t="str">
            <v>Doanh thu từ dịch vụ IDC (Colocation, Cloud, vCDN)</v>
          </cell>
          <cell r="C345">
            <v>0</v>
          </cell>
          <cell r="D345" t="str">
            <v>Triệu đồng</v>
          </cell>
          <cell r="E345" t="str">
            <v>HCM_DT_PTMOI_031</v>
          </cell>
          <cell r="F345">
            <v>0</v>
          </cell>
          <cell r="G345">
            <v>0</v>
          </cell>
          <cell r="H345">
            <v>0</v>
          </cell>
          <cell r="I345">
            <v>0</v>
          </cell>
          <cell r="J345">
            <v>0</v>
          </cell>
          <cell r="K345">
            <v>0</v>
          </cell>
          <cell r="L345">
            <v>0</v>
          </cell>
          <cell r="M345">
            <v>0</v>
          </cell>
          <cell r="N345">
            <v>0</v>
          </cell>
          <cell r="O345" t="str">
            <v>Mo ta thuc hien so lieu tinh luong -V6</v>
          </cell>
          <cell r="P345" t="str">
            <v>KPI_HRM_OLD</v>
          </cell>
        </row>
        <row r="346">
          <cell r="B346" t="str">
            <v>Doanh thu từ dịch vụ Hóa đơn điện tử</v>
          </cell>
          <cell r="C346">
            <v>0</v>
          </cell>
          <cell r="D346" t="str">
            <v>Triệu đồng</v>
          </cell>
          <cell r="E346" t="str">
            <v>HCM_DT_PTMOI_032</v>
          </cell>
          <cell r="F346">
            <v>0</v>
          </cell>
          <cell r="G346">
            <v>0</v>
          </cell>
          <cell r="H346">
            <v>0</v>
          </cell>
          <cell r="I346">
            <v>0</v>
          </cell>
          <cell r="J346">
            <v>0</v>
          </cell>
          <cell r="K346">
            <v>0</v>
          </cell>
          <cell r="L346">
            <v>0</v>
          </cell>
          <cell r="M346">
            <v>0</v>
          </cell>
          <cell r="N346">
            <v>0</v>
          </cell>
          <cell r="O346" t="str">
            <v>Mo ta thuc hien so lieu tinh luong -V6</v>
          </cell>
          <cell r="P346" t="str">
            <v>KPI_HRM_OLD</v>
          </cell>
        </row>
        <row r="347">
          <cell r="B347" t="str">
            <v>Doanh thu từ dịch vụ Sổ Liên lạc điện tử</v>
          </cell>
          <cell r="C347">
            <v>0</v>
          </cell>
          <cell r="D347" t="str">
            <v>Triệu đồng</v>
          </cell>
          <cell r="E347" t="str">
            <v>HCM_DT_PTMOI_033</v>
          </cell>
          <cell r="F347">
            <v>0</v>
          </cell>
          <cell r="G347">
            <v>0</v>
          </cell>
          <cell r="H347">
            <v>0</v>
          </cell>
          <cell r="I347">
            <v>0</v>
          </cell>
          <cell r="J347">
            <v>0</v>
          </cell>
          <cell r="K347">
            <v>0</v>
          </cell>
          <cell r="L347">
            <v>0</v>
          </cell>
          <cell r="M347">
            <v>0</v>
          </cell>
          <cell r="N347">
            <v>0</v>
          </cell>
          <cell r="O347" t="str">
            <v>Mo ta thuc hien so lieu tinh luong -V6</v>
          </cell>
          <cell r="P347" t="str">
            <v>KPI_HRM_OLD</v>
          </cell>
        </row>
        <row r="348">
          <cell r="B348" t="str">
            <v>Doanh thu từ khách hàng phát triển mới dịch vụ Điện hoa trong tháng</v>
          </cell>
          <cell r="C348">
            <v>0</v>
          </cell>
          <cell r="D348" t="str">
            <v>Triệu đồng</v>
          </cell>
          <cell r="E348" t="str">
            <v>HCM_DT_PTMOI_034</v>
          </cell>
          <cell r="F348">
            <v>0</v>
          </cell>
          <cell r="G348">
            <v>0</v>
          </cell>
          <cell r="H348">
            <v>0</v>
          </cell>
          <cell r="I348">
            <v>0</v>
          </cell>
          <cell r="J348">
            <v>0</v>
          </cell>
          <cell r="K348">
            <v>0</v>
          </cell>
          <cell r="L348">
            <v>0</v>
          </cell>
          <cell r="M348">
            <v>0</v>
          </cell>
          <cell r="N348">
            <v>0</v>
          </cell>
          <cell r="O348" t="str">
            <v>Mo ta thuc hien so lieu tinh luong -V6</v>
          </cell>
          <cell r="P348" t="str">
            <v>KPI_HRM_OLD</v>
          </cell>
        </row>
        <row r="349">
          <cell r="B349" t="str">
            <v>Doanh thu từ khách hàng phát triển mới dịch vụ Vé trong tháng</v>
          </cell>
          <cell r="C349">
            <v>0</v>
          </cell>
          <cell r="D349" t="str">
            <v>Triệu đồng</v>
          </cell>
          <cell r="E349" t="str">
            <v>HCM_DT_PTMOI_035</v>
          </cell>
          <cell r="F349">
            <v>0</v>
          </cell>
          <cell r="G349">
            <v>0</v>
          </cell>
          <cell r="H349">
            <v>0</v>
          </cell>
          <cell r="I349">
            <v>0</v>
          </cell>
          <cell r="J349">
            <v>0</v>
          </cell>
          <cell r="K349">
            <v>0</v>
          </cell>
          <cell r="L349">
            <v>0</v>
          </cell>
          <cell r="M349">
            <v>0</v>
          </cell>
          <cell r="N349">
            <v>0</v>
          </cell>
          <cell r="O349" t="str">
            <v>Mo ta thuc hien so lieu tinh luong -V6</v>
          </cell>
          <cell r="P349" t="str">
            <v>KPI_HRM_OLD</v>
          </cell>
        </row>
        <row r="350">
          <cell r="B350" t="str">
            <v>Doanh thu từ khách hàng phát triển mới các dịch vụ  Quảng cáo trong tháng</v>
          </cell>
          <cell r="C350">
            <v>0</v>
          </cell>
          <cell r="D350" t="str">
            <v>Triệu đồng</v>
          </cell>
          <cell r="E350" t="str">
            <v>HCM_DT_PTMOI_036</v>
          </cell>
          <cell r="F350">
            <v>0</v>
          </cell>
          <cell r="G350">
            <v>0</v>
          </cell>
          <cell r="H350">
            <v>0</v>
          </cell>
          <cell r="I350">
            <v>0</v>
          </cell>
          <cell r="J350">
            <v>0</v>
          </cell>
          <cell r="K350">
            <v>0</v>
          </cell>
          <cell r="L350">
            <v>0</v>
          </cell>
          <cell r="M350">
            <v>0</v>
          </cell>
          <cell r="N350">
            <v>0</v>
          </cell>
          <cell r="O350" t="str">
            <v>Mo ta thuc hien so lieu tinh luong -V6</v>
          </cell>
          <cell r="P350" t="str">
            <v>KPI_HRM_OLD</v>
          </cell>
        </row>
        <row r="351">
          <cell r="B351" t="str">
            <v>dịch vụ Quảng cáo 1080</v>
          </cell>
          <cell r="C351">
            <v>0</v>
          </cell>
          <cell r="D351" t="str">
            <v>Triệu đồng</v>
          </cell>
          <cell r="E351" t="str">
            <v>HCM_DT_PTMOI_037</v>
          </cell>
          <cell r="F351">
            <v>0</v>
          </cell>
          <cell r="G351">
            <v>0</v>
          </cell>
          <cell r="H351">
            <v>0</v>
          </cell>
          <cell r="I351">
            <v>0</v>
          </cell>
          <cell r="J351">
            <v>0</v>
          </cell>
          <cell r="K351">
            <v>0</v>
          </cell>
          <cell r="L351">
            <v>0</v>
          </cell>
          <cell r="M351">
            <v>0</v>
          </cell>
          <cell r="N351">
            <v>0</v>
          </cell>
          <cell r="O351" t="str">
            <v>Mo ta thuc hien so lieu tinh luong -V6</v>
          </cell>
          <cell r="P351" t="str">
            <v>KPI_HRM_OLD</v>
          </cell>
        </row>
        <row r="352">
          <cell r="B352" t="str">
            <v>dịch vụ Quảng cáo Google, FB</v>
          </cell>
          <cell r="C352">
            <v>0</v>
          </cell>
          <cell r="D352" t="str">
            <v>Triệu đồng</v>
          </cell>
          <cell r="E352" t="str">
            <v>HCM_DT_PTMOI_038</v>
          </cell>
          <cell r="F352">
            <v>0</v>
          </cell>
          <cell r="G352">
            <v>0</v>
          </cell>
          <cell r="H352">
            <v>0</v>
          </cell>
          <cell r="I352">
            <v>0</v>
          </cell>
          <cell r="J352">
            <v>0</v>
          </cell>
          <cell r="K352">
            <v>0</v>
          </cell>
          <cell r="L352">
            <v>0</v>
          </cell>
          <cell r="M352">
            <v>0</v>
          </cell>
          <cell r="N352">
            <v>0</v>
          </cell>
          <cell r="O352" t="str">
            <v>Mo ta thuc hien so lieu tinh luong -V6</v>
          </cell>
          <cell r="P352" t="str">
            <v>KPI_HRM_OLD</v>
          </cell>
        </row>
        <row r="353">
          <cell r="B353" t="str">
            <v>Doanh thu từ khách hàng dịch vụ 108x</v>
          </cell>
          <cell r="C353">
            <v>0</v>
          </cell>
          <cell r="D353" t="str">
            <v>Triệu đồng</v>
          </cell>
          <cell r="E353" t="str">
            <v>HCM_DT_PTMOI_039</v>
          </cell>
          <cell r="F353">
            <v>0</v>
          </cell>
          <cell r="G353">
            <v>0</v>
          </cell>
          <cell r="H353">
            <v>0</v>
          </cell>
          <cell r="I353">
            <v>0</v>
          </cell>
          <cell r="J353">
            <v>0</v>
          </cell>
          <cell r="K353">
            <v>0</v>
          </cell>
          <cell r="L353">
            <v>0</v>
          </cell>
          <cell r="M353">
            <v>0</v>
          </cell>
          <cell r="N353">
            <v>0</v>
          </cell>
          <cell r="O353" t="str">
            <v>Mo ta thuc hien so lieu tinh luong -V6</v>
          </cell>
          <cell r="P353" t="str">
            <v>KPI_HRM_OLD</v>
          </cell>
        </row>
        <row r="354">
          <cell r="B354" t="str">
            <v>Doanh thu thực hiện các chương trình tái chiếm thị phần băng rộng các dự án cao ốc</v>
          </cell>
          <cell r="C354">
            <v>0</v>
          </cell>
          <cell r="D354" t="str">
            <v>Triệu đồng</v>
          </cell>
          <cell r="E354" t="str">
            <v>HCM_DT_PTMOI_040</v>
          </cell>
          <cell r="F354">
            <v>0</v>
          </cell>
          <cell r="G354">
            <v>0</v>
          </cell>
          <cell r="H354">
            <v>0</v>
          </cell>
          <cell r="I354">
            <v>0</v>
          </cell>
          <cell r="J354">
            <v>0</v>
          </cell>
          <cell r="K354">
            <v>0</v>
          </cell>
          <cell r="L354">
            <v>0</v>
          </cell>
          <cell r="M354">
            <v>0</v>
          </cell>
          <cell r="N354">
            <v>0</v>
          </cell>
          <cell r="O354" t="str">
            <v>Mo ta thuc hien so lieu tinh luong -V6</v>
          </cell>
          <cell r="P354" t="str">
            <v>KPI_HRM_OLD</v>
          </cell>
        </row>
        <row r="355">
          <cell r="B355" t="str">
            <v>Doanh thu từ dịch vụ CNTT (không bao gồm HĐĐT)</v>
          </cell>
          <cell r="C355">
            <v>0</v>
          </cell>
          <cell r="D355" t="str">
            <v>Triệu đồng</v>
          </cell>
          <cell r="E355" t="str">
            <v>HCM_DT_PTMOI_041</v>
          </cell>
          <cell r="F355">
            <v>0</v>
          </cell>
          <cell r="G355">
            <v>0</v>
          </cell>
          <cell r="H355">
            <v>0</v>
          </cell>
          <cell r="I355">
            <v>0</v>
          </cell>
          <cell r="J355">
            <v>0</v>
          </cell>
          <cell r="K355">
            <v>0</v>
          </cell>
          <cell r="L355">
            <v>0</v>
          </cell>
          <cell r="M355">
            <v>0</v>
          </cell>
          <cell r="N355">
            <v>0</v>
          </cell>
          <cell r="O355" t="str">
            <v>Mo ta thuc hien so lieu tinh luong -V6</v>
          </cell>
          <cell r="P355" t="str">
            <v>KPI_HRM_OLD</v>
          </cell>
        </row>
        <row r="356">
          <cell r="B356" t="str">
            <v>Doanh thu phát triển  mới từ dịch vụ SIP Trunking</v>
          </cell>
          <cell r="C356">
            <v>0</v>
          </cell>
          <cell r="D356" t="str">
            <v>Triệu đồng</v>
          </cell>
          <cell r="E356" t="str">
            <v>HCM_DT_PTMOI_042</v>
          </cell>
          <cell r="F356">
            <v>0</v>
          </cell>
          <cell r="G356">
            <v>0</v>
          </cell>
          <cell r="H356">
            <v>0</v>
          </cell>
          <cell r="I356">
            <v>0</v>
          </cell>
          <cell r="J356">
            <v>0</v>
          </cell>
          <cell r="K356">
            <v>0</v>
          </cell>
          <cell r="L356">
            <v>0</v>
          </cell>
          <cell r="M356">
            <v>0</v>
          </cell>
          <cell r="N356">
            <v>0</v>
          </cell>
          <cell r="O356" t="str">
            <v>Mo ta thuc hien so lieu tinh luong -V6</v>
          </cell>
          <cell r="P356" t="str">
            <v>KPI_HRM_OLD</v>
          </cell>
        </row>
        <row r="357">
          <cell r="B357" t="str">
            <v>Tổng doanh thu phát triển  mới các dịch vụ trên tập khách hàng hiện hữu</v>
          </cell>
          <cell r="C357">
            <v>0</v>
          </cell>
          <cell r="D357" t="str">
            <v>Triệu đồng</v>
          </cell>
          <cell r="E357" t="str">
            <v>HCM_DT_PTMOI_043</v>
          </cell>
          <cell r="F357">
            <v>0</v>
          </cell>
          <cell r="G357">
            <v>0</v>
          </cell>
          <cell r="H357">
            <v>0</v>
          </cell>
          <cell r="I357">
            <v>0</v>
          </cell>
          <cell r="J357">
            <v>0</v>
          </cell>
          <cell r="K357">
            <v>0</v>
          </cell>
          <cell r="L357">
            <v>0</v>
          </cell>
          <cell r="M357">
            <v>0</v>
          </cell>
          <cell r="N357">
            <v>0</v>
          </cell>
          <cell r="O357" t="str">
            <v>Mo ta thuc hien so lieu tinh luong -V6</v>
          </cell>
          <cell r="P357" t="str">
            <v>KPI_HRM_OLD</v>
          </cell>
        </row>
        <row r="358">
          <cell r="B358" t="str">
            <v>Doanh thu dịch vụ CNTT phát triền mới trong tháng</v>
          </cell>
          <cell r="C358" t="str">
            <v>202308</v>
          </cell>
          <cell r="D358" t="str">
            <v>Triệu đồng</v>
          </cell>
          <cell r="E358" t="str">
            <v>HCM_DT_PTMOI_044</v>
          </cell>
          <cell r="F358">
            <v>0</v>
          </cell>
          <cell r="G358">
            <v>0</v>
          </cell>
          <cell r="H358">
            <v>0</v>
          </cell>
          <cell r="I358">
            <v>0</v>
          </cell>
          <cell r="J358">
            <v>0</v>
          </cell>
          <cell r="K358">
            <v>0</v>
          </cell>
          <cell r="L358">
            <v>0</v>
          </cell>
          <cell r="M358">
            <v>0</v>
          </cell>
          <cell r="N358">
            <v>0</v>
          </cell>
          <cell r="O358" t="str">
            <v>Mo ta thuc hien so lieu tinh luong -V6</v>
          </cell>
          <cell r="P358" t="str">
            <v>KPI_HRM_OLD</v>
          </cell>
        </row>
        <row r="359">
          <cell r="B359" t="str">
            <v>Tăng trưởng doanh thu phát triển mới các dịch vụ</v>
          </cell>
          <cell r="C359">
            <v>0</v>
          </cell>
          <cell r="D359" t="str">
            <v>Triệu đồng</v>
          </cell>
          <cell r="E359" t="str">
            <v>HCM_DT_PTMOI_045</v>
          </cell>
          <cell r="F359">
            <v>0</v>
          </cell>
          <cell r="G359">
            <v>0</v>
          </cell>
          <cell r="H359">
            <v>0</v>
          </cell>
          <cell r="I359">
            <v>0</v>
          </cell>
          <cell r="J359">
            <v>0</v>
          </cell>
          <cell r="K359">
            <v>0</v>
          </cell>
          <cell r="L359">
            <v>0</v>
          </cell>
          <cell r="M359">
            <v>0</v>
          </cell>
          <cell r="N359">
            <v>0</v>
          </cell>
          <cell r="O359" t="str">
            <v>Mo ta thuc hien so lieu tinh luong -V6</v>
          </cell>
          <cell r="P359" t="str">
            <v>KPI_HRM_OLD</v>
          </cell>
        </row>
        <row r="360">
          <cell r="B360" t="str">
            <v>Tổng doanh thu phát triển mới qui đổi các dịch vụ</v>
          </cell>
          <cell r="C360">
            <v>0</v>
          </cell>
          <cell r="D360" t="str">
            <v>Triệu đồng</v>
          </cell>
          <cell r="E360" t="str">
            <v>HCM_DT_PTMOI_047</v>
          </cell>
          <cell r="F360">
            <v>0</v>
          </cell>
          <cell r="G360">
            <v>0</v>
          </cell>
          <cell r="H360">
            <v>0</v>
          </cell>
          <cell r="I360">
            <v>0</v>
          </cell>
          <cell r="J360">
            <v>0</v>
          </cell>
          <cell r="K360">
            <v>0</v>
          </cell>
          <cell r="L360">
            <v>0</v>
          </cell>
          <cell r="M360">
            <v>0</v>
          </cell>
          <cell r="N360">
            <v>0</v>
          </cell>
          <cell r="O360" t="str">
            <v>Mo ta thuc hien so lieu tinh luong -V6</v>
          </cell>
          <cell r="P360" t="str">
            <v>KPI_HRM_OLD</v>
          </cell>
        </row>
        <row r="361">
          <cell r="B361" t="str">
            <v>Doanh thu dịch vụ CNTT phát triền mới qui đổi</v>
          </cell>
          <cell r="C361">
            <v>0</v>
          </cell>
          <cell r="D361" t="str">
            <v>Triệu đồng</v>
          </cell>
          <cell r="E361" t="str">
            <v>HCM_DT_PTMOI_048</v>
          </cell>
          <cell r="F361">
            <v>0</v>
          </cell>
          <cell r="G361">
            <v>0</v>
          </cell>
          <cell r="H361">
            <v>0</v>
          </cell>
          <cell r="I361">
            <v>0</v>
          </cell>
          <cell r="J361">
            <v>0</v>
          </cell>
          <cell r="K361">
            <v>0</v>
          </cell>
          <cell r="L361">
            <v>0</v>
          </cell>
          <cell r="M361">
            <v>0</v>
          </cell>
          <cell r="N361">
            <v>0</v>
          </cell>
          <cell r="O361" t="str">
            <v>Mo ta thuc hien so lieu tinh luong -V6</v>
          </cell>
          <cell r="P361" t="str">
            <v>KPI_HRM_OLD</v>
          </cell>
        </row>
        <row r="362">
          <cell r="B362" t="str">
            <v>Doanh thu dịch vụ Hóa đơn điện tử phát triển mới trong tháng</v>
          </cell>
          <cell r="C362">
            <v>0</v>
          </cell>
          <cell r="D362" t="str">
            <v>Triệu đồng</v>
          </cell>
          <cell r="E362" t="str">
            <v>HCM_DT_PTMOI_049</v>
          </cell>
          <cell r="F362">
            <v>0</v>
          </cell>
          <cell r="G362">
            <v>0</v>
          </cell>
          <cell r="H362">
            <v>0</v>
          </cell>
          <cell r="I362">
            <v>0</v>
          </cell>
          <cell r="J362">
            <v>0</v>
          </cell>
          <cell r="K362">
            <v>0</v>
          </cell>
          <cell r="L362">
            <v>0</v>
          </cell>
          <cell r="M362">
            <v>0</v>
          </cell>
          <cell r="N362">
            <v>0</v>
          </cell>
          <cell r="O362" t="str">
            <v>Mo ta thuc hien so lieu tinh luong -V6</v>
          </cell>
          <cell r="P362" t="str">
            <v>KPI_HRM_OLD</v>
          </cell>
        </row>
        <row r="363">
          <cell r="B363" t="str">
            <v>Doanh thu dịch vụ Hóa Doanh thu dịch vụ Hóa đơn điện tử và Hợp đồng điện tử phát triển mới trong thángđơn điện tử và Hợp đồng điện tử phát triển mới trong tháng</v>
          </cell>
          <cell r="C363">
            <v>0</v>
          </cell>
          <cell r="D363" t="str">
            <v>Triệu đồng</v>
          </cell>
          <cell r="E363" t="str">
            <v>HCM_DT_PTMOI_050</v>
          </cell>
          <cell r="F363">
            <v>0</v>
          </cell>
          <cell r="G363">
            <v>0</v>
          </cell>
          <cell r="H363">
            <v>0</v>
          </cell>
          <cell r="I363">
            <v>0</v>
          </cell>
          <cell r="J363">
            <v>0</v>
          </cell>
          <cell r="K363">
            <v>0</v>
          </cell>
          <cell r="L363">
            <v>0</v>
          </cell>
          <cell r="M363">
            <v>0</v>
          </cell>
          <cell r="N363">
            <v>0</v>
          </cell>
          <cell r="O363" t="str">
            <v>Mo ta thuc hien so lieu tinh luong -V6</v>
          </cell>
          <cell r="P363" t="str">
            <v>KPI_HRM_OLD</v>
          </cell>
        </row>
        <row r="364">
          <cell r="B364" t="str">
            <v>Tổng doanh thu phát triển mới các dịch vụ_CSKH</v>
          </cell>
          <cell r="C364">
            <v>0</v>
          </cell>
          <cell r="D364" t="str">
            <v>Triệu đồng</v>
          </cell>
          <cell r="E364" t="str">
            <v>HCM_DT_PTMOI_051</v>
          </cell>
          <cell r="F364">
            <v>0</v>
          </cell>
          <cell r="G364">
            <v>0</v>
          </cell>
          <cell r="H364">
            <v>0</v>
          </cell>
          <cell r="I364">
            <v>0</v>
          </cell>
          <cell r="J364">
            <v>0</v>
          </cell>
          <cell r="K364">
            <v>0</v>
          </cell>
          <cell r="L364">
            <v>0</v>
          </cell>
          <cell r="M364">
            <v>0</v>
          </cell>
          <cell r="N364">
            <v>0</v>
          </cell>
          <cell r="O364" t="str">
            <v>Mo ta thuc hien so lieu tinh luong -V6</v>
          </cell>
          <cell r="P364" t="str">
            <v>KPI_HRM_OLD</v>
          </cell>
        </row>
        <row r="365">
          <cell r="B365" t="str">
            <v>Doanh thu dịch vụ di động phát triền mới trong tháng</v>
          </cell>
          <cell r="C365" t="str">
            <v>202308</v>
          </cell>
          <cell r="D365" t="str">
            <v>Triệu đồng</v>
          </cell>
          <cell r="E365" t="str">
            <v>HCM_DT_PTMOI_052</v>
          </cell>
          <cell r="F365">
            <v>0</v>
          </cell>
          <cell r="G365">
            <v>0</v>
          </cell>
          <cell r="H365">
            <v>0</v>
          </cell>
          <cell r="I365">
            <v>0</v>
          </cell>
          <cell r="J365">
            <v>0</v>
          </cell>
          <cell r="K365">
            <v>0</v>
          </cell>
          <cell r="L365">
            <v>0</v>
          </cell>
          <cell r="M365">
            <v>0</v>
          </cell>
          <cell r="N365">
            <v>0</v>
          </cell>
          <cell r="O365" t="str">
            <v>Mo ta thuc hien so lieu tinh luong -V6</v>
          </cell>
          <cell r="P365" t="str">
            <v>KPI_HRM_OLD</v>
          </cell>
        </row>
        <row r="366">
          <cell r="B366" t="str">
            <v>Doanh thu dịch vụ Vinaphone phát triền mới trong tháng</v>
          </cell>
          <cell r="C366">
            <v>0</v>
          </cell>
          <cell r="D366" t="str">
            <v>Triệu đồng</v>
          </cell>
          <cell r="E366" t="str">
            <v>HCM_DT_PTMOI_053</v>
          </cell>
          <cell r="F366">
            <v>0</v>
          </cell>
          <cell r="G366">
            <v>0</v>
          </cell>
          <cell r="H366">
            <v>0</v>
          </cell>
          <cell r="I366">
            <v>0</v>
          </cell>
          <cell r="J366">
            <v>0</v>
          </cell>
          <cell r="K366">
            <v>0</v>
          </cell>
          <cell r="L366">
            <v>0</v>
          </cell>
          <cell r="M366">
            <v>0</v>
          </cell>
          <cell r="N366">
            <v>0</v>
          </cell>
          <cell r="O366" t="str">
            <v>Mo ta thuc hien so lieu tinh luong -V6</v>
          </cell>
          <cell r="P366" t="str">
            <v>KPI_HRM_OLD</v>
          </cell>
        </row>
        <row r="367">
          <cell r="B367" t="str">
            <v>Doanh thu bán gói qua nền tảng Online shop.vnpt.vnền tảng Online shop.vnpt.vn</v>
          </cell>
          <cell r="C367">
            <v>0</v>
          </cell>
          <cell r="D367" t="str">
            <v>Triệu đồng</v>
          </cell>
          <cell r="E367" t="str">
            <v>HCM_DT_PTMOL_001</v>
          </cell>
          <cell r="F367">
            <v>0</v>
          </cell>
          <cell r="G367">
            <v>0</v>
          </cell>
          <cell r="H367">
            <v>0</v>
          </cell>
          <cell r="I367">
            <v>0</v>
          </cell>
          <cell r="J367">
            <v>0</v>
          </cell>
          <cell r="K367">
            <v>0</v>
          </cell>
          <cell r="L367">
            <v>0</v>
          </cell>
          <cell r="M367">
            <v>0</v>
          </cell>
          <cell r="N367">
            <v>0</v>
          </cell>
          <cell r="O367" t="str">
            <v>Mo ta thuc hien so lieu tinh luong -V6</v>
          </cell>
          <cell r="P367" t="str">
            <v>KPI_HRM_OLD</v>
          </cell>
        </row>
        <row r="368">
          <cell r="B368" t="str">
            <v>Tổng doanh thu phát triển mới trong năm</v>
          </cell>
          <cell r="C368">
            <v>0</v>
          </cell>
          <cell r="D368" t="str">
            <v>Triệu đồng</v>
          </cell>
          <cell r="E368" t="str">
            <v>HCM_DT_PTNAM_001</v>
          </cell>
          <cell r="F368">
            <v>0</v>
          </cell>
          <cell r="G368">
            <v>0</v>
          </cell>
          <cell r="H368">
            <v>0</v>
          </cell>
          <cell r="I368">
            <v>0</v>
          </cell>
          <cell r="J368">
            <v>0</v>
          </cell>
          <cell r="K368">
            <v>0</v>
          </cell>
          <cell r="L368">
            <v>0</v>
          </cell>
          <cell r="M368">
            <v>0</v>
          </cell>
          <cell r="N368">
            <v>0</v>
          </cell>
          <cell r="O368" t="str">
            <v>Mo ta thuc hien so lieu tinh luong -V6</v>
          </cell>
          <cell r="P368" t="str">
            <v>KPI_HRM_OLD</v>
          </cell>
        </row>
        <row r="369">
          <cell r="B369" t="str">
            <v>Doanh thu hiện hữu 2017</v>
          </cell>
          <cell r="C369">
            <v>0</v>
          </cell>
          <cell r="D369" t="str">
            <v>Triệu đồng</v>
          </cell>
          <cell r="E369" t="str">
            <v>HCM_DT_PTNAM_002</v>
          </cell>
          <cell r="F369">
            <v>0</v>
          </cell>
          <cell r="G369">
            <v>0</v>
          </cell>
          <cell r="H369">
            <v>0</v>
          </cell>
          <cell r="I369">
            <v>0</v>
          </cell>
          <cell r="J369">
            <v>0</v>
          </cell>
          <cell r="K369">
            <v>0</v>
          </cell>
          <cell r="L369">
            <v>0</v>
          </cell>
          <cell r="M369">
            <v>0</v>
          </cell>
          <cell r="N369">
            <v>0</v>
          </cell>
          <cell r="O369" t="str">
            <v>Mo ta thuc hien so lieu tinh luong -V6</v>
          </cell>
          <cell r="P369" t="str">
            <v>KPI_HRM_OLD</v>
          </cell>
        </row>
        <row r="370">
          <cell r="B370" t="str">
            <v>Doanh thu hiện hữu 2018 (Doanh thu phát triển mới các dịch vụ trong năm 2018)</v>
          </cell>
          <cell r="C370">
            <v>0</v>
          </cell>
          <cell r="D370" t="str">
            <v>Triệu đồng</v>
          </cell>
          <cell r="E370" t="str">
            <v>HCM_DT_PTNAM_003</v>
          </cell>
          <cell r="F370">
            <v>0</v>
          </cell>
          <cell r="G370">
            <v>0</v>
          </cell>
          <cell r="H370">
            <v>0</v>
          </cell>
          <cell r="I370">
            <v>0</v>
          </cell>
          <cell r="J370">
            <v>0</v>
          </cell>
          <cell r="K370">
            <v>0</v>
          </cell>
          <cell r="L370">
            <v>0</v>
          </cell>
          <cell r="M370">
            <v>0</v>
          </cell>
          <cell r="N370">
            <v>0</v>
          </cell>
          <cell r="O370" t="str">
            <v>Mo ta thuc hien so lieu tinh luong -V6</v>
          </cell>
          <cell r="P370" t="str">
            <v>KPI_HRM_OLD</v>
          </cell>
        </row>
        <row r="371">
          <cell r="B371" t="str">
            <v>Doanh thu hiện hữu</v>
          </cell>
          <cell r="C371">
            <v>0</v>
          </cell>
          <cell r="D371" t="str">
            <v>Triệu đồng</v>
          </cell>
          <cell r="E371" t="str">
            <v>HCM_DT_PTNAM_004</v>
          </cell>
          <cell r="F371">
            <v>0</v>
          </cell>
          <cell r="G371">
            <v>0</v>
          </cell>
          <cell r="H371">
            <v>0</v>
          </cell>
          <cell r="I371">
            <v>0</v>
          </cell>
          <cell r="J371">
            <v>0</v>
          </cell>
          <cell r="K371">
            <v>0</v>
          </cell>
          <cell r="L371">
            <v>0</v>
          </cell>
          <cell r="M371">
            <v>0</v>
          </cell>
          <cell r="N371">
            <v>0</v>
          </cell>
          <cell r="O371" t="str">
            <v>Mo ta thuc hien so lieu tinh luong -V6</v>
          </cell>
          <cell r="P371" t="str">
            <v>KPI_HRM_OLD</v>
          </cell>
        </row>
        <row r="372">
          <cell r="B372" t="str">
            <v>Doanh thu tập khách hàng phát triển mới trong năm</v>
          </cell>
          <cell r="C372">
            <v>0</v>
          </cell>
          <cell r="D372" t="str">
            <v>Triệu đồng</v>
          </cell>
          <cell r="E372" t="str">
            <v>HCM_DT_PTNAM_005</v>
          </cell>
          <cell r="F372">
            <v>0</v>
          </cell>
          <cell r="G372">
            <v>0</v>
          </cell>
          <cell r="H372">
            <v>0</v>
          </cell>
          <cell r="I372">
            <v>0</v>
          </cell>
          <cell r="J372">
            <v>0</v>
          </cell>
          <cell r="K372">
            <v>0</v>
          </cell>
          <cell r="L372">
            <v>0</v>
          </cell>
          <cell r="M372">
            <v>0</v>
          </cell>
          <cell r="N372">
            <v>0</v>
          </cell>
          <cell r="O372" t="str">
            <v>Mo ta thuc hien so lieu tinh luong -V6</v>
          </cell>
          <cell r="P372" t="str">
            <v>KPI_HRM_OLD</v>
          </cell>
        </row>
        <row r="373">
          <cell r="B373" t="str">
            <v>Doanh thu bán hàng qua Shop.vnpt.vn (BRCĐ, VNP)</v>
          </cell>
          <cell r="C373" t="str">
            <v>202308</v>
          </cell>
          <cell r="D373" t="str">
            <v>Triệu đồng</v>
          </cell>
          <cell r="E373" t="str">
            <v>HCM_DT_SSHOP_001</v>
          </cell>
          <cell r="F373">
            <v>0</v>
          </cell>
          <cell r="G373">
            <v>0</v>
          </cell>
          <cell r="H373">
            <v>0</v>
          </cell>
          <cell r="I373">
            <v>0</v>
          </cell>
          <cell r="J373">
            <v>0</v>
          </cell>
          <cell r="K373">
            <v>0</v>
          </cell>
          <cell r="L373">
            <v>0</v>
          </cell>
          <cell r="M373">
            <v>0</v>
          </cell>
          <cell r="N373">
            <v>0</v>
          </cell>
          <cell r="O373" t="str">
            <v>Mo ta thuc hien so lieu tinh luong -V6</v>
          </cell>
          <cell r="P373" t="str">
            <v>KPI_HRM_OLD</v>
          </cell>
        </row>
        <row r="374">
          <cell r="B374" t="str">
            <v>Doanh thu tiêu dùng TKC</v>
          </cell>
          <cell r="C374">
            <v>0</v>
          </cell>
          <cell r="D374" t="str">
            <v>Triệu đồng</v>
          </cell>
          <cell r="E374" t="str">
            <v>HCM_DT_TDTKC_001</v>
          </cell>
          <cell r="F374">
            <v>0</v>
          </cell>
          <cell r="G374">
            <v>0</v>
          </cell>
          <cell r="H374">
            <v>0</v>
          </cell>
          <cell r="I374">
            <v>0</v>
          </cell>
          <cell r="J374">
            <v>0</v>
          </cell>
          <cell r="K374">
            <v>0</v>
          </cell>
          <cell r="L374">
            <v>0</v>
          </cell>
          <cell r="M374">
            <v>0</v>
          </cell>
          <cell r="N374">
            <v>0</v>
          </cell>
          <cell r="O374" t="str">
            <v>Mo ta thuc hien so lieu tinh luong -V6</v>
          </cell>
          <cell r="P374" t="str">
            <v>KPI_HRM_OLD</v>
          </cell>
        </row>
        <row r="375">
          <cell r="B375" t="str">
            <v>Tăng trưởng doanh thu tiêu dùng TKC trên địa bàn cá nhân quản lý</v>
          </cell>
          <cell r="C375">
            <v>0</v>
          </cell>
          <cell r="D375" t="str">
            <v>Triệu đồng</v>
          </cell>
          <cell r="E375" t="str">
            <v>HCM_DT_TDTKC_002</v>
          </cell>
          <cell r="F375">
            <v>0</v>
          </cell>
          <cell r="G375">
            <v>0</v>
          </cell>
          <cell r="H375">
            <v>0</v>
          </cell>
          <cell r="I375">
            <v>0</v>
          </cell>
          <cell r="J375">
            <v>0</v>
          </cell>
          <cell r="K375">
            <v>0</v>
          </cell>
          <cell r="L375">
            <v>0</v>
          </cell>
          <cell r="M375">
            <v>0</v>
          </cell>
          <cell r="N375">
            <v>0</v>
          </cell>
          <cell r="O375" t="str">
            <v>Mo ta thuc hien so lieu tinh luong -V6</v>
          </cell>
          <cell r="P375" t="str">
            <v>KPI_HRM_OLD</v>
          </cell>
        </row>
        <row r="376">
          <cell r="B376" t="str">
            <v>Tăng trưởng doanh thu tiêu dùng TKC trên địa bàn phòng quản lý</v>
          </cell>
          <cell r="C376">
            <v>0</v>
          </cell>
          <cell r="D376" t="str">
            <v>Triệu đồng</v>
          </cell>
          <cell r="E376" t="str">
            <v>HCM_DT_TDTKC_003</v>
          </cell>
          <cell r="F376">
            <v>0</v>
          </cell>
          <cell r="G376">
            <v>0</v>
          </cell>
          <cell r="H376">
            <v>0</v>
          </cell>
          <cell r="I376">
            <v>0</v>
          </cell>
          <cell r="J376">
            <v>0</v>
          </cell>
          <cell r="K376">
            <v>0</v>
          </cell>
          <cell r="L376">
            <v>0</v>
          </cell>
          <cell r="M376">
            <v>0</v>
          </cell>
          <cell r="N376">
            <v>0</v>
          </cell>
          <cell r="O376" t="str">
            <v>Mo ta thuc hien so lieu tinh luong -V6</v>
          </cell>
          <cell r="P376" t="str">
            <v>KPI_HRM_OLD</v>
          </cell>
        </row>
        <row r="377">
          <cell r="B377" t="str">
            <v>Doanh thu dịch vụ VNP trả sau của nhóm đại lý</v>
          </cell>
          <cell r="C377">
            <v>0</v>
          </cell>
          <cell r="D377" t="str">
            <v>Triệu đồng</v>
          </cell>
          <cell r="E377" t="str">
            <v>HCM_DT_VNPTS_001</v>
          </cell>
          <cell r="F377">
            <v>0</v>
          </cell>
          <cell r="G377">
            <v>0</v>
          </cell>
          <cell r="H377">
            <v>0</v>
          </cell>
          <cell r="I377">
            <v>0</v>
          </cell>
          <cell r="J377">
            <v>0</v>
          </cell>
          <cell r="K377">
            <v>0</v>
          </cell>
          <cell r="L377">
            <v>0</v>
          </cell>
          <cell r="M377">
            <v>0</v>
          </cell>
          <cell r="N377">
            <v>0</v>
          </cell>
          <cell r="O377" t="str">
            <v>Mo ta thuc hien so lieu tinh luong -V6</v>
          </cell>
          <cell r="P377" t="str">
            <v>KPI_HRM_OLD</v>
          </cell>
        </row>
        <row r="378">
          <cell r="B378" t="str">
            <v>Tổng doanh thu bán hàng</v>
          </cell>
          <cell r="C378">
            <v>0</v>
          </cell>
          <cell r="D378" t="str">
            <v>Triệu đồng</v>
          </cell>
          <cell r="E378" t="str">
            <v>HCM_DT_VNPTT_001</v>
          </cell>
          <cell r="F378">
            <v>0</v>
          </cell>
          <cell r="G378">
            <v>0</v>
          </cell>
          <cell r="H378">
            <v>0</v>
          </cell>
          <cell r="I378">
            <v>0</v>
          </cell>
          <cell r="J378">
            <v>0</v>
          </cell>
          <cell r="K378">
            <v>0</v>
          </cell>
          <cell r="L378">
            <v>0</v>
          </cell>
          <cell r="M378">
            <v>0</v>
          </cell>
          <cell r="N378">
            <v>0</v>
          </cell>
          <cell r="O378" t="str">
            <v>Mo ta thuc hien so lieu tinh luong -V6</v>
          </cell>
          <cell r="P378" t="str">
            <v>KPI_HRM_OLD</v>
          </cell>
        </row>
        <row r="379">
          <cell r="B379" t="str">
            <v>Doanh thu bán hàng qua App CTV/ Đại lý xã hội hóa</v>
          </cell>
          <cell r="C379">
            <v>0</v>
          </cell>
          <cell r="D379" t="str">
            <v>Triệu đồng</v>
          </cell>
          <cell r="E379" t="str">
            <v>HCM_DT_VNPTT_002</v>
          </cell>
          <cell r="F379">
            <v>0</v>
          </cell>
          <cell r="G379">
            <v>0</v>
          </cell>
          <cell r="H379">
            <v>0</v>
          </cell>
          <cell r="I379">
            <v>0</v>
          </cell>
          <cell r="J379">
            <v>0</v>
          </cell>
          <cell r="K379">
            <v>0</v>
          </cell>
          <cell r="L379">
            <v>0</v>
          </cell>
          <cell r="M379">
            <v>0</v>
          </cell>
          <cell r="N379">
            <v>0</v>
          </cell>
          <cell r="O379" t="str">
            <v>Mo ta thuc hien so lieu tinh luong -V6</v>
          </cell>
          <cell r="P379" t="str">
            <v>KPI_HRM_NEW</v>
          </cell>
        </row>
        <row r="380">
          <cell r="B380" t="str">
            <v>Doanh thu bán hàng qua kênh còn lại</v>
          </cell>
          <cell r="C380">
            <v>0</v>
          </cell>
          <cell r="D380" t="str">
            <v>Triệu đồng</v>
          </cell>
          <cell r="E380" t="str">
            <v>HCM_DT_VNPTT_003</v>
          </cell>
          <cell r="F380">
            <v>0</v>
          </cell>
          <cell r="G380">
            <v>0</v>
          </cell>
          <cell r="H380">
            <v>0</v>
          </cell>
          <cell r="I380">
            <v>0</v>
          </cell>
          <cell r="J380">
            <v>0</v>
          </cell>
          <cell r="K380">
            <v>0</v>
          </cell>
          <cell r="L380">
            <v>0</v>
          </cell>
          <cell r="M380">
            <v>0</v>
          </cell>
          <cell r="N380">
            <v>0</v>
          </cell>
          <cell r="O380" t="str">
            <v>Mo ta thuc hien so lieu tinh luong -V6</v>
          </cell>
          <cell r="P380" t="str">
            <v>KPI_HRM_OLD</v>
          </cell>
        </row>
        <row r="381">
          <cell r="B381" t="str">
            <v>Tổng doanh thu bán mới</v>
          </cell>
          <cell r="C381">
            <v>0</v>
          </cell>
          <cell r="D381" t="str">
            <v>Triệu đồng</v>
          </cell>
          <cell r="E381" t="str">
            <v>HCM_DT_VNPTT_004</v>
          </cell>
          <cell r="F381">
            <v>0</v>
          </cell>
          <cell r="G381">
            <v>0</v>
          </cell>
          <cell r="H381">
            <v>0</v>
          </cell>
          <cell r="I381">
            <v>0</v>
          </cell>
          <cell r="J381">
            <v>0</v>
          </cell>
          <cell r="K381">
            <v>0</v>
          </cell>
          <cell r="L381">
            <v>0</v>
          </cell>
          <cell r="M381">
            <v>0</v>
          </cell>
          <cell r="N381">
            <v>0</v>
          </cell>
          <cell r="O381" t="str">
            <v>Mo ta thuc hien so lieu tinh luong -V6</v>
          </cell>
          <cell r="P381" t="str">
            <v>KPI_HRM_OLD</v>
          </cell>
        </row>
        <row r="382">
          <cell r="B382" t="str">
            <v>Doanh thu bán hàng trực tiếp của NV KDDĐTT</v>
          </cell>
          <cell r="C382" t="str">
            <v>202308</v>
          </cell>
          <cell r="D382" t="str">
            <v>Triệu đồng</v>
          </cell>
          <cell r="E382" t="str">
            <v>HCM_DT_VNPTT_005</v>
          </cell>
          <cell r="F382">
            <v>0</v>
          </cell>
          <cell r="G382">
            <v>0</v>
          </cell>
          <cell r="H382">
            <v>0</v>
          </cell>
          <cell r="I382">
            <v>0</v>
          </cell>
          <cell r="J382">
            <v>0</v>
          </cell>
          <cell r="K382">
            <v>0</v>
          </cell>
          <cell r="L382">
            <v>0</v>
          </cell>
          <cell r="M382">
            <v>0</v>
          </cell>
          <cell r="N382">
            <v>0</v>
          </cell>
          <cell r="O382" t="str">
            <v>Mo ta thuc hien so lieu tinh luong -V6</v>
          </cell>
          <cell r="P382" t="str">
            <v>KPI_HRM_OLD</v>
          </cell>
        </row>
        <row r="383">
          <cell r="B383" t="str">
            <v>Phát triển HĐ mới (BV, PK, MGBH, Homecare,..)</v>
          </cell>
          <cell r="C383">
            <v>0</v>
          </cell>
          <cell r="D383" t="str">
            <v>Hợp đồng</v>
          </cell>
          <cell r="E383" t="str">
            <v>HCM_HD_PTMOI_001</v>
          </cell>
          <cell r="F383">
            <v>0</v>
          </cell>
          <cell r="G383">
            <v>0</v>
          </cell>
          <cell r="H383">
            <v>0</v>
          </cell>
          <cell r="I383">
            <v>0</v>
          </cell>
          <cell r="J383">
            <v>0</v>
          </cell>
          <cell r="K383">
            <v>0</v>
          </cell>
          <cell r="L383">
            <v>0</v>
          </cell>
          <cell r="M383">
            <v>0</v>
          </cell>
          <cell r="N383">
            <v>0</v>
          </cell>
          <cell r="O383" t="str">
            <v>Mo ta thuc hien so lieu tinh luong -V6</v>
          </cell>
          <cell r="P383" t="str">
            <v>KPI_HRM_OLD</v>
          </cell>
        </row>
        <row r="384">
          <cell r="B384" t="str">
            <v>Số lượng hợp đồng kênh mới tiếp thị thành công trong tháng</v>
          </cell>
          <cell r="C384">
            <v>0</v>
          </cell>
          <cell r="D384" t="str">
            <v>Hợp đồng</v>
          </cell>
          <cell r="E384" t="str">
            <v>HCM_HD_PTMOI_002</v>
          </cell>
          <cell r="F384">
            <v>0</v>
          </cell>
          <cell r="G384">
            <v>0</v>
          </cell>
          <cell r="H384">
            <v>0</v>
          </cell>
          <cell r="I384">
            <v>0</v>
          </cell>
          <cell r="J384">
            <v>0</v>
          </cell>
          <cell r="K384">
            <v>0</v>
          </cell>
          <cell r="L384">
            <v>0</v>
          </cell>
          <cell r="M384">
            <v>0</v>
          </cell>
          <cell r="N384">
            <v>0</v>
          </cell>
          <cell r="O384" t="str">
            <v>Mo ta thuc hien so lieu tinh luong -V6</v>
          </cell>
          <cell r="P384" t="str">
            <v>KPI_HRM_OLD</v>
          </cell>
        </row>
        <row r="385">
          <cell r="B385" t="str">
            <v>Doanh thu phát triển mới các dịch vụ trong tháng</v>
          </cell>
          <cell r="C385">
            <v>0</v>
          </cell>
          <cell r="D385" t="str">
            <v>Triệu đồng</v>
          </cell>
          <cell r="E385" t="str">
            <v>HCM_HE_DTMOI_001</v>
          </cell>
          <cell r="F385">
            <v>0</v>
          </cell>
          <cell r="G385">
            <v>0</v>
          </cell>
          <cell r="H385">
            <v>0</v>
          </cell>
          <cell r="I385">
            <v>0</v>
          </cell>
          <cell r="J385">
            <v>0</v>
          </cell>
          <cell r="K385">
            <v>0</v>
          </cell>
          <cell r="L385">
            <v>0</v>
          </cell>
          <cell r="M385">
            <v>0</v>
          </cell>
          <cell r="N385">
            <v>0</v>
          </cell>
          <cell r="O385" t="str">
            <v>Mo ta thuc hien so lieu tinh luong -V6</v>
          </cell>
          <cell r="P385" t="str">
            <v>KPI_HRM_OLD</v>
          </cell>
        </row>
        <row r="386">
          <cell r="B386" t="str">
            <v>Doanh thu cước phát sinh từ tập khách hàng được giao quản lý</v>
          </cell>
          <cell r="C386">
            <v>0</v>
          </cell>
          <cell r="D386" t="str">
            <v>Triệu đồng</v>
          </cell>
          <cell r="E386" t="str">
            <v>HCM_HE_DTQLY_001</v>
          </cell>
          <cell r="F386">
            <v>0</v>
          </cell>
          <cell r="G386">
            <v>0</v>
          </cell>
          <cell r="H386">
            <v>0</v>
          </cell>
          <cell r="I386">
            <v>0</v>
          </cell>
          <cell r="J386">
            <v>0</v>
          </cell>
          <cell r="K386">
            <v>0</v>
          </cell>
          <cell r="L386">
            <v>0</v>
          </cell>
          <cell r="M386">
            <v>0</v>
          </cell>
          <cell r="N386">
            <v>0</v>
          </cell>
          <cell r="O386" t="str">
            <v>Mo ta thuc hien so lieu tinh luong -V6</v>
          </cell>
          <cell r="P386" t="str">
            <v>KPI_HRM_OLD</v>
          </cell>
        </row>
        <row r="387">
          <cell r="B387" t="str">
            <v>Kế hoạch phát triển kênh mới</v>
          </cell>
          <cell r="C387">
            <v>0</v>
          </cell>
          <cell r="D387" t="str">
            <v>Hợp đồng</v>
          </cell>
          <cell r="E387" t="str">
            <v>HCM_KH_KENHH_001</v>
          </cell>
          <cell r="F387">
            <v>0</v>
          </cell>
          <cell r="G387">
            <v>0</v>
          </cell>
          <cell r="H387">
            <v>0</v>
          </cell>
          <cell r="I387">
            <v>0</v>
          </cell>
          <cell r="J387">
            <v>0</v>
          </cell>
          <cell r="K387">
            <v>0</v>
          </cell>
          <cell r="L387">
            <v>0</v>
          </cell>
          <cell r="M387">
            <v>0</v>
          </cell>
          <cell r="N387">
            <v>0</v>
          </cell>
          <cell r="O387" t="str">
            <v>Mo ta thuc hien so lieu tinh luong -V6</v>
          </cell>
          <cell r="P387" t="str">
            <v>KPI_HRM_OLD</v>
          </cell>
        </row>
        <row r="388">
          <cell r="B388" t="str">
            <v>Kế hoạch phát triển kênh chuỗi</v>
          </cell>
          <cell r="C388">
            <v>0</v>
          </cell>
          <cell r="D388" t="str">
            <v>Hợp đồng</v>
          </cell>
          <cell r="E388" t="str">
            <v>HCM_KH_KENHH_002</v>
          </cell>
          <cell r="F388">
            <v>0</v>
          </cell>
          <cell r="G388">
            <v>0</v>
          </cell>
          <cell r="H388">
            <v>0</v>
          </cell>
          <cell r="I388">
            <v>0</v>
          </cell>
          <cell r="J388">
            <v>0</v>
          </cell>
          <cell r="K388">
            <v>0</v>
          </cell>
          <cell r="L388">
            <v>0</v>
          </cell>
          <cell r="M388">
            <v>0</v>
          </cell>
          <cell r="N388">
            <v>0</v>
          </cell>
          <cell r="O388" t="str">
            <v>Mo ta thuc hien so lieu tinh luong -V6</v>
          </cell>
          <cell r="P388" t="str">
            <v>KPI_HRM_OLD</v>
          </cell>
        </row>
        <row r="389">
          <cell r="B389" t="str">
            <v>Kế hoạch phát triển kênh mới</v>
          </cell>
          <cell r="C389">
            <v>0</v>
          </cell>
          <cell r="D389" t="str">
            <v>Hợp đồng</v>
          </cell>
          <cell r="E389" t="str">
            <v>HCM_KH_PTNEW_001</v>
          </cell>
          <cell r="F389">
            <v>0</v>
          </cell>
          <cell r="G389">
            <v>0</v>
          </cell>
          <cell r="H389">
            <v>0</v>
          </cell>
          <cell r="I389">
            <v>0</v>
          </cell>
          <cell r="J389">
            <v>0</v>
          </cell>
          <cell r="K389">
            <v>0</v>
          </cell>
          <cell r="L389">
            <v>0</v>
          </cell>
          <cell r="M389">
            <v>0</v>
          </cell>
          <cell r="N389">
            <v>0</v>
          </cell>
          <cell r="O389" t="str">
            <v>Mo ta thuc hien so lieu tinh luong -V6</v>
          </cell>
          <cell r="P389" t="str">
            <v>KPI_HRM_OLD</v>
          </cell>
        </row>
        <row r="390">
          <cell r="B390" t="str">
            <v>Thu thập thông tin khách hàng tiềm năng</v>
          </cell>
          <cell r="C390">
            <v>0</v>
          </cell>
          <cell r="D390" t="str">
            <v>Khách hàng</v>
          </cell>
          <cell r="E390" t="str">
            <v>HCM_KH_TNANG_001</v>
          </cell>
          <cell r="F390">
            <v>0</v>
          </cell>
          <cell r="G390">
            <v>0</v>
          </cell>
          <cell r="H390">
            <v>0</v>
          </cell>
          <cell r="I390">
            <v>0</v>
          </cell>
          <cell r="J390">
            <v>0</v>
          </cell>
          <cell r="K390">
            <v>0</v>
          </cell>
          <cell r="L390">
            <v>0</v>
          </cell>
          <cell r="M390">
            <v>0</v>
          </cell>
          <cell r="N390">
            <v>0</v>
          </cell>
          <cell r="O390" t="str">
            <v>Mo ta thuc hien so lieu tinh luong -V6</v>
          </cell>
          <cell r="P390" t="str">
            <v>KPI_HRM_OLD</v>
          </cell>
        </row>
        <row r="391">
          <cell r="B391" t="str">
            <v>Thực hiện  thu thập thông tin khách hàng theo yêu cầu TTKD</v>
          </cell>
          <cell r="C391">
            <v>0</v>
          </cell>
          <cell r="D391" t="str">
            <v>Khách hàng</v>
          </cell>
          <cell r="E391" t="str">
            <v>HCM_KH_YECAU_001</v>
          </cell>
          <cell r="F391">
            <v>0</v>
          </cell>
          <cell r="G391">
            <v>0</v>
          </cell>
          <cell r="H391">
            <v>0</v>
          </cell>
          <cell r="I391">
            <v>0</v>
          </cell>
          <cell r="J391">
            <v>0</v>
          </cell>
          <cell r="K391">
            <v>0</v>
          </cell>
          <cell r="L391">
            <v>0</v>
          </cell>
          <cell r="M391">
            <v>0</v>
          </cell>
          <cell r="N391">
            <v>0</v>
          </cell>
          <cell r="O391" t="str">
            <v>Mo ta thuc hien so lieu tinh luong -V6</v>
          </cell>
          <cell r="P391" t="str">
            <v>KPI_HRM_OLD</v>
          </cell>
        </row>
        <row r="392">
          <cell r="B392" t="str">
            <v>Kiểm soát thuê bao dịch vụ TSL, Internet  không phát sinh cước và rủi ro</v>
          </cell>
          <cell r="C392">
            <v>0</v>
          </cell>
          <cell r="D392" t="str">
            <v>Thuê bao</v>
          </cell>
          <cell r="E392" t="str">
            <v>HCM_KS_RUIRO_001</v>
          </cell>
          <cell r="F392">
            <v>0</v>
          </cell>
          <cell r="G392">
            <v>0</v>
          </cell>
          <cell r="H392">
            <v>0</v>
          </cell>
          <cell r="I392">
            <v>0</v>
          </cell>
          <cell r="J392">
            <v>0</v>
          </cell>
          <cell r="K392">
            <v>0</v>
          </cell>
          <cell r="L392">
            <v>0</v>
          </cell>
          <cell r="M392">
            <v>0</v>
          </cell>
          <cell r="N392">
            <v>0</v>
          </cell>
          <cell r="O392" t="str">
            <v>Mo ta thuc hien so lieu tinh luong -V6</v>
          </cell>
          <cell r="P392" t="str">
            <v>KPI_HRM_OLD</v>
          </cell>
        </row>
        <row r="393">
          <cell r="B393" t="str">
            <v>Kiểm soát thuê bao VNP trả sau và ĐTCĐ không phát sinh cước và rủi ro</v>
          </cell>
          <cell r="C393">
            <v>0</v>
          </cell>
          <cell r="D393" t="str">
            <v>Thuê bao</v>
          </cell>
          <cell r="E393" t="str">
            <v>HCM_KS_RUIRO_002</v>
          </cell>
          <cell r="F393">
            <v>0</v>
          </cell>
          <cell r="G393">
            <v>0</v>
          </cell>
          <cell r="H393">
            <v>0</v>
          </cell>
          <cell r="I393">
            <v>0</v>
          </cell>
          <cell r="J393">
            <v>0</v>
          </cell>
          <cell r="K393">
            <v>0</v>
          </cell>
          <cell r="L393">
            <v>0</v>
          </cell>
          <cell r="M393">
            <v>0</v>
          </cell>
          <cell r="N393">
            <v>0</v>
          </cell>
          <cell r="O393" t="str">
            <v>Mo ta thuc hien so lieu tinh luong -V6</v>
          </cell>
          <cell r="P393" t="str">
            <v>KPI_HRM_OLD</v>
          </cell>
        </row>
        <row r="394">
          <cell r="B394" t="str">
            <v>Gía tri nợ</v>
          </cell>
          <cell r="C394">
            <v>0</v>
          </cell>
          <cell r="D394" t="str">
            <v>Triệu đồng</v>
          </cell>
          <cell r="E394" t="str">
            <v>HCM_NO_PCUOC_001</v>
          </cell>
          <cell r="F394">
            <v>0</v>
          </cell>
          <cell r="G394">
            <v>0</v>
          </cell>
          <cell r="H394">
            <v>0</v>
          </cell>
          <cell r="I394">
            <v>0</v>
          </cell>
          <cell r="J394">
            <v>0</v>
          </cell>
          <cell r="K394">
            <v>0</v>
          </cell>
          <cell r="L394">
            <v>0</v>
          </cell>
          <cell r="M394">
            <v>0</v>
          </cell>
          <cell r="N394">
            <v>0</v>
          </cell>
          <cell r="O394" t="str">
            <v>Mo ta thuc hien so lieu tinh luong -V6</v>
          </cell>
          <cell r="P394" t="str">
            <v>KPI_HRM_OLD</v>
          </cell>
        </row>
        <row r="395">
          <cell r="B395" t="str">
            <v>Thuê bao nợ</v>
          </cell>
          <cell r="C395">
            <v>0</v>
          </cell>
          <cell r="D395" t="str">
            <v>Thuê bao</v>
          </cell>
          <cell r="E395" t="str">
            <v>HCM_NO_THBAO_001</v>
          </cell>
          <cell r="F395">
            <v>0</v>
          </cell>
          <cell r="G395">
            <v>0</v>
          </cell>
          <cell r="H395">
            <v>0</v>
          </cell>
          <cell r="I395">
            <v>0</v>
          </cell>
          <cell r="J395">
            <v>0</v>
          </cell>
          <cell r="K395">
            <v>0</v>
          </cell>
          <cell r="L395">
            <v>0</v>
          </cell>
          <cell r="M395">
            <v>0</v>
          </cell>
          <cell r="N395">
            <v>0</v>
          </cell>
          <cell r="O395" t="str">
            <v>Mo ta thuc hien so lieu tinh luong -V6</v>
          </cell>
          <cell r="P395" t="str">
            <v>KPI_HRM_OLD</v>
          </cell>
        </row>
        <row r="396">
          <cell r="B396" t="str">
            <v>Tỷ lệ thuê bao nợ từ  kỳ (n-3) trở về trước</v>
          </cell>
          <cell r="C396">
            <v>0</v>
          </cell>
          <cell r="D396" t="str">
            <v>%</v>
          </cell>
          <cell r="E396" t="str">
            <v>HCM_NO_THBAO_002</v>
          </cell>
          <cell r="F396">
            <v>0</v>
          </cell>
          <cell r="G396">
            <v>0</v>
          </cell>
          <cell r="H396">
            <v>0</v>
          </cell>
          <cell r="I396">
            <v>0</v>
          </cell>
          <cell r="J396">
            <v>0</v>
          </cell>
          <cell r="K396">
            <v>0</v>
          </cell>
          <cell r="L396">
            <v>0</v>
          </cell>
          <cell r="M396">
            <v>0</v>
          </cell>
          <cell r="N396">
            <v>0</v>
          </cell>
          <cell r="O396" t="str">
            <v>Mo ta thuc hien so lieu tinh luong -V6</v>
          </cell>
          <cell r="P396" t="str">
            <v>KPI_HRM_OLD</v>
          </cell>
        </row>
        <row r="397">
          <cell r="B397" t="str">
            <v>Cập nhật thông báo nhắc nợ</v>
          </cell>
          <cell r="C397">
            <v>0</v>
          </cell>
          <cell r="D397" t="str">
            <v>Hồ Sơ</v>
          </cell>
          <cell r="E397" t="str">
            <v>HCM_NO_THBAO_003</v>
          </cell>
          <cell r="F397">
            <v>0</v>
          </cell>
          <cell r="G397">
            <v>0</v>
          </cell>
          <cell r="H397">
            <v>0</v>
          </cell>
          <cell r="I397">
            <v>0</v>
          </cell>
          <cell r="J397">
            <v>0</v>
          </cell>
          <cell r="K397">
            <v>0</v>
          </cell>
          <cell r="L397">
            <v>0</v>
          </cell>
          <cell r="M397">
            <v>0</v>
          </cell>
          <cell r="N397">
            <v>0</v>
          </cell>
          <cell r="O397" t="str">
            <v>Mo ta thuc hien so lieu tinh luong -V6</v>
          </cell>
          <cell r="P397" t="str">
            <v>KPI_HRM_OLD</v>
          </cell>
        </row>
        <row r="398">
          <cell r="B398" t="str">
            <v>Hoàn tất thủ tục thuê bao nợ chuyển BP hoàn tất hồ sơ nợ (Thông báo nhắc nợ lần 1,2 + tiến trình thu nợ + Xác nhận của địa phương + thông tin DN trên mạng,..)</v>
          </cell>
          <cell r="C398">
            <v>0</v>
          </cell>
          <cell r="D398" t="str">
            <v>Hồ Sơ</v>
          </cell>
          <cell r="E398" t="str">
            <v>HCM_NO_THBAO_004</v>
          </cell>
          <cell r="F398">
            <v>0</v>
          </cell>
          <cell r="G398">
            <v>0</v>
          </cell>
          <cell r="H398">
            <v>0</v>
          </cell>
          <cell r="I398">
            <v>0</v>
          </cell>
          <cell r="J398">
            <v>0</v>
          </cell>
          <cell r="K398">
            <v>0</v>
          </cell>
          <cell r="L398">
            <v>0</v>
          </cell>
          <cell r="M398">
            <v>0</v>
          </cell>
          <cell r="N398">
            <v>0</v>
          </cell>
          <cell r="O398" t="str">
            <v>Mo ta thuc hien so lieu tinh luong -V6</v>
          </cell>
          <cell r="P398" t="str">
            <v>KPI_HRM_OLD</v>
          </cell>
        </row>
        <row r="399">
          <cell r="B399" t="str">
            <v>Hoàn tất  hồ sơ nợ chuyển P.NVC</v>
          </cell>
          <cell r="C399">
            <v>0</v>
          </cell>
          <cell r="D399" t="str">
            <v>Hồ Sơ</v>
          </cell>
          <cell r="E399" t="str">
            <v>HCM_NO_THBAO_005</v>
          </cell>
          <cell r="F399">
            <v>0</v>
          </cell>
          <cell r="G399">
            <v>0</v>
          </cell>
          <cell r="H399">
            <v>0</v>
          </cell>
          <cell r="I399">
            <v>0</v>
          </cell>
          <cell r="J399">
            <v>0</v>
          </cell>
          <cell r="K399">
            <v>0</v>
          </cell>
          <cell r="L399">
            <v>0</v>
          </cell>
          <cell r="M399">
            <v>0</v>
          </cell>
          <cell r="N399">
            <v>0</v>
          </cell>
          <cell r="O399" t="str">
            <v>Mo ta thuc hien so lieu tinh luong -V6</v>
          </cell>
          <cell r="P399" t="str">
            <v>KPI_HRM_OLD</v>
          </cell>
        </row>
        <row r="400">
          <cell r="B400" t="str">
            <v>Năng suất theo sản lượng cuộc tiếp nhận</v>
          </cell>
          <cell r="C400">
            <v>0</v>
          </cell>
          <cell r="D400" t="str">
            <v>cuộc</v>
          </cell>
          <cell r="E400" t="str">
            <v>HCM_NS_SLGOI_001</v>
          </cell>
          <cell r="F400">
            <v>0</v>
          </cell>
          <cell r="G400">
            <v>0</v>
          </cell>
          <cell r="H400">
            <v>0</v>
          </cell>
          <cell r="I400">
            <v>0</v>
          </cell>
          <cell r="J400">
            <v>0</v>
          </cell>
          <cell r="K400">
            <v>0</v>
          </cell>
          <cell r="L400">
            <v>0</v>
          </cell>
          <cell r="M400">
            <v>0</v>
          </cell>
          <cell r="N400">
            <v>0</v>
          </cell>
          <cell r="O400" t="str">
            <v>Mo ta thuc hien so lieu tinh luong -V6</v>
          </cell>
          <cell r="P400" t="str">
            <v>KPI_HRM_OLD</v>
          </cell>
        </row>
        <row r="401">
          <cell r="B401" t="str">
            <v>Năng suất theo sản lượng cuộc gọi ra</v>
          </cell>
          <cell r="C401">
            <v>0</v>
          </cell>
          <cell r="D401" t="str">
            <v>cuộc</v>
          </cell>
          <cell r="E401" t="str">
            <v>HCM_NS_SLGOI_002</v>
          </cell>
          <cell r="F401">
            <v>0</v>
          </cell>
          <cell r="G401">
            <v>0</v>
          </cell>
          <cell r="H401">
            <v>0</v>
          </cell>
          <cell r="I401">
            <v>0</v>
          </cell>
          <cell r="J401">
            <v>0</v>
          </cell>
          <cell r="K401">
            <v>0</v>
          </cell>
          <cell r="L401">
            <v>0</v>
          </cell>
          <cell r="M401">
            <v>0</v>
          </cell>
          <cell r="N401">
            <v>0</v>
          </cell>
          <cell r="O401" t="str">
            <v>Mo ta thuc hien so lieu tinh luong -V6</v>
          </cell>
          <cell r="P401" t="str">
            <v>KPI_HRM_OLD</v>
          </cell>
        </row>
        <row r="402">
          <cell r="B402" t="str">
            <v>Năng suất theo thời gian talk time</v>
          </cell>
          <cell r="C402">
            <v>0</v>
          </cell>
          <cell r="D402" t="str">
            <v>Giờ</v>
          </cell>
          <cell r="E402" t="str">
            <v>HCM_NS_TTIME_001</v>
          </cell>
          <cell r="F402">
            <v>0</v>
          </cell>
          <cell r="G402">
            <v>0</v>
          </cell>
          <cell r="H402">
            <v>0</v>
          </cell>
          <cell r="I402">
            <v>0</v>
          </cell>
          <cell r="J402">
            <v>0</v>
          </cell>
          <cell r="K402">
            <v>0</v>
          </cell>
          <cell r="L402">
            <v>0</v>
          </cell>
          <cell r="M402">
            <v>0</v>
          </cell>
          <cell r="N402">
            <v>0</v>
          </cell>
          <cell r="O402" t="str">
            <v>Mo ta thuc hien so lieu tinh luong -V6</v>
          </cell>
          <cell r="P402" t="str">
            <v>KPI_HRM_OLD</v>
          </cell>
        </row>
        <row r="403">
          <cell r="B403" t="str">
            <v>Thời gian talk time bình quân ngày</v>
          </cell>
          <cell r="C403">
            <v>0</v>
          </cell>
          <cell r="D403" t="str">
            <v>Giờ</v>
          </cell>
          <cell r="E403" t="str">
            <v>HCM_NS_TTIME_002</v>
          </cell>
          <cell r="F403">
            <v>0</v>
          </cell>
          <cell r="G403">
            <v>0</v>
          </cell>
          <cell r="H403">
            <v>0</v>
          </cell>
          <cell r="I403">
            <v>0</v>
          </cell>
          <cell r="J403">
            <v>0</v>
          </cell>
          <cell r="K403">
            <v>0</v>
          </cell>
          <cell r="L403">
            <v>0</v>
          </cell>
          <cell r="M403">
            <v>0</v>
          </cell>
          <cell r="N403">
            <v>0</v>
          </cell>
          <cell r="O403" t="str">
            <v>Mo ta thuc hien so lieu tinh luong -V6</v>
          </cell>
          <cell r="P403" t="str">
            <v>KPI_HRM_OLD</v>
          </cell>
        </row>
        <row r="404">
          <cell r="B404" t="str">
            <v>Năng suất bình quân cá nhân (Talk time)</v>
          </cell>
          <cell r="C404">
            <v>0</v>
          </cell>
          <cell r="D404" t="str">
            <v>cuộc</v>
          </cell>
          <cell r="E404" t="str">
            <v>HCM_NS_TTIME_003</v>
          </cell>
          <cell r="F404">
            <v>0</v>
          </cell>
          <cell r="G404">
            <v>0</v>
          </cell>
          <cell r="H404">
            <v>0</v>
          </cell>
          <cell r="I404">
            <v>0</v>
          </cell>
          <cell r="J404">
            <v>0</v>
          </cell>
          <cell r="K404">
            <v>0</v>
          </cell>
          <cell r="L404">
            <v>0</v>
          </cell>
          <cell r="M404">
            <v>0</v>
          </cell>
          <cell r="N404">
            <v>0</v>
          </cell>
          <cell r="O404" t="str">
            <v>Mo ta thuc hien so lieu tinh luong -V6</v>
          </cell>
          <cell r="P404" t="str">
            <v>KPI_HRM_OLD</v>
          </cell>
        </row>
        <row r="405">
          <cell r="B405" t="str">
            <v>Mức độ tuân thủ quy trình, quy định, phối hợp công tác và chấp hành nội quy lao động,… của TTKD</v>
          </cell>
          <cell r="C405">
            <v>0</v>
          </cell>
          <cell r="D405" t="str">
            <v>%</v>
          </cell>
          <cell r="E405" t="str">
            <v>HCM_QT_NOIBO_001</v>
          </cell>
          <cell r="F405">
            <v>0</v>
          </cell>
          <cell r="G405">
            <v>0</v>
          </cell>
          <cell r="H405">
            <v>0</v>
          </cell>
          <cell r="I405">
            <v>0</v>
          </cell>
          <cell r="J405">
            <v>0</v>
          </cell>
          <cell r="K405">
            <v>0</v>
          </cell>
          <cell r="L405">
            <v>0</v>
          </cell>
          <cell r="M405">
            <v>0</v>
          </cell>
          <cell r="N405">
            <v>0</v>
          </cell>
          <cell r="O405" t="str">
            <v>Mo ta thuc hien so lieu tinh luong -V6</v>
          </cell>
          <cell r="P405" t="str">
            <v>KPI_HRM_OLD</v>
          </cell>
        </row>
        <row r="406">
          <cell r="B406" t="str">
            <v>Số lượng khách hàng sử dụng tăng thêm dịch vụ trên tập khách hàng hiện hữu trong line quản lý</v>
          </cell>
          <cell r="C406">
            <v>0</v>
          </cell>
          <cell r="D406" t="str">
            <v>Khách hàng</v>
          </cell>
          <cell r="E406" t="str">
            <v>HCM_SL_AMNEW_001</v>
          </cell>
          <cell r="F406">
            <v>0</v>
          </cell>
          <cell r="G406">
            <v>0</v>
          </cell>
          <cell r="H406">
            <v>0</v>
          </cell>
          <cell r="I406">
            <v>0</v>
          </cell>
          <cell r="J406">
            <v>0</v>
          </cell>
          <cell r="K406">
            <v>0</v>
          </cell>
          <cell r="L406">
            <v>0</v>
          </cell>
          <cell r="M406">
            <v>0</v>
          </cell>
          <cell r="N406">
            <v>0</v>
          </cell>
          <cell r="O406" t="str">
            <v>Mo ta thuc hien so lieu tinh luong -V6</v>
          </cell>
          <cell r="P406" t="str">
            <v>KPI_HRM_OLD</v>
          </cell>
        </row>
        <row r="407">
          <cell r="B407" t="str">
            <v>Tăng trưởng doanh thu PTM  trên tập khách hàng hiện hữu trong line AM quản lý</v>
          </cell>
          <cell r="C407">
            <v>0</v>
          </cell>
          <cell r="D407" t="str">
            <v>%</v>
          </cell>
          <cell r="E407" t="str">
            <v>HCM_SL_AMNEW_002</v>
          </cell>
          <cell r="F407">
            <v>0</v>
          </cell>
          <cell r="G407">
            <v>0</v>
          </cell>
          <cell r="H407">
            <v>0</v>
          </cell>
          <cell r="I407">
            <v>0</v>
          </cell>
          <cell r="J407">
            <v>0</v>
          </cell>
          <cell r="K407">
            <v>0</v>
          </cell>
          <cell r="L407">
            <v>0</v>
          </cell>
          <cell r="M407">
            <v>0</v>
          </cell>
          <cell r="N407">
            <v>0</v>
          </cell>
          <cell r="O407" t="str">
            <v>Mo ta thuc hien so lieu tinh luong -V6</v>
          </cell>
          <cell r="P407" t="str">
            <v>KPI_HRM_OLD</v>
          </cell>
        </row>
        <row r="408">
          <cell r="B408" t="str">
            <v xml:space="preserve">Số lượng ví liên kết ngân hàng qua app SMCS có tính năng bán mã thẻ/topup </v>
          </cell>
          <cell r="C408">
            <v>0</v>
          </cell>
          <cell r="D408" t="str">
            <v>Điểm</v>
          </cell>
          <cell r="E408" t="str">
            <v>HCM_SL_ASMCS_001</v>
          </cell>
          <cell r="F408">
            <v>0</v>
          </cell>
          <cell r="G408">
            <v>0</v>
          </cell>
          <cell r="H408">
            <v>0</v>
          </cell>
          <cell r="I408">
            <v>0</v>
          </cell>
          <cell r="J408">
            <v>0</v>
          </cell>
          <cell r="K408">
            <v>0</v>
          </cell>
          <cell r="L408">
            <v>0</v>
          </cell>
          <cell r="M408">
            <v>0</v>
          </cell>
          <cell r="N408">
            <v>0</v>
          </cell>
          <cell r="O408" t="str">
            <v>Mo ta thuc hien so lieu tinh luong -V6</v>
          </cell>
          <cell r="P408" t="str">
            <v>KPI_HRM_OLD</v>
          </cell>
        </row>
        <row r="409">
          <cell r="B409" t="str">
            <v>Số lượng điểm bán có phát sinh doanh thu tháng</v>
          </cell>
          <cell r="C409">
            <v>0</v>
          </cell>
          <cell r="D409" t="str">
            <v>Điểm ủy quyền</v>
          </cell>
          <cell r="E409" t="str">
            <v>HCM_SL_BANLE_002</v>
          </cell>
          <cell r="F409">
            <v>0</v>
          </cell>
          <cell r="G409">
            <v>0</v>
          </cell>
          <cell r="H409">
            <v>0</v>
          </cell>
          <cell r="I409">
            <v>0</v>
          </cell>
          <cell r="J409">
            <v>0</v>
          </cell>
          <cell r="K409">
            <v>0</v>
          </cell>
          <cell r="L409">
            <v>0</v>
          </cell>
          <cell r="M409">
            <v>0</v>
          </cell>
          <cell r="N409">
            <v>0</v>
          </cell>
          <cell r="O409" t="str">
            <v>Mo ta thuc hien so lieu tinh luong -V6</v>
          </cell>
          <cell r="P409" t="str">
            <v>KPI_HRM_OLD</v>
          </cell>
        </row>
        <row r="410">
          <cell r="B410" t="str">
            <v>Số lượng điểm ủy quyền có phát sinh doanh thu bán kít trong tháng</v>
          </cell>
          <cell r="C410">
            <v>0</v>
          </cell>
          <cell r="D410" t="str">
            <v>Điểm ủy quyền</v>
          </cell>
          <cell r="E410" t="str">
            <v>HCM_SL_BANLE_003</v>
          </cell>
          <cell r="F410">
            <v>0</v>
          </cell>
          <cell r="G410">
            <v>0</v>
          </cell>
          <cell r="H410">
            <v>0</v>
          </cell>
          <cell r="I410">
            <v>0</v>
          </cell>
          <cell r="J410">
            <v>0</v>
          </cell>
          <cell r="K410">
            <v>0</v>
          </cell>
          <cell r="L410">
            <v>0</v>
          </cell>
          <cell r="M410">
            <v>0</v>
          </cell>
          <cell r="N410">
            <v>0</v>
          </cell>
          <cell r="O410" t="str">
            <v>Mo ta thuc hien so lieu tinh luong -V6</v>
          </cell>
          <cell r="P410" t="str">
            <v>KPI_HRM_OLD</v>
          </cell>
        </row>
        <row r="411">
          <cell r="B411" t="str">
            <v>Số lượng điểm bán có nhận diện thương hiệu tính đến ngày cuối tháng</v>
          </cell>
          <cell r="C411">
            <v>0</v>
          </cell>
          <cell r="D411" t="str">
            <v>Điểm</v>
          </cell>
          <cell r="E411" t="str">
            <v>HCM_SL_BANLE_004</v>
          </cell>
          <cell r="F411">
            <v>0</v>
          </cell>
          <cell r="G411">
            <v>0</v>
          </cell>
          <cell r="H411">
            <v>0</v>
          </cell>
          <cell r="I411">
            <v>0</v>
          </cell>
          <cell r="J411">
            <v>0</v>
          </cell>
          <cell r="K411">
            <v>0</v>
          </cell>
          <cell r="L411">
            <v>0</v>
          </cell>
          <cell r="M411">
            <v>0</v>
          </cell>
          <cell r="N411">
            <v>0</v>
          </cell>
          <cell r="O411" t="str">
            <v>Mo ta thuc hien so lieu tinh luong -V6</v>
          </cell>
          <cell r="P411" t="str">
            <v>KPI_HRM_OLD</v>
          </cell>
        </row>
        <row r="412">
          <cell r="B412" t="str">
            <v>Số lượng thuê bao có đăng ký gói cước qua hệ thống Vasdealer</v>
          </cell>
          <cell r="C412">
            <v>0</v>
          </cell>
          <cell r="D412" t="str">
            <v>Thuê bao</v>
          </cell>
          <cell r="E412" t="str">
            <v>HCM_SL_BANLE_005</v>
          </cell>
          <cell r="F412">
            <v>0</v>
          </cell>
          <cell r="G412">
            <v>0</v>
          </cell>
          <cell r="H412">
            <v>0</v>
          </cell>
          <cell r="I412">
            <v>0</v>
          </cell>
          <cell r="J412">
            <v>0</v>
          </cell>
          <cell r="K412">
            <v>0</v>
          </cell>
          <cell r="L412">
            <v>0</v>
          </cell>
          <cell r="M412">
            <v>0</v>
          </cell>
          <cell r="N412">
            <v>0</v>
          </cell>
          <cell r="O412" t="str">
            <v>Mo ta thuc hien so lieu tinh luong -V6</v>
          </cell>
          <cell r="P412" t="str">
            <v>KPI_HRM_OLD</v>
          </cell>
        </row>
        <row r="413">
          <cell r="B413" t="str">
            <v>Số lượng cuộc gọi ra tiếp thị</v>
          </cell>
          <cell r="C413">
            <v>0</v>
          </cell>
          <cell r="D413" t="str">
            <v>cuộc</v>
          </cell>
          <cell r="E413" t="str">
            <v>HCM_SL_BANLE_006</v>
          </cell>
          <cell r="F413">
            <v>0</v>
          </cell>
          <cell r="G413">
            <v>0</v>
          </cell>
          <cell r="H413">
            <v>0</v>
          </cell>
          <cell r="I413">
            <v>0</v>
          </cell>
          <cell r="J413">
            <v>0</v>
          </cell>
          <cell r="K413">
            <v>0</v>
          </cell>
          <cell r="L413">
            <v>0</v>
          </cell>
          <cell r="M413">
            <v>0</v>
          </cell>
          <cell r="N413">
            <v>0</v>
          </cell>
          <cell r="O413" t="str">
            <v>Mo ta thuc hien so lieu tinh luong -V6</v>
          </cell>
          <cell r="P413" t="str">
            <v>KPI_HRM_OLD</v>
          </cell>
        </row>
        <row r="414">
          <cell r="B414" t="str">
            <v>Số lượng điểm bán có nhận diện thương hiệu</v>
          </cell>
          <cell r="C414">
            <v>0</v>
          </cell>
          <cell r="D414" t="str">
            <v>Điểm</v>
          </cell>
          <cell r="E414" t="str">
            <v>HCM_SL_BANLE_007</v>
          </cell>
          <cell r="F414">
            <v>0</v>
          </cell>
          <cell r="G414">
            <v>0</v>
          </cell>
          <cell r="H414">
            <v>0</v>
          </cell>
          <cell r="I414">
            <v>0</v>
          </cell>
          <cell r="J414">
            <v>0</v>
          </cell>
          <cell r="K414">
            <v>0</v>
          </cell>
          <cell r="L414">
            <v>0</v>
          </cell>
          <cell r="M414">
            <v>0</v>
          </cell>
          <cell r="N414">
            <v>0</v>
          </cell>
          <cell r="O414" t="str">
            <v>Mo ta thuc hien so lieu tinh luong -V6</v>
          </cell>
          <cell r="P414" t="str">
            <v>KPI_HRM_OLD</v>
          </cell>
        </row>
        <row r="415">
          <cell r="B415" t="str">
            <v>Số lượng hồ sơ tạo lập do các TTVT tiếp thị và ngoài khu vực HCM</v>
          </cell>
          <cell r="C415">
            <v>0</v>
          </cell>
          <cell r="D415" t="str">
            <v>Hồ Sơ</v>
          </cell>
          <cell r="E415" t="str">
            <v>HCM_SL_BANLE_008</v>
          </cell>
          <cell r="F415">
            <v>0</v>
          </cell>
          <cell r="G415">
            <v>0</v>
          </cell>
          <cell r="H415">
            <v>0</v>
          </cell>
          <cell r="I415">
            <v>0</v>
          </cell>
          <cell r="J415">
            <v>0</v>
          </cell>
          <cell r="K415">
            <v>0</v>
          </cell>
          <cell r="L415">
            <v>0</v>
          </cell>
          <cell r="M415">
            <v>0</v>
          </cell>
          <cell r="N415">
            <v>0</v>
          </cell>
          <cell r="O415" t="str">
            <v>Mo ta thuc hien so lieu tinh luong -V6</v>
          </cell>
          <cell r="P415" t="str">
            <v>KPI_HRM_OLD</v>
          </cell>
        </row>
        <row r="416">
          <cell r="B416" t="str">
            <v>Số lượng thuê bao trả trước phát triển mới</v>
          </cell>
          <cell r="C416">
            <v>0</v>
          </cell>
          <cell r="D416" t="str">
            <v>%</v>
          </cell>
          <cell r="E416" t="str">
            <v>HCM_SL_BANLE_009</v>
          </cell>
          <cell r="F416">
            <v>0</v>
          </cell>
          <cell r="G416">
            <v>0</v>
          </cell>
          <cell r="H416">
            <v>0</v>
          </cell>
          <cell r="I416">
            <v>0</v>
          </cell>
          <cell r="J416">
            <v>0</v>
          </cell>
          <cell r="K416">
            <v>0</v>
          </cell>
          <cell r="L416">
            <v>0</v>
          </cell>
          <cell r="M416">
            <v>0</v>
          </cell>
          <cell r="N416">
            <v>0</v>
          </cell>
          <cell r="O416" t="str">
            <v>Mo ta thuc hien so lieu tinh luong -V6</v>
          </cell>
          <cell r="P416" t="str">
            <v>KPI_HRM_OLD</v>
          </cell>
        </row>
        <row r="417">
          <cell r="B417" t="str">
            <v>Số lượng điểm bán lẻ có nhận diện thương hiệu</v>
          </cell>
          <cell r="C417">
            <v>0</v>
          </cell>
          <cell r="D417" t="str">
            <v>Điểm</v>
          </cell>
          <cell r="E417" t="str">
            <v>HCM_SL_BANLE_010</v>
          </cell>
          <cell r="F417">
            <v>0</v>
          </cell>
          <cell r="G417">
            <v>0</v>
          </cell>
          <cell r="H417">
            <v>0</v>
          </cell>
          <cell r="I417">
            <v>0</v>
          </cell>
          <cell r="J417">
            <v>0</v>
          </cell>
          <cell r="K417">
            <v>0</v>
          </cell>
          <cell r="L417">
            <v>0</v>
          </cell>
          <cell r="M417">
            <v>0</v>
          </cell>
          <cell r="N417">
            <v>0</v>
          </cell>
          <cell r="O417" t="str">
            <v>Mo ta thuc hien so lieu tinh luong -V6</v>
          </cell>
          <cell r="P417" t="str">
            <v>KPI_HRM_OLD</v>
          </cell>
        </row>
        <row r="418">
          <cell r="B418" t="str">
            <v>Số lượng điểm ủy quyền có nhận diện thương hiệu</v>
          </cell>
          <cell r="C418">
            <v>0</v>
          </cell>
          <cell r="D418" t="str">
            <v>Điểm</v>
          </cell>
          <cell r="E418" t="str">
            <v>HCM_SL_BANLE_011</v>
          </cell>
          <cell r="F418">
            <v>0</v>
          </cell>
          <cell r="G418">
            <v>0</v>
          </cell>
          <cell r="H418">
            <v>0</v>
          </cell>
          <cell r="I418">
            <v>0</v>
          </cell>
          <cell r="J418">
            <v>0</v>
          </cell>
          <cell r="K418">
            <v>0</v>
          </cell>
          <cell r="L418">
            <v>0</v>
          </cell>
          <cell r="M418">
            <v>0</v>
          </cell>
          <cell r="N418">
            <v>0</v>
          </cell>
          <cell r="O418" t="str">
            <v>Mo ta thuc hien so lieu tinh luong -V6</v>
          </cell>
          <cell r="P418" t="str">
            <v>KPI_HRM_OLD</v>
          </cell>
        </row>
        <row r="419">
          <cell r="B419" t="str">
            <v>Số lượng điểm ủy quyền đạt mức tăng trưởng doanh thu theo quy định</v>
          </cell>
          <cell r="C419">
            <v>0</v>
          </cell>
          <cell r="D419" t="str">
            <v>Điểm</v>
          </cell>
          <cell r="E419" t="str">
            <v>HCM_SL_BANLE_012</v>
          </cell>
          <cell r="F419">
            <v>0</v>
          </cell>
          <cell r="G419">
            <v>0</v>
          </cell>
          <cell r="H419">
            <v>0</v>
          </cell>
          <cell r="I419">
            <v>0</v>
          </cell>
          <cell r="J419">
            <v>0</v>
          </cell>
          <cell r="K419">
            <v>0</v>
          </cell>
          <cell r="L419">
            <v>0</v>
          </cell>
          <cell r="M419">
            <v>0</v>
          </cell>
          <cell r="N419">
            <v>0</v>
          </cell>
          <cell r="O419" t="str">
            <v>Mo ta thuc hien so lieu tinh luong -V6</v>
          </cell>
          <cell r="P419" t="str">
            <v>KPI_HRM_OLD</v>
          </cell>
        </row>
        <row r="420">
          <cell r="B420" t="str">
            <v>Số lượng điểm ủy quyền đến ngày cuối tháng</v>
          </cell>
          <cell r="C420">
            <v>0</v>
          </cell>
          <cell r="D420" t="str">
            <v>Điểm</v>
          </cell>
          <cell r="E420" t="str">
            <v>HCM_SL_BANLE_013</v>
          </cell>
          <cell r="F420">
            <v>0</v>
          </cell>
          <cell r="G420">
            <v>0</v>
          </cell>
          <cell r="H420">
            <v>0</v>
          </cell>
          <cell r="I420">
            <v>0</v>
          </cell>
          <cell r="J420">
            <v>0</v>
          </cell>
          <cell r="K420">
            <v>0</v>
          </cell>
          <cell r="L420">
            <v>0</v>
          </cell>
          <cell r="M420">
            <v>0</v>
          </cell>
          <cell r="N420">
            <v>0</v>
          </cell>
          <cell r="O420" t="str">
            <v>Mo ta thuc hien so lieu tinh luong -V6</v>
          </cell>
          <cell r="P420" t="str">
            <v>KPI_HRM_OLD</v>
          </cell>
        </row>
        <row r="421">
          <cell r="B421" t="str">
            <v>Số lượng điểm ủy quyền đạt mức doanh thu quy định</v>
          </cell>
          <cell r="C421">
            <v>0</v>
          </cell>
          <cell r="D421" t="str">
            <v>%</v>
          </cell>
          <cell r="E421" t="str">
            <v>HCM_SL_BANLE_014</v>
          </cell>
          <cell r="F421">
            <v>0</v>
          </cell>
          <cell r="G421">
            <v>0</v>
          </cell>
          <cell r="H421">
            <v>0</v>
          </cell>
          <cell r="I421">
            <v>0</v>
          </cell>
          <cell r="J421">
            <v>0</v>
          </cell>
          <cell r="K421">
            <v>0</v>
          </cell>
          <cell r="L421">
            <v>0</v>
          </cell>
          <cell r="M421">
            <v>0</v>
          </cell>
          <cell r="N421">
            <v>0</v>
          </cell>
          <cell r="O421" t="str">
            <v>Mo ta thuc hien so lieu tinh luong -V6</v>
          </cell>
          <cell r="P421" t="str">
            <v>KPI_HRM_OLD</v>
          </cell>
        </row>
        <row r="422">
          <cell r="B422" t="str">
            <v>Số lượng điểm bán có phát sinh doanh thu</v>
          </cell>
          <cell r="C422">
            <v>0</v>
          </cell>
          <cell r="D422" t="str">
            <v>Điểm bán</v>
          </cell>
          <cell r="E422" t="str">
            <v>HCM_SL_BANLE_015</v>
          </cell>
          <cell r="F422">
            <v>0</v>
          </cell>
          <cell r="G422">
            <v>0</v>
          </cell>
          <cell r="H422">
            <v>0</v>
          </cell>
          <cell r="I422">
            <v>0</v>
          </cell>
          <cell r="J422">
            <v>0</v>
          </cell>
          <cell r="K422">
            <v>0</v>
          </cell>
          <cell r="L422">
            <v>0</v>
          </cell>
          <cell r="M422">
            <v>0</v>
          </cell>
          <cell r="N422">
            <v>0</v>
          </cell>
          <cell r="O422" t="str">
            <v>Mo ta thuc hien so lieu tinh luong -V6</v>
          </cell>
          <cell r="P422" t="str">
            <v>KPI_HRM_OLD</v>
          </cell>
        </row>
        <row r="423">
          <cell r="B423" t="str">
            <v>Số lượng Điểm bán có nhận diện thương hiệu theo độ phủ địa bàn</v>
          </cell>
          <cell r="C423">
            <v>0</v>
          </cell>
          <cell r="D423" t="str">
            <v>Điểm</v>
          </cell>
          <cell r="E423" t="str">
            <v>HCM_SL_BANLE_016</v>
          </cell>
          <cell r="F423">
            <v>0</v>
          </cell>
          <cell r="G423">
            <v>0</v>
          </cell>
          <cell r="H423">
            <v>0</v>
          </cell>
          <cell r="I423">
            <v>0</v>
          </cell>
          <cell r="J423">
            <v>0</v>
          </cell>
          <cell r="K423">
            <v>0</v>
          </cell>
          <cell r="L423">
            <v>0</v>
          </cell>
          <cell r="M423">
            <v>0</v>
          </cell>
          <cell r="N423">
            <v>0</v>
          </cell>
          <cell r="O423" t="str">
            <v>Mo ta thuc hien so lieu tinh luong -V6</v>
          </cell>
          <cell r="P423" t="str">
            <v>KPI_HRM_OLD</v>
          </cell>
        </row>
        <row r="424">
          <cell r="B424" t="str">
            <v>Sản lượng bán chéo các dịch vụ trên tệp khách hàng hiện hữu.</v>
          </cell>
          <cell r="C424">
            <v>0</v>
          </cell>
          <cell r="D424" t="str">
            <v>Thuê bao</v>
          </cell>
          <cell r="E424" t="str">
            <v>HCM_SL_BCHEO_001</v>
          </cell>
          <cell r="F424">
            <v>0</v>
          </cell>
          <cell r="G424">
            <v>0</v>
          </cell>
          <cell r="H424">
            <v>0</v>
          </cell>
          <cell r="I424">
            <v>0</v>
          </cell>
          <cell r="J424">
            <v>0</v>
          </cell>
          <cell r="K424">
            <v>0</v>
          </cell>
          <cell r="L424">
            <v>0</v>
          </cell>
          <cell r="M424">
            <v>0</v>
          </cell>
          <cell r="N424">
            <v>0</v>
          </cell>
          <cell r="O424" t="str">
            <v>Mo ta thuc hien so lieu tinh luong -V6</v>
          </cell>
          <cell r="P424" t="str">
            <v>KPI_HRM_OLD</v>
          </cell>
        </row>
        <row r="425">
          <cell r="B425" t="str">
            <v>Số lượng dự án ký Hợp đồng BMIS ký trong tháng n.</v>
          </cell>
          <cell r="C425">
            <v>0</v>
          </cell>
          <cell r="D425" t="str">
            <v>Hợp đồng</v>
          </cell>
          <cell r="E425" t="str">
            <v>HCM_SL_BMISN_001</v>
          </cell>
          <cell r="F425">
            <v>0</v>
          </cell>
          <cell r="G425">
            <v>0</v>
          </cell>
          <cell r="H425">
            <v>0</v>
          </cell>
          <cell r="I425">
            <v>0</v>
          </cell>
          <cell r="J425">
            <v>0</v>
          </cell>
          <cell r="K425">
            <v>0</v>
          </cell>
          <cell r="L425">
            <v>0</v>
          </cell>
          <cell r="M425">
            <v>0</v>
          </cell>
          <cell r="N425">
            <v>0</v>
          </cell>
          <cell r="O425" t="str">
            <v>Mo ta thuc hien so lieu tinh luong -V6</v>
          </cell>
          <cell r="P425" t="str">
            <v>KPI_HRM_OLD</v>
          </cell>
        </row>
        <row r="426">
          <cell r="B426" t="str">
            <v>Sản lượng cuộc gọi tiếp nhận bình quân ngày</v>
          </cell>
          <cell r="C426">
            <v>0</v>
          </cell>
          <cell r="D426" t="str">
            <v>cuộc</v>
          </cell>
          <cell r="E426" t="str">
            <v>HCM_SL_BQGOI_001</v>
          </cell>
          <cell r="F426">
            <v>0</v>
          </cell>
          <cell r="G426">
            <v>0</v>
          </cell>
          <cell r="H426">
            <v>0</v>
          </cell>
          <cell r="I426">
            <v>0</v>
          </cell>
          <cell r="J426">
            <v>0</v>
          </cell>
          <cell r="K426">
            <v>0</v>
          </cell>
          <cell r="L426">
            <v>0</v>
          </cell>
          <cell r="M426">
            <v>0</v>
          </cell>
          <cell r="N426">
            <v>0</v>
          </cell>
          <cell r="O426" t="str">
            <v>Mo ta thuc hien so lieu tinh luong -V6</v>
          </cell>
          <cell r="P426" t="str">
            <v>KPI_HRM_OLD</v>
          </cell>
        </row>
        <row r="427">
          <cell r="B427" t="str">
            <v>Sản lượng gọi ra bình quân ngày</v>
          </cell>
          <cell r="C427">
            <v>0</v>
          </cell>
          <cell r="D427" t="str">
            <v>cuộc</v>
          </cell>
          <cell r="E427" t="str">
            <v>HCM_SL_BQGOI_002</v>
          </cell>
          <cell r="F427">
            <v>0</v>
          </cell>
          <cell r="G427">
            <v>0</v>
          </cell>
          <cell r="H427">
            <v>0</v>
          </cell>
          <cell r="I427">
            <v>0</v>
          </cell>
          <cell r="J427">
            <v>0</v>
          </cell>
          <cell r="K427">
            <v>0</v>
          </cell>
          <cell r="L427">
            <v>0</v>
          </cell>
          <cell r="M427">
            <v>0</v>
          </cell>
          <cell r="N427">
            <v>0</v>
          </cell>
          <cell r="O427" t="str">
            <v>Mo ta thuc hien so lieu tinh luong -V6</v>
          </cell>
          <cell r="P427" t="str">
            <v>KPI_HRM_OLD</v>
          </cell>
        </row>
        <row r="428">
          <cell r="B428" t="str">
            <v>Sản lượng phát triển mới BRCĐ, VNP trả sau</v>
          </cell>
          <cell r="C428" t="str">
            <v>202308</v>
          </cell>
          <cell r="D428" t="str">
            <v>Thuê bao</v>
          </cell>
          <cell r="E428" t="str">
            <v>HCM_SL_BRVNP_001</v>
          </cell>
          <cell r="F428">
            <v>0</v>
          </cell>
          <cell r="G428">
            <v>0</v>
          </cell>
          <cell r="H428">
            <v>0</v>
          </cell>
          <cell r="I428">
            <v>0</v>
          </cell>
          <cell r="J428">
            <v>0</v>
          </cell>
          <cell r="K428">
            <v>0</v>
          </cell>
          <cell r="L428">
            <v>0</v>
          </cell>
          <cell r="M428">
            <v>0</v>
          </cell>
          <cell r="N428">
            <v>0</v>
          </cell>
          <cell r="O428" t="str">
            <v>Mo ta thuc hien so lieu tinh luong -V6</v>
          </cell>
          <cell r="P428" t="str">
            <v>KPI_HRM_OLD</v>
          </cell>
        </row>
        <row r="429">
          <cell r="B429" t="str">
            <v>Sản lượng phát triển mới BRCĐ, VNP trả sau trên Zalo OA</v>
          </cell>
          <cell r="C429">
            <v>0</v>
          </cell>
          <cell r="D429" t="str">
            <v>Thuê bao</v>
          </cell>
          <cell r="E429" t="str">
            <v>HCM_SL_BRVNP_002</v>
          </cell>
          <cell r="F429">
            <v>0</v>
          </cell>
          <cell r="G429">
            <v>0</v>
          </cell>
          <cell r="H429">
            <v>0</v>
          </cell>
          <cell r="I429">
            <v>0</v>
          </cell>
          <cell r="J429">
            <v>0</v>
          </cell>
          <cell r="K429">
            <v>0</v>
          </cell>
          <cell r="L429">
            <v>0</v>
          </cell>
          <cell r="M429">
            <v>0</v>
          </cell>
          <cell r="N429">
            <v>0</v>
          </cell>
          <cell r="O429" t="str">
            <v>Mo ta thuc hien so lieu tinh luong -V6</v>
          </cell>
          <cell r="P429" t="str">
            <v>KPI_HRM_OLD</v>
          </cell>
        </row>
        <row r="430">
          <cell r="B430" t="str">
            <v>Báo cáo cập nhật đúng tiến độ thông tin dự án theo quy định của TTKD</v>
          </cell>
          <cell r="C430">
            <v>0</v>
          </cell>
          <cell r="D430" t="str">
            <v>Dự án</v>
          </cell>
          <cell r="E430" t="str">
            <v>HCM_SL_CDUAN_001</v>
          </cell>
          <cell r="F430">
            <v>0</v>
          </cell>
          <cell r="G430">
            <v>0</v>
          </cell>
          <cell r="H430">
            <v>0</v>
          </cell>
          <cell r="I430">
            <v>0</v>
          </cell>
          <cell r="J430">
            <v>0</v>
          </cell>
          <cell r="K430">
            <v>0</v>
          </cell>
          <cell r="L430">
            <v>0</v>
          </cell>
          <cell r="M430">
            <v>0</v>
          </cell>
          <cell r="N430">
            <v>0</v>
          </cell>
          <cell r="O430" t="str">
            <v>Mo ta thuc hien so lieu tinh luong -V6</v>
          </cell>
          <cell r="P430" t="str">
            <v>KPI_HRM_OLD</v>
          </cell>
        </row>
        <row r="431">
          <cell r="B431" t="str">
            <v>Xây dựng kênh bán hàng và kênh truyền thông tại dự án</v>
          </cell>
          <cell r="C431">
            <v>0</v>
          </cell>
          <cell r="D431" t="str">
            <v>Kênh</v>
          </cell>
          <cell r="E431" t="str">
            <v>HCM_SL_CDUAN_002</v>
          </cell>
          <cell r="F431">
            <v>0</v>
          </cell>
          <cell r="G431">
            <v>0</v>
          </cell>
          <cell r="H431">
            <v>0</v>
          </cell>
          <cell r="I431">
            <v>0</v>
          </cell>
          <cell r="J431">
            <v>0</v>
          </cell>
          <cell r="K431">
            <v>0</v>
          </cell>
          <cell r="L431">
            <v>0</v>
          </cell>
          <cell r="M431">
            <v>0</v>
          </cell>
          <cell r="N431">
            <v>0</v>
          </cell>
          <cell r="O431" t="str">
            <v>Mo ta thuc hien so lieu tinh luong -V6</v>
          </cell>
          <cell r="P431" t="str">
            <v>KPI_HRM_OLD</v>
          </cell>
        </row>
        <row r="432">
          <cell r="B432" t="str">
            <v>Số lượng dịch vụ CNTT phát triền mới trong tháng</v>
          </cell>
          <cell r="C432">
            <v>0</v>
          </cell>
          <cell r="D432" t="str">
            <v>Thuê bao</v>
          </cell>
          <cell r="E432" t="str">
            <v>HCM_SL_CNTTT_001</v>
          </cell>
          <cell r="F432">
            <v>0</v>
          </cell>
          <cell r="G432">
            <v>0</v>
          </cell>
          <cell r="H432">
            <v>0</v>
          </cell>
          <cell r="I432">
            <v>0</v>
          </cell>
          <cell r="J432">
            <v>0</v>
          </cell>
          <cell r="K432">
            <v>0</v>
          </cell>
          <cell r="L432">
            <v>0</v>
          </cell>
          <cell r="M432">
            <v>0</v>
          </cell>
          <cell r="N432">
            <v>0</v>
          </cell>
          <cell r="O432" t="str">
            <v>Mo ta thuc hien so lieu tinh luong -V6</v>
          </cell>
          <cell r="P432" t="str">
            <v>KPI_HRM_OLD</v>
          </cell>
        </row>
        <row r="433">
          <cell r="B433" t="str">
            <v>Sản lượng phát triển mới Home Combo</v>
          </cell>
          <cell r="C433">
            <v>0</v>
          </cell>
          <cell r="D433" t="str">
            <v>Thuê bao</v>
          </cell>
          <cell r="E433" t="str">
            <v>HCM_SL_COMBO_001</v>
          </cell>
          <cell r="F433">
            <v>0</v>
          </cell>
          <cell r="G433">
            <v>0</v>
          </cell>
          <cell r="H433">
            <v>0</v>
          </cell>
          <cell r="I433">
            <v>0</v>
          </cell>
          <cell r="J433">
            <v>0</v>
          </cell>
          <cell r="K433">
            <v>0</v>
          </cell>
          <cell r="L433">
            <v>0</v>
          </cell>
          <cell r="M433">
            <v>0</v>
          </cell>
          <cell r="N433">
            <v>0</v>
          </cell>
          <cell r="O433" t="str">
            <v>Mo ta thuc hien so lieu tinh luong -V6</v>
          </cell>
          <cell r="P433" t="str">
            <v>KPI_HRM_OLD</v>
          </cell>
        </row>
        <row r="434">
          <cell r="B434" t="str">
            <v>Phát triển gói Home Combo có thành phần Fiber mới</v>
          </cell>
          <cell r="C434">
            <v>0</v>
          </cell>
          <cell r="D434" t="str">
            <v>%</v>
          </cell>
          <cell r="E434" t="str">
            <v>HCM_SL_COMBO_002</v>
          </cell>
          <cell r="F434">
            <v>0</v>
          </cell>
          <cell r="G434">
            <v>0</v>
          </cell>
          <cell r="H434">
            <v>0</v>
          </cell>
          <cell r="I434">
            <v>0</v>
          </cell>
          <cell r="J434">
            <v>0</v>
          </cell>
          <cell r="K434">
            <v>0</v>
          </cell>
          <cell r="L434">
            <v>0</v>
          </cell>
          <cell r="M434">
            <v>0</v>
          </cell>
          <cell r="N434">
            <v>0</v>
          </cell>
          <cell r="O434" t="str">
            <v>Mo ta thuc hien so lieu tinh luong -V6</v>
          </cell>
          <cell r="P434" t="str">
            <v>KPI_HRM_OLD</v>
          </cell>
        </row>
        <row r="435">
          <cell r="B435" t="str">
            <v>Phát triển mới HomeCombo có thành phần Fiber hiện hữu</v>
          </cell>
          <cell r="C435">
            <v>0</v>
          </cell>
          <cell r="D435" t="str">
            <v>Thuê bao</v>
          </cell>
          <cell r="E435" t="str">
            <v>HCM_SL_COMBO_003</v>
          </cell>
          <cell r="F435">
            <v>0</v>
          </cell>
          <cell r="G435">
            <v>0</v>
          </cell>
          <cell r="H435">
            <v>0</v>
          </cell>
          <cell r="I435">
            <v>0</v>
          </cell>
          <cell r="J435">
            <v>0</v>
          </cell>
          <cell r="K435">
            <v>0</v>
          </cell>
          <cell r="L435">
            <v>0</v>
          </cell>
          <cell r="M435">
            <v>0</v>
          </cell>
          <cell r="N435">
            <v>0</v>
          </cell>
          <cell r="O435" t="str">
            <v>Mo ta thuc hien so lieu tinh luong -V6</v>
          </cell>
          <cell r="P435" t="str">
            <v>KPI_HRM_OLD</v>
          </cell>
        </row>
        <row r="436">
          <cell r="B436" t="str">
            <v>Phát triển mới gói Home Combo</v>
          </cell>
          <cell r="C436">
            <v>0</v>
          </cell>
          <cell r="D436" t="str">
            <v>Thuê bao</v>
          </cell>
          <cell r="E436" t="str">
            <v>HCM_SL_COMBO_004</v>
          </cell>
          <cell r="F436">
            <v>0</v>
          </cell>
          <cell r="G436">
            <v>0</v>
          </cell>
          <cell r="H436">
            <v>0</v>
          </cell>
          <cell r="I436">
            <v>0</v>
          </cell>
          <cell r="J436">
            <v>0</v>
          </cell>
          <cell r="K436">
            <v>0</v>
          </cell>
          <cell r="L436">
            <v>0</v>
          </cell>
          <cell r="M436">
            <v>0</v>
          </cell>
          <cell r="N436">
            <v>0</v>
          </cell>
          <cell r="O436" t="str">
            <v>Mo ta thuc hien so lieu tinh luong -V6</v>
          </cell>
          <cell r="P436" t="str">
            <v>KPI_HRM_OLD</v>
          </cell>
        </row>
        <row r="437">
          <cell r="B437" t="str">
            <v>Số lượng điểm bán được chăm sóc</v>
          </cell>
          <cell r="C437">
            <v>0</v>
          </cell>
          <cell r="D437" t="str">
            <v>Điểm bán</v>
          </cell>
          <cell r="E437" t="str">
            <v>HCM_SL_CSKHH_001</v>
          </cell>
          <cell r="F437">
            <v>0</v>
          </cell>
          <cell r="G437">
            <v>0</v>
          </cell>
          <cell r="H437">
            <v>0</v>
          </cell>
          <cell r="I437">
            <v>0</v>
          </cell>
          <cell r="J437">
            <v>0</v>
          </cell>
          <cell r="K437">
            <v>0</v>
          </cell>
          <cell r="L437">
            <v>0</v>
          </cell>
          <cell r="M437">
            <v>0</v>
          </cell>
          <cell r="N437">
            <v>0</v>
          </cell>
          <cell r="O437" t="str">
            <v>Mo ta thuc hien so lieu tinh luong -V6</v>
          </cell>
          <cell r="P437" t="str">
            <v>KPI_HRM_OLD</v>
          </cell>
        </row>
        <row r="438">
          <cell r="B438" t="str">
            <v>Sản lượng cuộc gọi tư vấn CSKH</v>
          </cell>
          <cell r="C438">
            <v>0</v>
          </cell>
          <cell r="D438" t="str">
            <v>cuộc</v>
          </cell>
          <cell r="E438" t="str">
            <v>HCM_SL_CSKHH_002</v>
          </cell>
          <cell r="F438">
            <v>0</v>
          </cell>
          <cell r="G438">
            <v>0</v>
          </cell>
          <cell r="H438">
            <v>0</v>
          </cell>
          <cell r="I438">
            <v>0</v>
          </cell>
          <cell r="J438">
            <v>0</v>
          </cell>
          <cell r="K438">
            <v>0</v>
          </cell>
          <cell r="L438">
            <v>0</v>
          </cell>
          <cell r="M438">
            <v>0</v>
          </cell>
          <cell r="N438">
            <v>0</v>
          </cell>
          <cell r="O438" t="str">
            <v>Mo ta thuc hien so lieu tinh luong -V6</v>
          </cell>
          <cell r="P438" t="str">
            <v>KPI_HRM_OLD</v>
          </cell>
        </row>
        <row r="439">
          <cell r="B439" t="str">
            <v>Số lượng Đại lý có phát triển thêm dịch vụ mới và có phát sinh doanh thu trong tháng</v>
          </cell>
          <cell r="C439" t="str">
            <v>202308</v>
          </cell>
          <cell r="D439" t="str">
            <v>Số lượng</v>
          </cell>
          <cell r="E439" t="str">
            <v>HCM_SL_DAILY_001</v>
          </cell>
          <cell r="F439">
            <v>0</v>
          </cell>
          <cell r="G439">
            <v>0</v>
          </cell>
          <cell r="H439">
            <v>0</v>
          </cell>
          <cell r="I439">
            <v>0</v>
          </cell>
          <cell r="J439">
            <v>0</v>
          </cell>
          <cell r="K439">
            <v>0</v>
          </cell>
          <cell r="L439">
            <v>0</v>
          </cell>
          <cell r="M439">
            <v>0</v>
          </cell>
          <cell r="N439">
            <v>0</v>
          </cell>
          <cell r="O439" t="str">
            <v>Mo ta thuc hien so lieu tinh luong -V6</v>
          </cell>
          <cell r="P439" t="str">
            <v>KPI_HRM_OLD</v>
          </cell>
        </row>
        <row r="440">
          <cell r="B440" t="str">
            <v>Số lượng Đại lý mới phát triển và có phát sinh doanh thu trong tháng</v>
          </cell>
          <cell r="C440" t="str">
            <v>202308</v>
          </cell>
          <cell r="D440" t="str">
            <v>Số lượng</v>
          </cell>
          <cell r="E440" t="str">
            <v>HCM_SL_DAILY_002</v>
          </cell>
          <cell r="F440">
            <v>0</v>
          </cell>
          <cell r="G440">
            <v>0</v>
          </cell>
          <cell r="H440">
            <v>0</v>
          </cell>
          <cell r="I440">
            <v>0</v>
          </cell>
          <cell r="J440">
            <v>0</v>
          </cell>
          <cell r="K440">
            <v>0</v>
          </cell>
          <cell r="L440">
            <v>0</v>
          </cell>
          <cell r="M440">
            <v>0</v>
          </cell>
          <cell r="N440">
            <v>0</v>
          </cell>
          <cell r="O440" t="str">
            <v>Mo ta thuc hien so lieu tinh luong -V6</v>
          </cell>
          <cell r="P440" t="str">
            <v>KPI_HRM_OLD</v>
          </cell>
        </row>
        <row r="441">
          <cell r="B441" t="str">
            <v>Xây dựng thêm  kênh bán hàng/thu cước/truyền thông tại các dự án đang quản lý</v>
          </cell>
          <cell r="C441">
            <v>0</v>
          </cell>
          <cell r="D441" t="str">
            <v>Kênh</v>
          </cell>
          <cell r="E441" t="str">
            <v>HCM_SL_DAQLY_001</v>
          </cell>
          <cell r="F441">
            <v>0</v>
          </cell>
          <cell r="G441">
            <v>0</v>
          </cell>
          <cell r="H441">
            <v>0</v>
          </cell>
          <cell r="I441">
            <v>0</v>
          </cell>
          <cell r="J441">
            <v>0</v>
          </cell>
          <cell r="K441">
            <v>0</v>
          </cell>
          <cell r="L441">
            <v>0</v>
          </cell>
          <cell r="M441">
            <v>0</v>
          </cell>
          <cell r="N441">
            <v>0</v>
          </cell>
          <cell r="O441" t="str">
            <v>Mo ta thuc hien so lieu tinh luong -V6</v>
          </cell>
          <cell r="P441" t="str">
            <v>KPI_HRM_OLD</v>
          </cell>
        </row>
        <row r="442">
          <cell r="B442" t="str">
            <v>Đàm phán/phối hợp với VTTP để đàm phán với đối tác/chủ đầu tư về thị phần/lợi thế triển khai CCDV, bán hàng so với nhà mạng khác,..đối với dự án loại 1/dự án gia hạn hợp đồng/dự án có thị phần dưới 30%.</v>
          </cell>
          <cell r="C442">
            <v>0</v>
          </cell>
          <cell r="D442" t="str">
            <v>Dự án</v>
          </cell>
          <cell r="E442" t="str">
            <v>HCM_SL_DUAN1_001</v>
          </cell>
          <cell r="F442">
            <v>0</v>
          </cell>
          <cell r="G442">
            <v>0</v>
          </cell>
          <cell r="H442">
            <v>0</v>
          </cell>
          <cell r="I442">
            <v>0</v>
          </cell>
          <cell r="J442">
            <v>0</v>
          </cell>
          <cell r="K442">
            <v>0</v>
          </cell>
          <cell r="L442">
            <v>0</v>
          </cell>
          <cell r="M442">
            <v>0</v>
          </cell>
          <cell r="N442">
            <v>0</v>
          </cell>
          <cell r="O442" t="str">
            <v>Mo ta thuc hien so lieu tinh luong -V6</v>
          </cell>
          <cell r="P442" t="str">
            <v>KPI_HRM_OLD</v>
          </cell>
        </row>
        <row r="443">
          <cell r="B443" t="str">
            <v>Thu thập thông tin tại dự án chuẩn bị đưa vào khai thác/dự án có thị phần dưới 30%</v>
          </cell>
          <cell r="C443">
            <v>0</v>
          </cell>
          <cell r="D443" t="str">
            <v>Dự án</v>
          </cell>
          <cell r="E443" t="str">
            <v>HCM_SL_DUAN1_002</v>
          </cell>
          <cell r="F443">
            <v>0</v>
          </cell>
          <cell r="G443">
            <v>0</v>
          </cell>
          <cell r="H443">
            <v>0</v>
          </cell>
          <cell r="I443">
            <v>0</v>
          </cell>
          <cell r="J443">
            <v>0</v>
          </cell>
          <cell r="K443">
            <v>0</v>
          </cell>
          <cell r="L443">
            <v>0</v>
          </cell>
          <cell r="M443">
            <v>0</v>
          </cell>
          <cell r="N443">
            <v>0</v>
          </cell>
          <cell r="O443" t="str">
            <v>Mo ta thuc hien so lieu tinh luong -V6</v>
          </cell>
          <cell r="P443" t="str">
            <v>KPI_HRM_OLD</v>
          </cell>
        </row>
        <row r="444">
          <cell r="B444" t="str">
            <v>Xây dựng kênh bán hàng MỚI (dự án loại 2, loại 3)</v>
          </cell>
          <cell r="C444">
            <v>0</v>
          </cell>
          <cell r="D444" t="str">
            <v>Biên bản</v>
          </cell>
          <cell r="E444" t="str">
            <v>HCM_SL_DUANM_001</v>
          </cell>
          <cell r="F444">
            <v>0</v>
          </cell>
          <cell r="G444">
            <v>0</v>
          </cell>
          <cell r="H444">
            <v>0</v>
          </cell>
          <cell r="I444">
            <v>0</v>
          </cell>
          <cell r="J444">
            <v>0</v>
          </cell>
          <cell r="K444">
            <v>0</v>
          </cell>
          <cell r="L444">
            <v>0</v>
          </cell>
          <cell r="M444">
            <v>0</v>
          </cell>
          <cell r="N444">
            <v>0</v>
          </cell>
          <cell r="O444" t="str">
            <v>Mo ta thuc hien so lieu tinh luong -V6</v>
          </cell>
          <cell r="P444" t="str">
            <v>KPI_HRM_OLD</v>
          </cell>
        </row>
        <row r="445">
          <cell r="B445" t="str">
            <v>Tổ chức bán hàng tại các dự án trọng điểm</v>
          </cell>
          <cell r="C445">
            <v>0</v>
          </cell>
          <cell r="D445" t="str">
            <v>Kế hoạch</v>
          </cell>
          <cell r="E445" t="str">
            <v>HCM_SL_DUANT_001</v>
          </cell>
          <cell r="F445">
            <v>0</v>
          </cell>
          <cell r="G445">
            <v>0</v>
          </cell>
          <cell r="H445">
            <v>0</v>
          </cell>
          <cell r="I445">
            <v>0</v>
          </cell>
          <cell r="J445">
            <v>0</v>
          </cell>
          <cell r="K445">
            <v>0</v>
          </cell>
          <cell r="L445">
            <v>0</v>
          </cell>
          <cell r="M445">
            <v>0</v>
          </cell>
          <cell r="N445">
            <v>0</v>
          </cell>
          <cell r="O445" t="str">
            <v>Mo ta thuc hien so lieu tinh luong -V6</v>
          </cell>
          <cell r="P445" t="str">
            <v>KPI_HRM_OLD</v>
          </cell>
        </row>
        <row r="446">
          <cell r="B446" t="str">
            <v>Số lượng điểm cung cấp dịch vụ viễn thông ủy quyền có phát sinh doanh thu trong tháng (điểm ủy quyền PN)</v>
          </cell>
          <cell r="C446">
            <v>0</v>
          </cell>
          <cell r="D446" t="str">
            <v>Điểm ủy quyền</v>
          </cell>
          <cell r="E446" t="str">
            <v>HCM_SL_DUQPN_001</v>
          </cell>
          <cell r="F446">
            <v>0</v>
          </cell>
          <cell r="G446">
            <v>0</v>
          </cell>
          <cell r="H446">
            <v>0</v>
          </cell>
          <cell r="I446">
            <v>0</v>
          </cell>
          <cell r="J446">
            <v>0</v>
          </cell>
          <cell r="K446">
            <v>0</v>
          </cell>
          <cell r="L446">
            <v>0</v>
          </cell>
          <cell r="M446">
            <v>0</v>
          </cell>
          <cell r="N446">
            <v>0</v>
          </cell>
          <cell r="O446" t="str">
            <v>Mo ta thuc hien so lieu tinh luong -V6</v>
          </cell>
          <cell r="P446" t="str">
            <v>KPI_HRM_OLD</v>
          </cell>
        </row>
        <row r="447">
          <cell r="B447" t="str">
            <v>Số lượng điểm ủy quyền có đăng ký liên kết ví VNPT Pay</v>
          </cell>
          <cell r="C447">
            <v>0</v>
          </cell>
          <cell r="D447" t="str">
            <v>Điểm</v>
          </cell>
          <cell r="E447" t="str">
            <v>HCM_SL_DUQPN_002</v>
          </cell>
          <cell r="F447">
            <v>0</v>
          </cell>
          <cell r="G447">
            <v>0</v>
          </cell>
          <cell r="H447">
            <v>0</v>
          </cell>
          <cell r="I447">
            <v>0</v>
          </cell>
          <cell r="J447">
            <v>0</v>
          </cell>
          <cell r="K447">
            <v>0</v>
          </cell>
          <cell r="L447">
            <v>0</v>
          </cell>
          <cell r="M447">
            <v>0</v>
          </cell>
          <cell r="N447">
            <v>0</v>
          </cell>
          <cell r="O447" t="str">
            <v>Mo ta thuc hien so lieu tinh luong -V6</v>
          </cell>
          <cell r="P447" t="str">
            <v>KPI_HRM_OLD</v>
          </cell>
        </row>
        <row r="448">
          <cell r="B448" t="str">
            <v>Số điểm bán nhận thù lao hoa hồng bán hàng qua ví VNPT Pay</v>
          </cell>
          <cell r="C448">
            <v>0</v>
          </cell>
          <cell r="D448" t="str">
            <v>Điểm</v>
          </cell>
          <cell r="E448" t="str">
            <v>HCM_SL_DUQPN_003</v>
          </cell>
          <cell r="F448">
            <v>0</v>
          </cell>
          <cell r="G448">
            <v>0</v>
          </cell>
          <cell r="H448">
            <v>0</v>
          </cell>
          <cell r="I448">
            <v>0</v>
          </cell>
          <cell r="J448">
            <v>0</v>
          </cell>
          <cell r="K448">
            <v>0</v>
          </cell>
          <cell r="L448">
            <v>0</v>
          </cell>
          <cell r="M448">
            <v>0</v>
          </cell>
          <cell r="N448">
            <v>0</v>
          </cell>
          <cell r="O448" t="str">
            <v>Mo ta thuc hien so lieu tinh luong -V6</v>
          </cell>
          <cell r="P448" t="str">
            <v>KPI_HRM_OLD</v>
          </cell>
        </row>
        <row r="449">
          <cell r="B449" t="str">
            <v>Phát triển gói Home combo thông qua kênh ĐLUQ pháp nhân</v>
          </cell>
          <cell r="C449">
            <v>0</v>
          </cell>
          <cell r="D449" t="str">
            <v>Thuê bao</v>
          </cell>
          <cell r="E449" t="str">
            <v>HCM_SL_DUQPN_004</v>
          </cell>
          <cell r="F449">
            <v>0</v>
          </cell>
          <cell r="G449">
            <v>0</v>
          </cell>
          <cell r="H449">
            <v>0</v>
          </cell>
          <cell r="I449">
            <v>0</v>
          </cell>
          <cell r="J449">
            <v>0</v>
          </cell>
          <cell r="K449">
            <v>0</v>
          </cell>
          <cell r="L449">
            <v>0</v>
          </cell>
          <cell r="M449">
            <v>0</v>
          </cell>
          <cell r="N449">
            <v>0</v>
          </cell>
          <cell r="O449" t="str">
            <v>Mo ta thuc hien so lieu tinh luong -V6</v>
          </cell>
          <cell r="P449" t="str">
            <v>KPI_HRM_OLD</v>
          </cell>
        </row>
        <row r="450">
          <cell r="B450" t="str">
            <v>Tỷ lệ eload có bán dịch vụ GTGT qua VasDealer</v>
          </cell>
          <cell r="C450">
            <v>0</v>
          </cell>
          <cell r="D450" t="str">
            <v>%</v>
          </cell>
          <cell r="E450" t="str">
            <v>HCM_SL_ELOAD_003</v>
          </cell>
          <cell r="F450">
            <v>0</v>
          </cell>
          <cell r="G450">
            <v>0</v>
          </cell>
          <cell r="H450">
            <v>0</v>
          </cell>
          <cell r="I450">
            <v>0</v>
          </cell>
          <cell r="J450">
            <v>0</v>
          </cell>
          <cell r="K450">
            <v>0</v>
          </cell>
          <cell r="L450">
            <v>0</v>
          </cell>
          <cell r="M450">
            <v>0</v>
          </cell>
          <cell r="N450">
            <v>0</v>
          </cell>
          <cell r="O450" t="str">
            <v>Mo ta thuc hien so lieu tinh luong -V6</v>
          </cell>
          <cell r="P450" t="str">
            <v>KPI_HRM_OLD</v>
          </cell>
        </row>
        <row r="451">
          <cell r="B451" t="str">
            <v>Sản lượng giám sát</v>
          </cell>
          <cell r="C451">
            <v>0</v>
          </cell>
          <cell r="D451" t="str">
            <v>cuộc</v>
          </cell>
          <cell r="E451" t="str">
            <v>HCM_SL_GSGOI_001</v>
          </cell>
          <cell r="F451">
            <v>0</v>
          </cell>
          <cell r="G451">
            <v>0</v>
          </cell>
          <cell r="H451">
            <v>0</v>
          </cell>
          <cell r="I451">
            <v>0</v>
          </cell>
          <cell r="J451">
            <v>0</v>
          </cell>
          <cell r="K451">
            <v>0</v>
          </cell>
          <cell r="L451">
            <v>0</v>
          </cell>
          <cell r="M451">
            <v>0</v>
          </cell>
          <cell r="N451">
            <v>0</v>
          </cell>
          <cell r="O451" t="str">
            <v>Mo ta thuc hien so lieu tinh luong -V6</v>
          </cell>
          <cell r="P451" t="str">
            <v>KPI_HRM_OLD</v>
          </cell>
        </row>
        <row r="452">
          <cell r="B452" t="str">
            <v>Sản lượng thuê bao giám sát lỗi</v>
          </cell>
          <cell r="C452" t="str">
            <v>202308</v>
          </cell>
          <cell r="D452" t="str">
            <v>Thuê bao</v>
          </cell>
          <cell r="E452" t="str">
            <v>HCM_SL_GSTBB_001</v>
          </cell>
          <cell r="F452">
            <v>0</v>
          </cell>
          <cell r="G452">
            <v>0</v>
          </cell>
          <cell r="H452">
            <v>0</v>
          </cell>
          <cell r="I452">
            <v>0</v>
          </cell>
          <cell r="J452">
            <v>0</v>
          </cell>
          <cell r="K452">
            <v>0</v>
          </cell>
          <cell r="L452">
            <v>0</v>
          </cell>
          <cell r="M452">
            <v>0</v>
          </cell>
          <cell r="N452">
            <v>0</v>
          </cell>
          <cell r="O452" t="str">
            <v>Mo ta thuc hien so lieu tinh luong -V6</v>
          </cell>
          <cell r="P452" t="str">
            <v>KPI_HRM_OLD</v>
          </cell>
        </row>
        <row r="453">
          <cell r="B453" t="str">
            <v>Sản lượng thuê bao duyệt VideoCall</v>
          </cell>
          <cell r="C453" t="str">
            <v>202308</v>
          </cell>
          <cell r="D453" t="str">
            <v>Thuê bao</v>
          </cell>
          <cell r="E453" t="str">
            <v>HCM_SL_GSTBB_002</v>
          </cell>
          <cell r="F453">
            <v>0</v>
          </cell>
          <cell r="G453">
            <v>0</v>
          </cell>
          <cell r="H453">
            <v>0</v>
          </cell>
          <cell r="I453">
            <v>0</v>
          </cell>
          <cell r="J453">
            <v>0</v>
          </cell>
          <cell r="K453">
            <v>0</v>
          </cell>
          <cell r="L453">
            <v>0</v>
          </cell>
          <cell r="M453">
            <v>0</v>
          </cell>
          <cell r="N453">
            <v>0</v>
          </cell>
          <cell r="O453" t="str">
            <v>Mo ta thuc hien so lieu tinh luong -V6</v>
          </cell>
          <cell r="P453" t="str">
            <v>KPI_HRM_OLD</v>
          </cell>
        </row>
        <row r="454">
          <cell r="B454" t="str">
            <v xml:space="preserve">Sản lượng khách hàng đăng ký mới dịch vụ Hóa đơn điện tử (HĐĐT) </v>
          </cell>
          <cell r="C454">
            <v>0</v>
          </cell>
          <cell r="D454" t="str">
            <v>Hợp đồng</v>
          </cell>
          <cell r="E454" t="str">
            <v>HCM_SL_HDDTU_001</v>
          </cell>
          <cell r="F454">
            <v>0</v>
          </cell>
          <cell r="G454">
            <v>0</v>
          </cell>
          <cell r="H454">
            <v>0</v>
          </cell>
          <cell r="I454">
            <v>0</v>
          </cell>
          <cell r="J454">
            <v>0</v>
          </cell>
          <cell r="K454">
            <v>0</v>
          </cell>
          <cell r="L454">
            <v>0</v>
          </cell>
          <cell r="M454">
            <v>0</v>
          </cell>
          <cell r="N454">
            <v>0</v>
          </cell>
          <cell r="O454" t="str">
            <v>Mo ta thuc hien so lieu tinh luong -V6</v>
          </cell>
          <cell r="P454" t="str">
            <v>KPI_HRM_OLD</v>
          </cell>
        </row>
        <row r="455">
          <cell r="B455" t="str">
            <v>Số lượng hợp đồng dịch vụ Hóa đơn điện tử phát triển mới trong tháng</v>
          </cell>
          <cell r="C455">
            <v>0</v>
          </cell>
          <cell r="D455" t="str">
            <v>Hợp đồng</v>
          </cell>
          <cell r="E455" t="str">
            <v>HCM_SL_HDDTU_002</v>
          </cell>
          <cell r="F455">
            <v>0</v>
          </cell>
          <cell r="G455">
            <v>0</v>
          </cell>
          <cell r="H455">
            <v>0</v>
          </cell>
          <cell r="I455">
            <v>0</v>
          </cell>
          <cell r="J455">
            <v>0</v>
          </cell>
          <cell r="K455">
            <v>0</v>
          </cell>
          <cell r="L455">
            <v>0</v>
          </cell>
          <cell r="M455">
            <v>0</v>
          </cell>
          <cell r="N455">
            <v>0</v>
          </cell>
          <cell r="O455" t="str">
            <v>Mo ta thuc hien so lieu tinh luong -V6</v>
          </cell>
          <cell r="P455" t="str">
            <v>KPI_HRM_OLD</v>
          </cell>
        </row>
        <row r="456">
          <cell r="B456" t="str">
            <v>Phát triển Dịch vụ BLĐT/HĐDT cho trường học</v>
          </cell>
          <cell r="C456">
            <v>0</v>
          </cell>
          <cell r="D456" t="str">
            <v>Trường</v>
          </cell>
          <cell r="E456" t="str">
            <v>HCM_SL_HDDTU_003</v>
          </cell>
          <cell r="F456">
            <v>0</v>
          </cell>
          <cell r="G456">
            <v>0</v>
          </cell>
          <cell r="H456">
            <v>0</v>
          </cell>
          <cell r="I456">
            <v>0</v>
          </cell>
          <cell r="J456">
            <v>0</v>
          </cell>
          <cell r="K456">
            <v>0</v>
          </cell>
          <cell r="L456">
            <v>0</v>
          </cell>
          <cell r="M456">
            <v>0</v>
          </cell>
          <cell r="N456">
            <v>0</v>
          </cell>
          <cell r="O456" t="str">
            <v>Mo ta thuc hien so lieu tinh luong -V6</v>
          </cell>
          <cell r="P456" t="str">
            <v>KPI_HRM_OLD</v>
          </cell>
        </row>
        <row r="457">
          <cell r="B457" t="str">
            <v>Phát triển Dịch vụ Elearning</v>
          </cell>
          <cell r="C457">
            <v>0</v>
          </cell>
          <cell r="D457" t="str">
            <v>Trường</v>
          </cell>
          <cell r="E457" t="str">
            <v>HCM_SL_HDDTU_004</v>
          </cell>
          <cell r="F457">
            <v>0</v>
          </cell>
          <cell r="G457">
            <v>0</v>
          </cell>
          <cell r="H457">
            <v>0</v>
          </cell>
          <cell r="I457">
            <v>0</v>
          </cell>
          <cell r="J457">
            <v>0</v>
          </cell>
          <cell r="K457">
            <v>0</v>
          </cell>
          <cell r="L457">
            <v>0</v>
          </cell>
          <cell r="M457">
            <v>0</v>
          </cell>
          <cell r="N457">
            <v>0</v>
          </cell>
          <cell r="O457" t="str">
            <v>Mo ta thuc hien so lieu tinh luong -V6</v>
          </cell>
          <cell r="P457" t="str">
            <v>KPI_HRM_OLD</v>
          </cell>
        </row>
        <row r="458">
          <cell r="B458" t="str">
            <v>Số lượng khách hàng có nhu cầu báo giá</v>
          </cell>
          <cell r="C458">
            <v>0</v>
          </cell>
          <cell r="D458" t="str">
            <v>Khách hàng</v>
          </cell>
          <cell r="E458" t="str">
            <v>HCM_SL_HDDTU_005</v>
          </cell>
          <cell r="F458">
            <v>0</v>
          </cell>
          <cell r="G458">
            <v>0</v>
          </cell>
          <cell r="H458">
            <v>0</v>
          </cell>
          <cell r="I458">
            <v>0</v>
          </cell>
          <cell r="J458">
            <v>0</v>
          </cell>
          <cell r="K458">
            <v>0</v>
          </cell>
          <cell r="L458">
            <v>0</v>
          </cell>
          <cell r="M458">
            <v>0</v>
          </cell>
          <cell r="N458">
            <v>0</v>
          </cell>
          <cell r="O458" t="str">
            <v>Mo ta thuc hien so lieu tinh luong -V6</v>
          </cell>
          <cell r="P458" t="str">
            <v>KPI_HRM_OLD</v>
          </cell>
        </row>
        <row r="459">
          <cell r="B459" t="str">
            <v>Số lượng khách hàng ký hợp đồng sử dụng dịch vụ Hợp đồng điện tử</v>
          </cell>
          <cell r="C459">
            <v>0</v>
          </cell>
          <cell r="D459" t="str">
            <v>Khách hàng</v>
          </cell>
          <cell r="E459" t="str">
            <v>HCM_SL_HDDTU_006</v>
          </cell>
          <cell r="F459">
            <v>0</v>
          </cell>
          <cell r="G459">
            <v>0</v>
          </cell>
          <cell r="H459">
            <v>0</v>
          </cell>
          <cell r="I459">
            <v>0</v>
          </cell>
          <cell r="J459">
            <v>0</v>
          </cell>
          <cell r="K459">
            <v>0</v>
          </cell>
          <cell r="L459">
            <v>0</v>
          </cell>
          <cell r="M459">
            <v>0</v>
          </cell>
          <cell r="N459">
            <v>0</v>
          </cell>
          <cell r="O459" t="str">
            <v>Mo ta thuc hien so lieu tinh luong -V6</v>
          </cell>
          <cell r="P459" t="str">
            <v>KPI_HRM_OLD</v>
          </cell>
        </row>
        <row r="460">
          <cell r="B460" t="str">
            <v>Số lượng khách hàng sử dụng dịch vụ Hóa đơn điện tử</v>
          </cell>
          <cell r="C460">
            <v>0</v>
          </cell>
          <cell r="D460" t="str">
            <v>Khách hàng</v>
          </cell>
          <cell r="E460" t="str">
            <v>HCM_SL_HDDTU_007</v>
          </cell>
          <cell r="F460">
            <v>0</v>
          </cell>
          <cell r="G460">
            <v>0</v>
          </cell>
          <cell r="H460">
            <v>0</v>
          </cell>
          <cell r="I460">
            <v>0</v>
          </cell>
          <cell r="J460">
            <v>0</v>
          </cell>
          <cell r="K460">
            <v>0</v>
          </cell>
          <cell r="L460">
            <v>0</v>
          </cell>
          <cell r="M460">
            <v>0</v>
          </cell>
          <cell r="N460">
            <v>0</v>
          </cell>
          <cell r="O460" t="str">
            <v>Mo ta thuc hien so lieu tinh luong -V6</v>
          </cell>
          <cell r="P460" t="str">
            <v>KPI_HRM_OLD</v>
          </cell>
        </row>
        <row r="461">
          <cell r="B461" t="str">
            <v>Số lượng khách hàng sử dụng dịch vụ Hóa đơn điện tử và Hợp đồng điện tử mới trong tháng</v>
          </cell>
          <cell r="C461">
            <v>0</v>
          </cell>
          <cell r="D461" t="str">
            <v>Khách hàng</v>
          </cell>
          <cell r="E461" t="str">
            <v>HCM_SL_HDDTU_008</v>
          </cell>
          <cell r="F461">
            <v>0</v>
          </cell>
          <cell r="G461">
            <v>0</v>
          </cell>
          <cell r="H461">
            <v>0</v>
          </cell>
          <cell r="I461">
            <v>0</v>
          </cell>
          <cell r="J461">
            <v>0</v>
          </cell>
          <cell r="K461">
            <v>0</v>
          </cell>
          <cell r="L461">
            <v>0</v>
          </cell>
          <cell r="M461">
            <v>0</v>
          </cell>
          <cell r="N461">
            <v>0</v>
          </cell>
          <cell r="O461" t="str">
            <v>Mo ta thuc hien so lieu tinh luong -V6</v>
          </cell>
          <cell r="P461" t="str">
            <v>KPI_HRM_OLD</v>
          </cell>
        </row>
        <row r="462">
          <cell r="B462" t="str">
            <v>Tiếp cận khách hàng được phân giao trong tháng để chăm sóc và tư vấn dịch vụ mới (Thông qua mail/zalo)</v>
          </cell>
          <cell r="C462">
            <v>0</v>
          </cell>
          <cell r="D462" t="str">
            <v>Khách hàng</v>
          </cell>
          <cell r="E462" t="str">
            <v>HCM_SL_HDDTU_009</v>
          </cell>
          <cell r="F462">
            <v>0</v>
          </cell>
          <cell r="G462">
            <v>0</v>
          </cell>
          <cell r="H462">
            <v>0</v>
          </cell>
          <cell r="I462">
            <v>0</v>
          </cell>
          <cell r="J462">
            <v>0</v>
          </cell>
          <cell r="K462">
            <v>0</v>
          </cell>
          <cell r="L462">
            <v>0</v>
          </cell>
          <cell r="M462">
            <v>0</v>
          </cell>
          <cell r="N462">
            <v>0</v>
          </cell>
          <cell r="O462" t="str">
            <v>Mo ta thuc hien so lieu tinh luong -V6</v>
          </cell>
          <cell r="P462" t="str">
            <v>KPI_HRM_OLD</v>
          </cell>
        </row>
        <row r="463">
          <cell r="B463" t="str">
            <v>Hoàn thành công việc nghiệp vụ sau bán hàng</v>
          </cell>
          <cell r="C463" t="str">
            <v>202308</v>
          </cell>
          <cell r="D463" t="str">
            <v>Công việc</v>
          </cell>
          <cell r="E463" t="str">
            <v>HCM_SL_HOTRO_001</v>
          </cell>
          <cell r="F463">
            <v>0</v>
          </cell>
          <cell r="G463">
            <v>0</v>
          </cell>
          <cell r="H463">
            <v>0</v>
          </cell>
          <cell r="I463">
            <v>0</v>
          </cell>
          <cell r="J463">
            <v>0</v>
          </cell>
          <cell r="K463">
            <v>0</v>
          </cell>
          <cell r="L463">
            <v>0</v>
          </cell>
          <cell r="M463">
            <v>0</v>
          </cell>
          <cell r="N463">
            <v>0</v>
          </cell>
          <cell r="O463" t="str">
            <v>Mo ta thuc hien so lieu tinh luong -V6</v>
          </cell>
          <cell r="P463" t="str">
            <v>KPI_HRM_OLD</v>
          </cell>
        </row>
        <row r="464">
          <cell r="B464" t="str">
            <v>Số lượng phiếu công tác (PCT) thực hiện hỗ trợ kinh doanh trong tháng</v>
          </cell>
          <cell r="C464">
            <v>0</v>
          </cell>
          <cell r="D464" t="str">
            <v>Phiếu CT</v>
          </cell>
          <cell r="E464" t="str">
            <v>HCM_SL_HOTRO_002</v>
          </cell>
          <cell r="F464">
            <v>0</v>
          </cell>
          <cell r="G464">
            <v>0</v>
          </cell>
          <cell r="H464">
            <v>0</v>
          </cell>
          <cell r="I464">
            <v>0</v>
          </cell>
          <cell r="J464">
            <v>0</v>
          </cell>
          <cell r="K464">
            <v>0</v>
          </cell>
          <cell r="L464">
            <v>0</v>
          </cell>
          <cell r="M464">
            <v>0</v>
          </cell>
          <cell r="N464">
            <v>0</v>
          </cell>
          <cell r="O464" t="str">
            <v>Mo ta thuc hien so lieu tinh luong -V6</v>
          </cell>
          <cell r="P464" t="str">
            <v>KPI_HRM_OLD</v>
          </cell>
        </row>
        <row r="465">
          <cell r="B465" t="str">
            <v>Hỗ trợ Điểm PT VNP TT/ trả sau</v>
          </cell>
          <cell r="C465">
            <v>0</v>
          </cell>
          <cell r="D465" t="str">
            <v>Điểm bán</v>
          </cell>
          <cell r="E465" t="str">
            <v>HCM_SL_HOTRO_003</v>
          </cell>
          <cell r="F465">
            <v>0</v>
          </cell>
          <cell r="G465">
            <v>0</v>
          </cell>
          <cell r="H465">
            <v>0</v>
          </cell>
          <cell r="I465">
            <v>0</v>
          </cell>
          <cell r="J465">
            <v>0</v>
          </cell>
          <cell r="K465">
            <v>0</v>
          </cell>
          <cell r="L465">
            <v>0</v>
          </cell>
          <cell r="M465">
            <v>0</v>
          </cell>
          <cell r="N465">
            <v>0</v>
          </cell>
          <cell r="O465" t="str">
            <v>Mo ta thuc hien so lieu tinh luong -V6</v>
          </cell>
          <cell r="P465" t="str">
            <v>KPI_HRM_OLD</v>
          </cell>
        </row>
        <row r="466">
          <cell r="B466" t="str">
            <v>Số lượng hồ sơ hoàn tất scan và lưu kho, hồ sơ truy lục, thanh lý,...</v>
          </cell>
          <cell r="C466">
            <v>0</v>
          </cell>
          <cell r="D466" t="str">
            <v>Hồ Sơ</v>
          </cell>
          <cell r="E466" t="str">
            <v>HCM_SL_HSCAN_001</v>
          </cell>
          <cell r="F466">
            <v>0</v>
          </cell>
          <cell r="G466">
            <v>0</v>
          </cell>
          <cell r="H466">
            <v>0</v>
          </cell>
          <cell r="I466">
            <v>0</v>
          </cell>
          <cell r="J466">
            <v>0</v>
          </cell>
          <cell r="K466">
            <v>0</v>
          </cell>
          <cell r="L466">
            <v>0</v>
          </cell>
          <cell r="M466">
            <v>0</v>
          </cell>
          <cell r="N466">
            <v>0</v>
          </cell>
          <cell r="O466" t="str">
            <v>Mo ta thuc hien so lieu tinh luong -V6</v>
          </cell>
          <cell r="P466" t="str">
            <v>KPI_HRM_OLD</v>
          </cell>
        </row>
        <row r="467">
          <cell r="B467" t="str">
            <v>Số lượng hồ sơ PTM đã nhận hoàn tất scan và lưu kho</v>
          </cell>
          <cell r="C467">
            <v>0</v>
          </cell>
          <cell r="D467" t="str">
            <v>Hồ Sơ</v>
          </cell>
          <cell r="E467" t="str">
            <v>HCM_SL_HSCAN_002</v>
          </cell>
          <cell r="F467">
            <v>0</v>
          </cell>
          <cell r="G467">
            <v>0</v>
          </cell>
          <cell r="H467">
            <v>0</v>
          </cell>
          <cell r="I467">
            <v>0</v>
          </cell>
          <cell r="J467">
            <v>0</v>
          </cell>
          <cell r="K467">
            <v>0</v>
          </cell>
          <cell r="L467">
            <v>0</v>
          </cell>
          <cell r="M467">
            <v>0</v>
          </cell>
          <cell r="N467">
            <v>0</v>
          </cell>
          <cell r="O467" t="str">
            <v>Mo ta thuc hien so lieu tinh luong -V6</v>
          </cell>
          <cell r="P467" t="str">
            <v>KPI_HRM_OLD</v>
          </cell>
        </row>
        <row r="468">
          <cell r="B468" t="str">
            <v>Số lượng hồ sơ PTM phát sinh hoàn tất scan và lưu kho</v>
          </cell>
          <cell r="C468">
            <v>0</v>
          </cell>
          <cell r="D468" t="str">
            <v>Hồ Sơ</v>
          </cell>
          <cell r="E468" t="str">
            <v>HCM_SL_HSCAN_003</v>
          </cell>
          <cell r="F468">
            <v>0</v>
          </cell>
          <cell r="G468">
            <v>0</v>
          </cell>
          <cell r="H468">
            <v>0</v>
          </cell>
          <cell r="I468">
            <v>0</v>
          </cell>
          <cell r="J468">
            <v>0</v>
          </cell>
          <cell r="K468">
            <v>0</v>
          </cell>
          <cell r="L468">
            <v>0</v>
          </cell>
          <cell r="M468">
            <v>0</v>
          </cell>
          <cell r="N468">
            <v>0</v>
          </cell>
          <cell r="O468" t="str">
            <v>Mo ta thuc hien so lieu tinh luong -V6</v>
          </cell>
          <cell r="P468" t="str">
            <v>KPI_HRM_OLD</v>
          </cell>
        </row>
        <row r="469">
          <cell r="B469" t="str">
            <v>Hoàn tất hồ sơ đầu vào chuyển tổ HTSB scan lưu kho</v>
          </cell>
          <cell r="C469">
            <v>0</v>
          </cell>
          <cell r="D469" t="str">
            <v>%</v>
          </cell>
          <cell r="E469" t="str">
            <v>HCM_SL_HSCAN_004</v>
          </cell>
          <cell r="F469">
            <v>0</v>
          </cell>
          <cell r="G469">
            <v>0</v>
          </cell>
          <cell r="H469">
            <v>0</v>
          </cell>
          <cell r="I469">
            <v>0</v>
          </cell>
          <cell r="J469">
            <v>0</v>
          </cell>
          <cell r="K469">
            <v>0</v>
          </cell>
          <cell r="L469">
            <v>0</v>
          </cell>
          <cell r="M469">
            <v>0</v>
          </cell>
          <cell r="N469">
            <v>0</v>
          </cell>
          <cell r="O469" t="str">
            <v>Mo ta thuc hien so lieu tinh luong -V6</v>
          </cell>
          <cell r="P469" t="str">
            <v>KPI_HRM_OLD</v>
          </cell>
        </row>
        <row r="470">
          <cell r="B470" t="str">
            <v>Hoàn tất hồ sơ đầu vào chuyển scan lưu kho</v>
          </cell>
          <cell r="C470">
            <v>0</v>
          </cell>
          <cell r="D470" t="str">
            <v>%</v>
          </cell>
          <cell r="E470" t="str">
            <v>HCM_SL_HSCAN_005</v>
          </cell>
          <cell r="F470">
            <v>0</v>
          </cell>
          <cell r="G470">
            <v>0</v>
          </cell>
          <cell r="H470">
            <v>0</v>
          </cell>
          <cell r="I470">
            <v>0</v>
          </cell>
          <cell r="J470">
            <v>0</v>
          </cell>
          <cell r="K470">
            <v>0</v>
          </cell>
          <cell r="L470">
            <v>0</v>
          </cell>
          <cell r="M470">
            <v>0</v>
          </cell>
          <cell r="N470">
            <v>0</v>
          </cell>
          <cell r="O470" t="str">
            <v>Mo ta thuc hien so lieu tinh luong -V6</v>
          </cell>
          <cell r="P470" t="str">
            <v>KPI_HRM_OLD</v>
          </cell>
        </row>
        <row r="471">
          <cell r="B471" t="str">
            <v>Hoàn thiện hồ sơ gốc scan lưu kho</v>
          </cell>
          <cell r="C471">
            <v>0</v>
          </cell>
          <cell r="D471" t="str">
            <v>Hồ Sơ</v>
          </cell>
          <cell r="E471" t="str">
            <v>HCM_SL_HSCAN_011</v>
          </cell>
          <cell r="F471">
            <v>0</v>
          </cell>
          <cell r="G471">
            <v>0</v>
          </cell>
          <cell r="H471">
            <v>0</v>
          </cell>
          <cell r="I471">
            <v>0</v>
          </cell>
          <cell r="J471">
            <v>0</v>
          </cell>
          <cell r="K471">
            <v>0</v>
          </cell>
          <cell r="L471">
            <v>0</v>
          </cell>
          <cell r="M471">
            <v>0</v>
          </cell>
          <cell r="N471">
            <v>0</v>
          </cell>
          <cell r="O471" t="str">
            <v>Mo ta thuc hien so lieu tinh luong -V6</v>
          </cell>
          <cell r="P471" t="str">
            <v>KPI_HRM_OLD</v>
          </cell>
        </row>
        <row r="472">
          <cell r="B472" t="str">
            <v>Số lượng hồ sơ hoàn tất kiểm soát chuyển lưu kho</v>
          </cell>
          <cell r="C472" t="str">
            <v>202308</v>
          </cell>
          <cell r="D472" t="str">
            <v>Hồ Sơ</v>
          </cell>
          <cell r="E472" t="str">
            <v>HCM_SL_HSGOC_001</v>
          </cell>
          <cell r="F472">
            <v>0</v>
          </cell>
          <cell r="G472">
            <v>0</v>
          </cell>
          <cell r="H472">
            <v>0</v>
          </cell>
          <cell r="I472">
            <v>0</v>
          </cell>
          <cell r="J472">
            <v>0</v>
          </cell>
          <cell r="K472">
            <v>0</v>
          </cell>
          <cell r="L472">
            <v>0</v>
          </cell>
          <cell r="M472">
            <v>0</v>
          </cell>
          <cell r="N472">
            <v>0</v>
          </cell>
          <cell r="O472" t="str">
            <v>Mo ta thuc hien so lieu tinh luong -V6</v>
          </cell>
          <cell r="P472" t="str">
            <v>KPI_HRM_OLD</v>
          </cell>
        </row>
        <row r="473">
          <cell r="B473" t="str">
            <v>Sản lượng kênh mới phát triển trong tháng (kênh chuỗi, CTV XHH…)</v>
          </cell>
          <cell r="C473">
            <v>0</v>
          </cell>
          <cell r="D473" t="str">
            <v>Kênh</v>
          </cell>
          <cell r="E473" t="str">
            <v>HCM_SL_KENHH_001</v>
          </cell>
          <cell r="F473">
            <v>0</v>
          </cell>
          <cell r="G473">
            <v>0</v>
          </cell>
          <cell r="H473">
            <v>0</v>
          </cell>
          <cell r="I473">
            <v>0</v>
          </cell>
          <cell r="J473">
            <v>0</v>
          </cell>
          <cell r="K473">
            <v>0</v>
          </cell>
          <cell r="L473">
            <v>0</v>
          </cell>
          <cell r="M473">
            <v>0</v>
          </cell>
          <cell r="N473">
            <v>0</v>
          </cell>
          <cell r="O473" t="str">
            <v>Mo ta thuc hien so lieu tinh luong -V6</v>
          </cell>
          <cell r="P473" t="str">
            <v>KPI_HRM_OLD</v>
          </cell>
        </row>
        <row r="474">
          <cell r="B474" t="str">
            <v>Số lượng CTV/ Đại lý XHH có phát sinh doanh thu</v>
          </cell>
          <cell r="C474">
            <v>0</v>
          </cell>
          <cell r="D474" t="str">
            <v>ĐBL/CTV</v>
          </cell>
          <cell r="E474" t="str">
            <v>HCM_SL_KENHH_002</v>
          </cell>
          <cell r="F474">
            <v>0</v>
          </cell>
          <cell r="G474">
            <v>0</v>
          </cell>
          <cell r="H474">
            <v>0</v>
          </cell>
          <cell r="I474">
            <v>0</v>
          </cell>
          <cell r="J474">
            <v>0</v>
          </cell>
          <cell r="K474">
            <v>0</v>
          </cell>
          <cell r="L474">
            <v>0</v>
          </cell>
          <cell r="M474">
            <v>0</v>
          </cell>
          <cell r="N474">
            <v>0</v>
          </cell>
          <cell r="O474" t="str">
            <v>Mo ta thuc hien so lieu tinh luong -V6</v>
          </cell>
          <cell r="P474" t="str">
            <v>KPI_HRM_OLD</v>
          </cell>
        </row>
        <row r="475">
          <cell r="B475" t="str">
            <v>Số lượng kênh chuỗi phát triển trong tháng</v>
          </cell>
          <cell r="C475">
            <v>0</v>
          </cell>
          <cell r="D475" t="str">
            <v>Kênh</v>
          </cell>
          <cell r="E475" t="str">
            <v>HCM_SL_KENHH_003</v>
          </cell>
          <cell r="F475">
            <v>0</v>
          </cell>
          <cell r="G475">
            <v>0</v>
          </cell>
          <cell r="H475">
            <v>0</v>
          </cell>
          <cell r="I475">
            <v>0</v>
          </cell>
          <cell r="J475">
            <v>0</v>
          </cell>
          <cell r="K475">
            <v>0</v>
          </cell>
          <cell r="L475">
            <v>0</v>
          </cell>
          <cell r="M475">
            <v>0</v>
          </cell>
          <cell r="N475">
            <v>0</v>
          </cell>
          <cell r="O475" t="str">
            <v>Mo ta thuc hien so lieu tinh luong -V6</v>
          </cell>
          <cell r="P475" t="str">
            <v>KPI_HRM_OLD</v>
          </cell>
        </row>
        <row r="476">
          <cell r="B476" t="str">
            <v>Xây dựng kênh bán tại các dự án tiếp thị đầu tư</v>
          </cell>
          <cell r="C476">
            <v>0</v>
          </cell>
          <cell r="D476" t="str">
            <v>Kênh</v>
          </cell>
          <cell r="E476" t="str">
            <v>HCM_SL_KKENH_001</v>
          </cell>
          <cell r="F476">
            <v>0</v>
          </cell>
          <cell r="G476">
            <v>0</v>
          </cell>
          <cell r="H476">
            <v>0</v>
          </cell>
          <cell r="I476">
            <v>0</v>
          </cell>
          <cell r="J476">
            <v>0</v>
          </cell>
          <cell r="K476">
            <v>0</v>
          </cell>
          <cell r="L476">
            <v>0</v>
          </cell>
          <cell r="M476">
            <v>0</v>
          </cell>
          <cell r="N476">
            <v>0</v>
          </cell>
          <cell r="O476" t="str">
            <v>Mo ta thuc hien so lieu tinh luong -V6</v>
          </cell>
          <cell r="P476" t="str">
            <v>KPI_HRM_OLD</v>
          </cell>
        </row>
        <row r="477">
          <cell r="B477" t="str">
            <v>Số lượng thuê bao VNP trả sau có nguy cơ rời mạng trong tháng</v>
          </cell>
          <cell r="C477">
            <v>0</v>
          </cell>
          <cell r="D477" t="str">
            <v>Thuê bao</v>
          </cell>
          <cell r="E477" t="str">
            <v>HCM_SL_LEAVE_001</v>
          </cell>
          <cell r="F477">
            <v>0</v>
          </cell>
          <cell r="G477">
            <v>0</v>
          </cell>
          <cell r="H477">
            <v>0</v>
          </cell>
          <cell r="I477">
            <v>0</v>
          </cell>
          <cell r="J477">
            <v>0</v>
          </cell>
          <cell r="K477">
            <v>0</v>
          </cell>
          <cell r="L477">
            <v>0</v>
          </cell>
          <cell r="M477">
            <v>0</v>
          </cell>
          <cell r="N477">
            <v>0</v>
          </cell>
          <cell r="O477" t="str">
            <v>Mo ta thuc hien so lieu tinh luong -V6</v>
          </cell>
          <cell r="P477" t="str">
            <v>KPI_HRM_OLD</v>
          </cell>
        </row>
        <row r="478">
          <cell r="B478" t="str">
            <v>Số lượng thuê bao MyTV không PSC có nguy cơ rời mạng trong tháng</v>
          </cell>
          <cell r="C478">
            <v>0</v>
          </cell>
          <cell r="D478" t="str">
            <v>Thuê bao</v>
          </cell>
          <cell r="E478" t="str">
            <v>HCM_SL_LEAVE_002</v>
          </cell>
          <cell r="F478">
            <v>0</v>
          </cell>
          <cell r="G478">
            <v>0</v>
          </cell>
          <cell r="H478">
            <v>0</v>
          </cell>
          <cell r="I478">
            <v>0</v>
          </cell>
          <cell r="J478">
            <v>0</v>
          </cell>
          <cell r="K478">
            <v>0</v>
          </cell>
          <cell r="L478">
            <v>0</v>
          </cell>
          <cell r="M478">
            <v>0</v>
          </cell>
          <cell r="N478">
            <v>0</v>
          </cell>
          <cell r="O478" t="str">
            <v>Mo ta thuc hien so lieu tinh luong -V6</v>
          </cell>
          <cell r="P478" t="str">
            <v>KPI_HRM_OLD</v>
          </cell>
        </row>
        <row r="479">
          <cell r="B479" t="str">
            <v>Số lượng thuê bao FiberVNN không PSC có nguy cơ rời mạng trong tháng</v>
          </cell>
          <cell r="C479">
            <v>0</v>
          </cell>
          <cell r="D479" t="str">
            <v>Thuê bao</v>
          </cell>
          <cell r="E479" t="str">
            <v>HCM_SL_LEAVE_003</v>
          </cell>
          <cell r="F479">
            <v>0</v>
          </cell>
          <cell r="G479">
            <v>0</v>
          </cell>
          <cell r="H479">
            <v>0</v>
          </cell>
          <cell r="I479">
            <v>0</v>
          </cell>
          <cell r="J479">
            <v>0</v>
          </cell>
          <cell r="K479">
            <v>0</v>
          </cell>
          <cell r="L479">
            <v>0</v>
          </cell>
          <cell r="M479">
            <v>0</v>
          </cell>
          <cell r="N479">
            <v>0</v>
          </cell>
          <cell r="O479" t="str">
            <v>Mo ta thuc hien so lieu tinh luong -V6</v>
          </cell>
          <cell r="P479" t="str">
            <v>KPI_HRM_OLD</v>
          </cell>
        </row>
        <row r="480">
          <cell r="B480" t="str">
            <v>Số lượng thuê bao FiberVNN có nguy cơ rời mạng trong tháng</v>
          </cell>
          <cell r="C480">
            <v>0</v>
          </cell>
          <cell r="D480" t="str">
            <v>Thuê bao</v>
          </cell>
          <cell r="E480" t="str">
            <v>HCM_SL_LEAVE_004</v>
          </cell>
          <cell r="F480">
            <v>0</v>
          </cell>
          <cell r="G480">
            <v>0</v>
          </cell>
          <cell r="H480">
            <v>0</v>
          </cell>
          <cell r="I480">
            <v>0</v>
          </cell>
          <cell r="J480">
            <v>0</v>
          </cell>
          <cell r="K480">
            <v>0</v>
          </cell>
          <cell r="L480">
            <v>0</v>
          </cell>
          <cell r="M480">
            <v>0</v>
          </cell>
          <cell r="N480">
            <v>0</v>
          </cell>
          <cell r="O480" t="str">
            <v>Mo ta thuc hien so lieu tinh luong -V6</v>
          </cell>
          <cell r="P480" t="str">
            <v>KPI_HRM_OLD</v>
          </cell>
        </row>
        <row r="481">
          <cell r="B481" t="str">
            <v>Số lượng thuê bao dịch vụ TSL, Internet trực tiếp có nguy cơ rời mạng trong tháng</v>
          </cell>
          <cell r="C481">
            <v>0</v>
          </cell>
          <cell r="D481" t="str">
            <v>Thuê bao</v>
          </cell>
          <cell r="E481" t="str">
            <v>HCM_SL_LEAVE_005</v>
          </cell>
          <cell r="F481">
            <v>0</v>
          </cell>
          <cell r="G481">
            <v>0</v>
          </cell>
          <cell r="H481">
            <v>0</v>
          </cell>
          <cell r="I481">
            <v>0</v>
          </cell>
          <cell r="J481">
            <v>0</v>
          </cell>
          <cell r="K481">
            <v>0</v>
          </cell>
          <cell r="L481">
            <v>0</v>
          </cell>
          <cell r="M481">
            <v>0</v>
          </cell>
          <cell r="N481">
            <v>0</v>
          </cell>
          <cell r="O481" t="str">
            <v>Mo ta thuc hien so lieu tinh luong -V6</v>
          </cell>
          <cell r="P481" t="str">
            <v>KPI_HRM_OLD</v>
          </cell>
        </row>
        <row r="482">
          <cell r="B482" t="str">
            <v>Phát triển merchant dịch vụ VNPT Pay khối KHCN</v>
          </cell>
          <cell r="C482">
            <v>0</v>
          </cell>
          <cell r="D482" t="str">
            <v>Điểm</v>
          </cell>
          <cell r="E482" t="str">
            <v>HCM_SL_MERCH_001</v>
          </cell>
          <cell r="F482">
            <v>0</v>
          </cell>
          <cell r="G482">
            <v>0</v>
          </cell>
          <cell r="H482">
            <v>0</v>
          </cell>
          <cell r="I482">
            <v>0</v>
          </cell>
          <cell r="J482">
            <v>0</v>
          </cell>
          <cell r="K482">
            <v>0</v>
          </cell>
          <cell r="L482">
            <v>0</v>
          </cell>
          <cell r="M482">
            <v>0</v>
          </cell>
          <cell r="N482">
            <v>0</v>
          </cell>
          <cell r="O482" t="str">
            <v>Mo ta thuc hien so lieu tinh luong -V6</v>
          </cell>
          <cell r="P482" t="str">
            <v>KPI_HRM_OLD</v>
          </cell>
        </row>
        <row r="483">
          <cell r="B483" t="str">
            <v>Số lượng Merchant VNPT Pay khối KHDN</v>
          </cell>
          <cell r="C483">
            <v>0</v>
          </cell>
          <cell r="D483" t="str">
            <v>Số lượng</v>
          </cell>
          <cell r="E483" t="str">
            <v>HCM_SL_MERCH_002</v>
          </cell>
          <cell r="F483">
            <v>0</v>
          </cell>
          <cell r="G483">
            <v>0</v>
          </cell>
          <cell r="H483">
            <v>0</v>
          </cell>
          <cell r="I483">
            <v>0</v>
          </cell>
          <cell r="J483">
            <v>0</v>
          </cell>
          <cell r="K483">
            <v>0</v>
          </cell>
          <cell r="L483">
            <v>0</v>
          </cell>
          <cell r="M483">
            <v>0</v>
          </cell>
          <cell r="N483">
            <v>0</v>
          </cell>
          <cell r="O483" t="str">
            <v>Mo ta thuc hien so lieu tinh luong -V6</v>
          </cell>
          <cell r="P483" t="str">
            <v>KPI_HRM_OLD</v>
          </cell>
        </row>
        <row r="484">
          <cell r="B484" t="str">
            <v>Số lượng Điểm thanh toán cá nhân hoặc điểm Merchant nhỏ lẻ (loại 06)</v>
          </cell>
          <cell r="C484">
            <v>0</v>
          </cell>
          <cell r="D484" t="str">
            <v>Số lượng</v>
          </cell>
          <cell r="E484" t="str">
            <v>HCM_SL_MERCH_003</v>
          </cell>
          <cell r="F484">
            <v>0</v>
          </cell>
          <cell r="G484">
            <v>0</v>
          </cell>
          <cell r="H484">
            <v>0</v>
          </cell>
          <cell r="I484">
            <v>0</v>
          </cell>
          <cell r="J484">
            <v>0</v>
          </cell>
          <cell r="K484">
            <v>0</v>
          </cell>
          <cell r="L484">
            <v>0</v>
          </cell>
          <cell r="M484">
            <v>0</v>
          </cell>
          <cell r="N484">
            <v>0</v>
          </cell>
          <cell r="O484" t="str">
            <v>Mo ta thuc hien so lieu tinh luong -V6</v>
          </cell>
          <cell r="P484" t="str">
            <v>KPI_HRM_OLD</v>
          </cell>
        </row>
        <row r="485">
          <cell r="B485" t="str">
            <v>Số lượng Merchant chuỗi lớn phát triển mới</v>
          </cell>
          <cell r="C485">
            <v>0</v>
          </cell>
          <cell r="D485" t="str">
            <v>Số lượng</v>
          </cell>
          <cell r="E485" t="str">
            <v>HCM_SL_MERCH_004</v>
          </cell>
          <cell r="F485">
            <v>0</v>
          </cell>
          <cell r="G485">
            <v>0</v>
          </cell>
          <cell r="H485">
            <v>0</v>
          </cell>
          <cell r="I485">
            <v>0</v>
          </cell>
          <cell r="J485">
            <v>0</v>
          </cell>
          <cell r="K485">
            <v>0</v>
          </cell>
          <cell r="L485">
            <v>0</v>
          </cell>
          <cell r="M485">
            <v>0</v>
          </cell>
          <cell r="N485">
            <v>0</v>
          </cell>
          <cell r="O485" t="str">
            <v>Mo ta thuc hien so lieu tinh luong -V6</v>
          </cell>
          <cell r="P485" t="str">
            <v>KPI_HRM_OLD</v>
          </cell>
        </row>
        <row r="486">
          <cell r="B486" t="str">
            <v>Số lượng Merchant lớn khác ngoài chuỗi (thiết yếu, hệ sinh thái,…) phát triển mới</v>
          </cell>
          <cell r="C486">
            <v>0</v>
          </cell>
          <cell r="D486" t="str">
            <v>Số lượng</v>
          </cell>
          <cell r="E486" t="str">
            <v>HCM_SL_MERCH_005</v>
          </cell>
          <cell r="F486">
            <v>0</v>
          </cell>
          <cell r="G486">
            <v>0</v>
          </cell>
          <cell r="H486">
            <v>0</v>
          </cell>
          <cell r="I486">
            <v>0</v>
          </cell>
          <cell r="J486">
            <v>0</v>
          </cell>
          <cell r="K486">
            <v>0</v>
          </cell>
          <cell r="L486">
            <v>0</v>
          </cell>
          <cell r="M486">
            <v>0</v>
          </cell>
          <cell r="N486">
            <v>0</v>
          </cell>
          <cell r="O486" t="str">
            <v>Mo ta thuc hien so lieu tinh luong -V6</v>
          </cell>
          <cell r="P486" t="str">
            <v>KPI_HRM_OLD</v>
          </cell>
        </row>
        <row r="487">
          <cell r="B487" t="str">
            <v>Số lượng Điểm Kinh Doanh Mobile Money (ĐKD) phát triển</v>
          </cell>
          <cell r="C487">
            <v>0</v>
          </cell>
          <cell r="D487" t="str">
            <v>Số lượng</v>
          </cell>
          <cell r="E487" t="str">
            <v>HCM_SL_MONEY_001</v>
          </cell>
          <cell r="F487">
            <v>0</v>
          </cell>
          <cell r="G487">
            <v>0</v>
          </cell>
          <cell r="H487">
            <v>0</v>
          </cell>
          <cell r="I487">
            <v>0</v>
          </cell>
          <cell r="J487">
            <v>0</v>
          </cell>
          <cell r="K487">
            <v>0</v>
          </cell>
          <cell r="L487">
            <v>0</v>
          </cell>
          <cell r="M487">
            <v>0</v>
          </cell>
          <cell r="N487">
            <v>0</v>
          </cell>
          <cell r="O487" t="str">
            <v>Mo ta thuc hien so lieu tinh luong -V6</v>
          </cell>
          <cell r="P487" t="str">
            <v>KPI_HRM_OLD</v>
          </cell>
        </row>
        <row r="488">
          <cell r="B488" t="str">
            <v>Số lượng thuê bao dịch vụ cố định không PSC trong tháng</v>
          </cell>
          <cell r="C488">
            <v>0</v>
          </cell>
          <cell r="D488" t="str">
            <v>Thuê bao</v>
          </cell>
          <cell r="E488" t="str">
            <v>HCM_SL_NOPSC_001</v>
          </cell>
          <cell r="F488">
            <v>0</v>
          </cell>
          <cell r="G488">
            <v>0</v>
          </cell>
          <cell r="H488">
            <v>0</v>
          </cell>
          <cell r="I488">
            <v>0</v>
          </cell>
          <cell r="J488">
            <v>0</v>
          </cell>
          <cell r="K488">
            <v>0</v>
          </cell>
          <cell r="L488">
            <v>0</v>
          </cell>
          <cell r="M488">
            <v>0</v>
          </cell>
          <cell r="N488">
            <v>0</v>
          </cell>
          <cell r="O488" t="str">
            <v>Mo ta thuc hien so lieu tinh luong -V6</v>
          </cell>
          <cell r="P488" t="str">
            <v>KPI_HRM_OLD</v>
          </cell>
        </row>
        <row r="489">
          <cell r="B489" t="str">
            <v>Số lượng thuê bao  VNP trả sau không PSC trong tháng</v>
          </cell>
          <cell r="C489">
            <v>0</v>
          </cell>
          <cell r="D489" t="str">
            <v>Thuê bao</v>
          </cell>
          <cell r="E489" t="str">
            <v>HCM_SL_NOPSC_002</v>
          </cell>
          <cell r="F489">
            <v>0</v>
          </cell>
          <cell r="G489">
            <v>0</v>
          </cell>
          <cell r="H489">
            <v>0</v>
          </cell>
          <cell r="I489">
            <v>0</v>
          </cell>
          <cell r="J489">
            <v>0</v>
          </cell>
          <cell r="K489">
            <v>0</v>
          </cell>
          <cell r="L489">
            <v>0</v>
          </cell>
          <cell r="M489">
            <v>0</v>
          </cell>
          <cell r="N489">
            <v>0</v>
          </cell>
          <cell r="O489" t="str">
            <v>Mo ta thuc hien so lieu tinh luong -V6</v>
          </cell>
          <cell r="P489" t="str">
            <v>KPI_HRM_OLD</v>
          </cell>
        </row>
        <row r="490">
          <cell r="B490" t="str">
            <v>Số lượng thuê bao  FiberVNN không PSC trong tháng</v>
          </cell>
          <cell r="C490">
            <v>0</v>
          </cell>
          <cell r="D490" t="str">
            <v>Thuê bao</v>
          </cell>
          <cell r="E490" t="str">
            <v>HCM_SL_NOPSC_003</v>
          </cell>
          <cell r="F490">
            <v>0</v>
          </cell>
          <cell r="G490">
            <v>0</v>
          </cell>
          <cell r="H490">
            <v>0</v>
          </cell>
          <cell r="I490">
            <v>0</v>
          </cell>
          <cell r="J490">
            <v>0</v>
          </cell>
          <cell r="K490">
            <v>0</v>
          </cell>
          <cell r="L490">
            <v>0</v>
          </cell>
          <cell r="M490">
            <v>0</v>
          </cell>
          <cell r="N490">
            <v>0</v>
          </cell>
          <cell r="O490" t="str">
            <v>Mo ta thuc hien so lieu tinh luong -V6</v>
          </cell>
          <cell r="P490" t="str">
            <v>KPI_HRM_OLD</v>
          </cell>
        </row>
        <row r="491">
          <cell r="B491" t="str">
            <v>Số lượng thuê bao dịch vụ TSL, Internet trực tiếp không PSC trong tháng</v>
          </cell>
          <cell r="C491">
            <v>0</v>
          </cell>
          <cell r="D491" t="str">
            <v>Thuê bao</v>
          </cell>
          <cell r="E491" t="str">
            <v>HCM_SL_NOPSC_004</v>
          </cell>
          <cell r="F491">
            <v>0</v>
          </cell>
          <cell r="G491">
            <v>0</v>
          </cell>
          <cell r="H491">
            <v>0</v>
          </cell>
          <cell r="I491">
            <v>0</v>
          </cell>
          <cell r="J491">
            <v>0</v>
          </cell>
          <cell r="K491">
            <v>0</v>
          </cell>
          <cell r="L491">
            <v>0</v>
          </cell>
          <cell r="M491">
            <v>0</v>
          </cell>
          <cell r="N491">
            <v>0</v>
          </cell>
          <cell r="O491" t="str">
            <v>Mo ta thuc hien so lieu tinh luong -V6</v>
          </cell>
          <cell r="P491" t="str">
            <v>KPI_HRM_OLD</v>
          </cell>
        </row>
        <row r="492">
          <cell r="B492" t="str">
            <v>Số lượng thuê bao  MyTV không PSC trong tháng</v>
          </cell>
          <cell r="C492">
            <v>0</v>
          </cell>
          <cell r="D492" t="str">
            <v>Thuê bao</v>
          </cell>
          <cell r="E492" t="str">
            <v>HCM_SL_NOPSC_005</v>
          </cell>
          <cell r="F492">
            <v>0</v>
          </cell>
          <cell r="G492">
            <v>0</v>
          </cell>
          <cell r="H492">
            <v>0</v>
          </cell>
          <cell r="I492">
            <v>0</v>
          </cell>
          <cell r="J492">
            <v>0</v>
          </cell>
          <cell r="K492">
            <v>0</v>
          </cell>
          <cell r="L492">
            <v>0</v>
          </cell>
          <cell r="M492">
            <v>0</v>
          </cell>
          <cell r="N492">
            <v>0</v>
          </cell>
          <cell r="O492" t="str">
            <v>Mo ta thuc hien so lieu tinh luong -V6</v>
          </cell>
          <cell r="P492" t="str">
            <v>KPI_HRM_OLD</v>
          </cell>
        </row>
        <row r="493">
          <cell r="B493" t="str">
            <v>Số lượng thuê bao CSKH toàn trình</v>
          </cell>
          <cell r="C493" t="str">
            <v>202308</v>
          </cell>
          <cell r="D493" t="str">
            <v>Thuê bao</v>
          </cell>
          <cell r="E493" t="str">
            <v>HCM_SL_OBDAI_001</v>
          </cell>
          <cell r="F493">
            <v>0</v>
          </cell>
          <cell r="G493">
            <v>0</v>
          </cell>
          <cell r="H493">
            <v>0</v>
          </cell>
          <cell r="I493">
            <v>0</v>
          </cell>
          <cell r="J493">
            <v>0</v>
          </cell>
          <cell r="K493">
            <v>0</v>
          </cell>
          <cell r="L493">
            <v>0</v>
          </cell>
          <cell r="M493">
            <v>0</v>
          </cell>
          <cell r="N493">
            <v>0</v>
          </cell>
          <cell r="O493" t="str">
            <v>Mo ta thuc hien so lieu tinh luong -V6</v>
          </cell>
          <cell r="P493" t="str">
            <v>KPI_HRM_OLD</v>
          </cell>
        </row>
        <row r="494">
          <cell r="B494" t="str">
            <v>Số lượng hồ sơ tạo lập  ngoài khu vực HCM và do các TTVT tiếp thị</v>
          </cell>
          <cell r="C494">
            <v>0</v>
          </cell>
          <cell r="D494" t="str">
            <v>Hồ Sơ</v>
          </cell>
          <cell r="E494" t="str">
            <v>HCM_SL_OSIDE_001</v>
          </cell>
          <cell r="F494">
            <v>0</v>
          </cell>
          <cell r="G494">
            <v>0</v>
          </cell>
          <cell r="H494">
            <v>0</v>
          </cell>
          <cell r="I494">
            <v>0</v>
          </cell>
          <cell r="J494">
            <v>0</v>
          </cell>
          <cell r="K494">
            <v>0</v>
          </cell>
          <cell r="L494">
            <v>0</v>
          </cell>
          <cell r="M494">
            <v>0</v>
          </cell>
          <cell r="N494">
            <v>0</v>
          </cell>
          <cell r="O494" t="str">
            <v>Mo ta thuc hien so lieu tinh luong -V6</v>
          </cell>
          <cell r="P494" t="str">
            <v>KPI_HRM_OLD</v>
          </cell>
        </row>
        <row r="495">
          <cell r="B495" t="str">
            <v>Số lượng kênh mới phát triển trong tháng</v>
          </cell>
          <cell r="C495">
            <v>0</v>
          </cell>
          <cell r="D495" t="str">
            <v>Kênh</v>
          </cell>
          <cell r="E495" t="str">
            <v>HCM_SL_PTNEW_001</v>
          </cell>
          <cell r="F495">
            <v>0</v>
          </cell>
          <cell r="G495">
            <v>0</v>
          </cell>
          <cell r="H495">
            <v>0</v>
          </cell>
          <cell r="I495">
            <v>0</v>
          </cell>
          <cell r="J495">
            <v>0</v>
          </cell>
          <cell r="K495">
            <v>0</v>
          </cell>
          <cell r="L495">
            <v>0</v>
          </cell>
          <cell r="M495">
            <v>0</v>
          </cell>
          <cell r="N495">
            <v>0</v>
          </cell>
          <cell r="O495" t="str">
            <v>Mo ta thuc hien so lieu tinh luong -V6</v>
          </cell>
          <cell r="P495" t="str">
            <v>KPI_HRM_OLD</v>
          </cell>
        </row>
        <row r="496">
          <cell r="B496" t="str">
            <v>Số hồ sơ qui đổi hoàn tất trong tháng</v>
          </cell>
          <cell r="C496" t="str">
            <v>202308</v>
          </cell>
          <cell r="D496" t="str">
            <v>Hồ Sơ</v>
          </cell>
          <cell r="E496" t="str">
            <v>HCM_SL_QIDOI_001</v>
          </cell>
          <cell r="F496">
            <v>0</v>
          </cell>
          <cell r="G496">
            <v>0</v>
          </cell>
          <cell r="H496">
            <v>0</v>
          </cell>
          <cell r="I496">
            <v>0</v>
          </cell>
          <cell r="J496">
            <v>0</v>
          </cell>
          <cell r="K496">
            <v>0</v>
          </cell>
          <cell r="L496">
            <v>0</v>
          </cell>
          <cell r="M496">
            <v>0</v>
          </cell>
          <cell r="N496">
            <v>0</v>
          </cell>
          <cell r="O496" t="str">
            <v>Mo ta thuc hien so lieu tinh luong -V6</v>
          </cell>
          <cell r="P496" t="str">
            <v>KPI_HRM_OLD</v>
          </cell>
        </row>
        <row r="497">
          <cell r="B497" t="str">
            <v>Sản lượng phát triển mới qua shop.vnpt.vn (BRCĐ, VNP, SME,..)</v>
          </cell>
          <cell r="C497">
            <v>0</v>
          </cell>
          <cell r="D497" t="str">
            <v>Thuê bao</v>
          </cell>
          <cell r="E497" t="str">
            <v>HCM_SL_SSHOP_001</v>
          </cell>
          <cell r="F497">
            <v>0</v>
          </cell>
          <cell r="G497">
            <v>0</v>
          </cell>
          <cell r="H497">
            <v>0</v>
          </cell>
          <cell r="I497">
            <v>0</v>
          </cell>
          <cell r="J497">
            <v>0</v>
          </cell>
          <cell r="K497">
            <v>0</v>
          </cell>
          <cell r="L497">
            <v>0</v>
          </cell>
          <cell r="M497">
            <v>0</v>
          </cell>
          <cell r="N497">
            <v>0</v>
          </cell>
          <cell r="O497" t="str">
            <v>Mo ta thuc hien so lieu tinh luong -V6</v>
          </cell>
          <cell r="P497" t="str">
            <v>KPI_HRM_OLD</v>
          </cell>
        </row>
        <row r="498">
          <cell r="B498" t="str">
            <v>Sản lượng bán hàng qua Shop.vnpt.vn (BRCĐ, VNP)</v>
          </cell>
          <cell r="C498">
            <v>0</v>
          </cell>
          <cell r="D498" t="str">
            <v>Thuê bao</v>
          </cell>
          <cell r="E498" t="str">
            <v>HCM_SL_SSHOP_002</v>
          </cell>
          <cell r="F498">
            <v>0</v>
          </cell>
          <cell r="G498">
            <v>0</v>
          </cell>
          <cell r="H498">
            <v>0</v>
          </cell>
          <cell r="I498">
            <v>0</v>
          </cell>
          <cell r="J498">
            <v>0</v>
          </cell>
          <cell r="K498">
            <v>0</v>
          </cell>
          <cell r="L498">
            <v>0</v>
          </cell>
          <cell r="M498">
            <v>0</v>
          </cell>
          <cell r="N498">
            <v>0</v>
          </cell>
          <cell r="O498" t="str">
            <v>Mo ta thuc hien so lieu tinh luong -V6</v>
          </cell>
          <cell r="P498" t="str">
            <v>KPI_HRM_OLD</v>
          </cell>
        </row>
        <row r="499">
          <cell r="B499" t="str">
            <v>Sản lượng phát triển thuê bao MNP</v>
          </cell>
          <cell r="C499">
            <v>0</v>
          </cell>
          <cell r="D499" t="str">
            <v>Thuê bao</v>
          </cell>
          <cell r="E499" t="str">
            <v>HCM_SL_TBMNP_001</v>
          </cell>
          <cell r="F499">
            <v>0</v>
          </cell>
          <cell r="G499">
            <v>0</v>
          </cell>
          <cell r="H499">
            <v>0</v>
          </cell>
          <cell r="I499">
            <v>0</v>
          </cell>
          <cell r="J499">
            <v>0</v>
          </cell>
          <cell r="K499">
            <v>0</v>
          </cell>
          <cell r="L499">
            <v>0</v>
          </cell>
          <cell r="M499">
            <v>0</v>
          </cell>
          <cell r="N499">
            <v>0</v>
          </cell>
          <cell r="O499" t="str">
            <v>Mo ta thuc hien so lieu tinh luong -V6</v>
          </cell>
          <cell r="P499" t="str">
            <v>KPI_HRM_OLD</v>
          </cell>
        </row>
        <row r="500">
          <cell r="B500" t="str">
            <v>Số lượng thuê bao qui đổi phát sinh cước trên tập khách hàng được giao quản lý</v>
          </cell>
          <cell r="C500">
            <v>0</v>
          </cell>
          <cell r="D500" t="str">
            <v>Thuê bao</v>
          </cell>
          <cell r="E500" t="str">
            <v>HCM_SL_TBPSC_001</v>
          </cell>
          <cell r="F500">
            <v>0</v>
          </cell>
          <cell r="G500">
            <v>0</v>
          </cell>
          <cell r="H500">
            <v>0</v>
          </cell>
          <cell r="I500">
            <v>0</v>
          </cell>
          <cell r="J500">
            <v>0</v>
          </cell>
          <cell r="K500">
            <v>0</v>
          </cell>
          <cell r="L500">
            <v>0</v>
          </cell>
          <cell r="M500">
            <v>0</v>
          </cell>
          <cell r="N500">
            <v>0</v>
          </cell>
          <cell r="O500" t="str">
            <v>Mo ta thuc hien so lieu tinh luong -V6</v>
          </cell>
          <cell r="P500" t="str">
            <v>KPI_HRM_OLD</v>
          </cell>
        </row>
        <row r="501">
          <cell r="B501" t="str">
            <v>Số lượng cuộc tiếp nhận của cá nhân thực hiện được trong tháng</v>
          </cell>
          <cell r="C501">
            <v>0</v>
          </cell>
          <cell r="D501" t="str">
            <v>%</v>
          </cell>
          <cell r="E501" t="str">
            <v>HCM_SL_TNGOI_001</v>
          </cell>
          <cell r="F501">
            <v>0</v>
          </cell>
          <cell r="G501">
            <v>0</v>
          </cell>
          <cell r="H501">
            <v>0</v>
          </cell>
          <cell r="I501">
            <v>0</v>
          </cell>
          <cell r="J501">
            <v>0</v>
          </cell>
          <cell r="K501">
            <v>0</v>
          </cell>
          <cell r="L501">
            <v>0</v>
          </cell>
          <cell r="M501">
            <v>0</v>
          </cell>
          <cell r="N501">
            <v>0</v>
          </cell>
          <cell r="O501" t="str">
            <v>Mo ta thuc hien so lieu tinh luong -V6</v>
          </cell>
          <cell r="P501" t="str">
            <v>KPI_HRM_OLD</v>
          </cell>
        </row>
        <row r="502">
          <cell r="B502" t="str">
            <v>Số lượng cuộc tiếp nhận CSKH qua Tổng đài 36.22.36.36</v>
          </cell>
          <cell r="C502" t="str">
            <v>202308</v>
          </cell>
          <cell r="D502" t="str">
            <v>cuộc</v>
          </cell>
          <cell r="E502" t="str">
            <v>HCM_SL_TNGOI_002</v>
          </cell>
          <cell r="F502">
            <v>0</v>
          </cell>
          <cell r="G502">
            <v>0</v>
          </cell>
          <cell r="H502">
            <v>0</v>
          </cell>
          <cell r="I502">
            <v>0</v>
          </cell>
          <cell r="J502">
            <v>0</v>
          </cell>
          <cell r="K502">
            <v>0</v>
          </cell>
          <cell r="L502">
            <v>0</v>
          </cell>
          <cell r="M502">
            <v>0</v>
          </cell>
          <cell r="N502">
            <v>0</v>
          </cell>
          <cell r="O502" t="str">
            <v>Mo ta thuc hien so lieu tinh luong -V6</v>
          </cell>
          <cell r="P502" t="str">
            <v>KPI_HRM_OLD</v>
          </cell>
        </row>
        <row r="503">
          <cell r="B503" t="str">
            <v>Sản lượng phát triển mới thuê bao MyTV</v>
          </cell>
          <cell r="C503">
            <v>0</v>
          </cell>
          <cell r="D503" t="str">
            <v>Thuê bao</v>
          </cell>
          <cell r="E503" t="str">
            <v>HCM_SL_TVNEW_001</v>
          </cell>
          <cell r="F503">
            <v>0</v>
          </cell>
          <cell r="G503">
            <v>0</v>
          </cell>
          <cell r="H503">
            <v>0</v>
          </cell>
          <cell r="I503">
            <v>0</v>
          </cell>
          <cell r="J503">
            <v>0</v>
          </cell>
          <cell r="K503">
            <v>0</v>
          </cell>
          <cell r="L503">
            <v>0</v>
          </cell>
          <cell r="M503">
            <v>0</v>
          </cell>
          <cell r="N503">
            <v>0</v>
          </cell>
          <cell r="O503" t="str">
            <v>Mo ta thuc hien so lieu tinh luong -V6</v>
          </cell>
          <cell r="P503" t="str">
            <v>KPI_HRM_OLD</v>
          </cell>
        </row>
        <row r="504">
          <cell r="B504" t="str">
            <v>Sản lượng phát triển mới thuê bao Vinaphone trả sau</v>
          </cell>
          <cell r="C504">
            <v>0</v>
          </cell>
          <cell r="D504" t="str">
            <v>Thuê bao</v>
          </cell>
          <cell r="E504" t="str">
            <v>HCM_SL_VNPTS_001</v>
          </cell>
          <cell r="F504">
            <v>0</v>
          </cell>
          <cell r="G504">
            <v>0</v>
          </cell>
          <cell r="H504">
            <v>0</v>
          </cell>
          <cell r="I504">
            <v>0</v>
          </cell>
          <cell r="J504">
            <v>0</v>
          </cell>
          <cell r="K504">
            <v>0</v>
          </cell>
          <cell r="L504">
            <v>0</v>
          </cell>
          <cell r="M504">
            <v>0</v>
          </cell>
          <cell r="N504">
            <v>0</v>
          </cell>
          <cell r="O504" t="str">
            <v>Mo ta thuc hien so lieu tinh luong -V6</v>
          </cell>
          <cell r="P504" t="str">
            <v>KPI_HRM_OLD</v>
          </cell>
        </row>
        <row r="505">
          <cell r="B505" t="str">
            <v>Sản lượng phê duyệt đăng ký TTTB VNP trả trước</v>
          </cell>
          <cell r="C505" t="str">
            <v>202308</v>
          </cell>
          <cell r="D505" t="str">
            <v>Thuê bao</v>
          </cell>
          <cell r="E505" t="str">
            <v>HCM_SL_VNPTT_001</v>
          </cell>
          <cell r="F505">
            <v>0</v>
          </cell>
          <cell r="G505">
            <v>0</v>
          </cell>
          <cell r="H505">
            <v>0</v>
          </cell>
          <cell r="I505">
            <v>0</v>
          </cell>
          <cell r="J505">
            <v>0</v>
          </cell>
          <cell r="K505">
            <v>0</v>
          </cell>
          <cell r="L505">
            <v>0</v>
          </cell>
          <cell r="M505">
            <v>0</v>
          </cell>
          <cell r="N505">
            <v>0</v>
          </cell>
          <cell r="O505" t="str">
            <v>Mo ta thuc hien so lieu tinh luong -V6</v>
          </cell>
          <cell r="P505" t="str">
            <v>KPI_HRM_OLD</v>
          </cell>
        </row>
        <row r="506">
          <cell r="B506" t="str">
            <v>Sản lượng phê duyệt VideoCall thuê bao VNP trả trước</v>
          </cell>
          <cell r="C506" t="str">
            <v>202308</v>
          </cell>
          <cell r="D506" t="str">
            <v>Thuê bao</v>
          </cell>
          <cell r="E506" t="str">
            <v>HCM_SL_VNPTT_002</v>
          </cell>
          <cell r="F506">
            <v>0</v>
          </cell>
          <cell r="G506">
            <v>0</v>
          </cell>
          <cell r="H506">
            <v>0</v>
          </cell>
          <cell r="I506">
            <v>0</v>
          </cell>
          <cell r="J506">
            <v>0</v>
          </cell>
          <cell r="K506">
            <v>0</v>
          </cell>
          <cell r="L506">
            <v>0</v>
          </cell>
          <cell r="M506">
            <v>0</v>
          </cell>
          <cell r="N506">
            <v>0</v>
          </cell>
          <cell r="O506" t="str">
            <v>Mo ta thuc hien so lieu tinh luong -V6</v>
          </cell>
          <cell r="P506" t="str">
            <v>KPI_HRM_OLD</v>
          </cell>
        </row>
        <row r="507">
          <cell r="B507" t="str">
            <v>Số lượng khách hàng tương tác qua ZALO OA</v>
          </cell>
          <cell r="C507">
            <v>0</v>
          </cell>
          <cell r="D507" t="str">
            <v>Thuê bao</v>
          </cell>
          <cell r="E507" t="str">
            <v>HCM_SL_ZZALO_001</v>
          </cell>
          <cell r="F507">
            <v>0</v>
          </cell>
          <cell r="G507">
            <v>0</v>
          </cell>
          <cell r="H507">
            <v>0</v>
          </cell>
          <cell r="I507">
            <v>0</v>
          </cell>
          <cell r="J507">
            <v>0</v>
          </cell>
          <cell r="K507">
            <v>0</v>
          </cell>
          <cell r="L507">
            <v>0</v>
          </cell>
          <cell r="M507">
            <v>0</v>
          </cell>
          <cell r="N507">
            <v>0</v>
          </cell>
          <cell r="O507" t="str">
            <v>Mo ta thuc hien so lieu tinh luong -V6</v>
          </cell>
          <cell r="P507" t="str">
            <v>KPI_HRM_OLD</v>
          </cell>
        </row>
        <row r="508">
          <cell r="B508" t="str">
            <v>Số lượng khách hàng quan tâm Zalo OA</v>
          </cell>
          <cell r="C508">
            <v>0</v>
          </cell>
          <cell r="D508" t="str">
            <v>Thuê bao</v>
          </cell>
          <cell r="E508" t="str">
            <v>HCM_SL_ZZALO_002</v>
          </cell>
          <cell r="F508">
            <v>0</v>
          </cell>
          <cell r="G508">
            <v>0</v>
          </cell>
          <cell r="H508">
            <v>0</v>
          </cell>
          <cell r="I508">
            <v>0</v>
          </cell>
          <cell r="J508">
            <v>0</v>
          </cell>
          <cell r="K508">
            <v>0</v>
          </cell>
          <cell r="L508">
            <v>0</v>
          </cell>
          <cell r="M508">
            <v>0</v>
          </cell>
          <cell r="N508">
            <v>0</v>
          </cell>
          <cell r="O508" t="str">
            <v>Mo ta thuc hien so lieu tinh luong -V6</v>
          </cell>
          <cell r="P508" t="str">
            <v>KPI_HRM_OLD</v>
          </cell>
        </row>
        <row r="509">
          <cell r="B509" t="str">
            <v>Chất lượng tư vấn DV, xử lý tương tác Zalo OA</v>
          </cell>
          <cell r="C509">
            <v>0</v>
          </cell>
          <cell r="D509" t="str">
            <v>Thuê bao</v>
          </cell>
          <cell r="E509" t="str">
            <v>HCM_SL_ZZALO_003</v>
          </cell>
          <cell r="F509">
            <v>0</v>
          </cell>
          <cell r="G509">
            <v>0</v>
          </cell>
          <cell r="H509">
            <v>0</v>
          </cell>
          <cell r="I509">
            <v>0</v>
          </cell>
          <cell r="J509">
            <v>0</v>
          </cell>
          <cell r="K509">
            <v>0</v>
          </cell>
          <cell r="L509">
            <v>0</v>
          </cell>
          <cell r="M509">
            <v>0</v>
          </cell>
          <cell r="N509">
            <v>0</v>
          </cell>
          <cell r="O509" t="str">
            <v>Mo ta thuc hien so lieu tinh luong -V6</v>
          </cell>
          <cell r="P509" t="str">
            <v>KPI_HRM_OLD</v>
          </cell>
        </row>
        <row r="510">
          <cell r="B510" t="str">
            <v>Số lượng tương tác CSKH toàn trình &amp; mời khách hàng quan tâm qua ZALO OA</v>
          </cell>
          <cell r="C510">
            <v>0</v>
          </cell>
          <cell r="D510" t="str">
            <v>Thuê bao</v>
          </cell>
          <cell r="E510" t="str">
            <v>HCM_SL_ZZALO_004</v>
          </cell>
          <cell r="F510">
            <v>0</v>
          </cell>
          <cell r="G510">
            <v>0</v>
          </cell>
          <cell r="H510">
            <v>0</v>
          </cell>
          <cell r="I510">
            <v>0</v>
          </cell>
          <cell r="J510">
            <v>0</v>
          </cell>
          <cell r="K510">
            <v>0</v>
          </cell>
          <cell r="L510">
            <v>0</v>
          </cell>
          <cell r="M510">
            <v>0</v>
          </cell>
          <cell r="N510">
            <v>0</v>
          </cell>
          <cell r="O510" t="str">
            <v>Mo ta thuc hien so lieu tinh luong -V6</v>
          </cell>
          <cell r="P510" t="str">
            <v>KPI_HRM_OLD</v>
          </cell>
        </row>
        <row r="511">
          <cell r="B511" t="str">
            <v>Số lượng tương tác CSKH toàn trình</v>
          </cell>
          <cell r="C511" t="str">
            <v>202308</v>
          </cell>
          <cell r="D511" t="str">
            <v>Thuê bao</v>
          </cell>
          <cell r="E511" t="str">
            <v>HCM_SL_ZZALO_005</v>
          </cell>
          <cell r="F511">
            <v>0</v>
          </cell>
          <cell r="G511">
            <v>0</v>
          </cell>
          <cell r="H511">
            <v>0</v>
          </cell>
          <cell r="I511">
            <v>0</v>
          </cell>
          <cell r="J511">
            <v>0</v>
          </cell>
          <cell r="K511">
            <v>0</v>
          </cell>
          <cell r="L511">
            <v>0</v>
          </cell>
          <cell r="M511">
            <v>0</v>
          </cell>
          <cell r="N511">
            <v>0</v>
          </cell>
          <cell r="O511" t="str">
            <v>Mo ta thuc hien so lieu tinh luong -V6</v>
          </cell>
          <cell r="P511" t="str">
            <v>KPI_HRM_OLD</v>
          </cell>
        </row>
        <row r="512">
          <cell r="B512" t="str">
            <v>Số lượng thuê bao thanh toán cước online tăng lên so với tháng trước</v>
          </cell>
          <cell r="C512">
            <v>0</v>
          </cell>
          <cell r="D512" t="str">
            <v>Thuê bao</v>
          </cell>
          <cell r="E512" t="str">
            <v>HCM_TB_ADDON_001</v>
          </cell>
          <cell r="F512">
            <v>0</v>
          </cell>
          <cell r="G512">
            <v>0</v>
          </cell>
          <cell r="H512">
            <v>0</v>
          </cell>
          <cell r="I512">
            <v>0</v>
          </cell>
          <cell r="J512">
            <v>0</v>
          </cell>
          <cell r="K512">
            <v>0</v>
          </cell>
          <cell r="L512">
            <v>0</v>
          </cell>
          <cell r="M512">
            <v>0</v>
          </cell>
          <cell r="N512">
            <v>0</v>
          </cell>
          <cell r="O512" t="str">
            <v>Mo ta thuc hien so lieu tinh luong -V6</v>
          </cell>
          <cell r="P512" t="str">
            <v>KPI_HRM_OLD</v>
          </cell>
        </row>
        <row r="513">
          <cell r="B513" t="str">
            <v>Thuê bao có thanh toán qua My VNPT</v>
          </cell>
          <cell r="C513">
            <v>0</v>
          </cell>
          <cell r="D513" t="str">
            <v>Thuê bao</v>
          </cell>
          <cell r="E513" t="str">
            <v>HCM_TB_APPBH_001</v>
          </cell>
          <cell r="F513">
            <v>0</v>
          </cell>
          <cell r="G513">
            <v>0</v>
          </cell>
          <cell r="H513">
            <v>0</v>
          </cell>
          <cell r="I513">
            <v>0</v>
          </cell>
          <cell r="J513">
            <v>0</v>
          </cell>
          <cell r="K513">
            <v>0</v>
          </cell>
          <cell r="L513">
            <v>0</v>
          </cell>
          <cell r="M513">
            <v>0</v>
          </cell>
          <cell r="N513">
            <v>0</v>
          </cell>
          <cell r="O513" t="str">
            <v>Mo ta thuc hien so lieu tinh luong -V6</v>
          </cell>
          <cell r="P513" t="str">
            <v>KPI_HRM_OLD</v>
          </cell>
        </row>
        <row r="514">
          <cell r="B514" t="str">
            <v>Số lượng Ví VNPT Pay cài mới (đăng ký và định danh)</v>
          </cell>
          <cell r="C514">
            <v>0</v>
          </cell>
          <cell r="D514" t="str">
            <v>Thuê bao</v>
          </cell>
          <cell r="E514" t="str">
            <v>HCM_TB_APPBH_002</v>
          </cell>
          <cell r="F514">
            <v>0</v>
          </cell>
          <cell r="G514">
            <v>0</v>
          </cell>
          <cell r="H514">
            <v>0</v>
          </cell>
          <cell r="I514">
            <v>0</v>
          </cell>
          <cell r="J514">
            <v>0</v>
          </cell>
          <cell r="K514">
            <v>0</v>
          </cell>
          <cell r="L514">
            <v>0</v>
          </cell>
          <cell r="M514">
            <v>0</v>
          </cell>
          <cell r="N514">
            <v>0</v>
          </cell>
          <cell r="O514" t="str">
            <v>Mo ta thuc hien so lieu tinh luong -V6</v>
          </cell>
          <cell r="P514" t="str">
            <v>KPI_HRM_OLD</v>
          </cell>
        </row>
        <row r="515">
          <cell r="B515" t="str">
            <v>Số lượng Khách hàng VNPT Pay/Mobile Money phát triển mới</v>
          </cell>
          <cell r="C515" t="str">
            <v>202308</v>
          </cell>
          <cell r="D515" t="str">
            <v>Số lượng</v>
          </cell>
          <cell r="E515" t="str">
            <v>HCM_TB_APPBH_003</v>
          </cell>
          <cell r="F515">
            <v>0</v>
          </cell>
          <cell r="G515">
            <v>0</v>
          </cell>
          <cell r="H515">
            <v>0</v>
          </cell>
          <cell r="I515">
            <v>0</v>
          </cell>
          <cell r="J515">
            <v>0</v>
          </cell>
          <cell r="K515">
            <v>0</v>
          </cell>
          <cell r="L515">
            <v>0</v>
          </cell>
          <cell r="M515">
            <v>0</v>
          </cell>
          <cell r="N515">
            <v>0</v>
          </cell>
          <cell r="O515" t="str">
            <v>Mo ta thuc hien so lieu tinh luong -V6</v>
          </cell>
          <cell r="P515" t="str">
            <v>KPI_HRM_OLD</v>
          </cell>
        </row>
        <row r="516">
          <cell r="B516" t="str">
            <v>Thuê bao cài mới My VNPT và có tương tác</v>
          </cell>
          <cell r="C516">
            <v>0</v>
          </cell>
          <cell r="D516" t="str">
            <v>Thuê bao</v>
          </cell>
          <cell r="E516" t="str">
            <v>HCM_TB_APPBH_003_OLD</v>
          </cell>
          <cell r="F516">
            <v>0</v>
          </cell>
          <cell r="G516">
            <v>0</v>
          </cell>
          <cell r="H516">
            <v>0</v>
          </cell>
          <cell r="I516">
            <v>0</v>
          </cell>
          <cell r="J516">
            <v>0</v>
          </cell>
          <cell r="K516">
            <v>0</v>
          </cell>
          <cell r="L516">
            <v>0</v>
          </cell>
          <cell r="M516">
            <v>0</v>
          </cell>
          <cell r="N516">
            <v>0</v>
          </cell>
          <cell r="O516" t="str">
            <v>Mo ta thuc hien so lieu tinh luong -V6</v>
          </cell>
          <cell r="P516" t="str">
            <v>KPI_HRM_OLD</v>
          </cell>
        </row>
        <row r="517">
          <cell r="B517" t="str">
            <v>Số lượng Khách hàng VNPT Pay/Mobile Money phát sinh giao dịch (PSGD)</v>
          </cell>
          <cell r="C517">
            <v>0</v>
          </cell>
          <cell r="D517" t="str">
            <v>Số lượng</v>
          </cell>
          <cell r="E517" t="str">
            <v>HCM_TB_APPBH_004</v>
          </cell>
          <cell r="F517">
            <v>0</v>
          </cell>
          <cell r="G517">
            <v>0</v>
          </cell>
          <cell r="H517">
            <v>0</v>
          </cell>
          <cell r="I517">
            <v>0</v>
          </cell>
          <cell r="J517">
            <v>0</v>
          </cell>
          <cell r="K517">
            <v>0</v>
          </cell>
          <cell r="L517">
            <v>0</v>
          </cell>
          <cell r="M517">
            <v>0</v>
          </cell>
          <cell r="N517">
            <v>0</v>
          </cell>
          <cell r="O517" t="str">
            <v>Mo ta thuc hien so lieu tinh luong -V6</v>
          </cell>
          <cell r="P517" t="str">
            <v>KPI_HRM_OLD</v>
          </cell>
        </row>
        <row r="518">
          <cell r="B518" t="str">
            <v>Thuê bao Fiber PTM tại các dự án tiếp thị đầu trên địa bàn quản lý đạt 40% so với thuê bao phát triển mới</v>
          </cell>
          <cell r="C518">
            <v>0</v>
          </cell>
          <cell r="D518" t="str">
            <v>Thuê bao</v>
          </cell>
          <cell r="E518" t="str">
            <v>HCM_TB_CDUAN_001</v>
          </cell>
          <cell r="F518">
            <v>0</v>
          </cell>
          <cell r="G518">
            <v>0</v>
          </cell>
          <cell r="H518">
            <v>0</v>
          </cell>
          <cell r="I518">
            <v>0</v>
          </cell>
          <cell r="J518">
            <v>0</v>
          </cell>
          <cell r="K518">
            <v>0</v>
          </cell>
          <cell r="L518">
            <v>0</v>
          </cell>
          <cell r="M518">
            <v>0</v>
          </cell>
          <cell r="N518">
            <v>0</v>
          </cell>
          <cell r="O518" t="str">
            <v>Mo ta thuc hien so lieu tinh luong -V6</v>
          </cell>
          <cell r="P518" t="str">
            <v>KPI_HRM_OLD</v>
          </cell>
        </row>
        <row r="519">
          <cell r="B519" t="str">
            <v>Sản lượng Fiber PTM tại dự án loại 2</v>
          </cell>
          <cell r="C519">
            <v>0</v>
          </cell>
          <cell r="D519" t="str">
            <v>Thuê bao</v>
          </cell>
          <cell r="E519" t="str">
            <v>HCM_TB_DUAN2_001</v>
          </cell>
          <cell r="F519">
            <v>0</v>
          </cell>
          <cell r="G519">
            <v>0</v>
          </cell>
          <cell r="H519">
            <v>0</v>
          </cell>
          <cell r="I519">
            <v>0</v>
          </cell>
          <cell r="J519">
            <v>0</v>
          </cell>
          <cell r="K519">
            <v>0</v>
          </cell>
          <cell r="L519">
            <v>0</v>
          </cell>
          <cell r="M519">
            <v>0</v>
          </cell>
          <cell r="N519">
            <v>0</v>
          </cell>
          <cell r="O519" t="str">
            <v>Mo ta thuc hien so lieu tinh luong -V6</v>
          </cell>
          <cell r="P519" t="str">
            <v>KPI_HRM_OLD</v>
          </cell>
        </row>
        <row r="520">
          <cell r="B520" t="str">
            <v>Sản lượng Fiber PTM tại dự án loại 2 do kênh bán của P.PTTT xây dựng</v>
          </cell>
          <cell r="C520">
            <v>0</v>
          </cell>
          <cell r="D520" t="str">
            <v>Thuê bao</v>
          </cell>
          <cell r="E520" t="str">
            <v>HCM_TB_DUAN2_002</v>
          </cell>
          <cell r="F520">
            <v>0</v>
          </cell>
          <cell r="G520">
            <v>0</v>
          </cell>
          <cell r="H520">
            <v>0</v>
          </cell>
          <cell r="I520">
            <v>0</v>
          </cell>
          <cell r="J520">
            <v>0</v>
          </cell>
          <cell r="K520">
            <v>0</v>
          </cell>
          <cell r="L520">
            <v>0</v>
          </cell>
          <cell r="M520">
            <v>0</v>
          </cell>
          <cell r="N520">
            <v>0</v>
          </cell>
          <cell r="O520" t="str">
            <v>Mo ta thuc hien so lieu tinh luong -V6</v>
          </cell>
          <cell r="P520" t="str">
            <v>KPI_HRM_OLD</v>
          </cell>
        </row>
        <row r="521">
          <cell r="B521" t="str">
            <v>Số lượng thuê bao trả trước phát triển mới (kit/sim) trong tháng qua Eload ĐPN/ĐUQ</v>
          </cell>
          <cell r="C521">
            <v>0</v>
          </cell>
          <cell r="D521" t="str">
            <v>Bộ kít</v>
          </cell>
          <cell r="E521" t="str">
            <v>HCM_TB_ELOAD_001</v>
          </cell>
          <cell r="F521">
            <v>0</v>
          </cell>
          <cell r="G521">
            <v>0</v>
          </cell>
          <cell r="H521">
            <v>0</v>
          </cell>
          <cell r="I521">
            <v>0</v>
          </cell>
          <cell r="J521">
            <v>0</v>
          </cell>
          <cell r="K521">
            <v>0</v>
          </cell>
          <cell r="L521">
            <v>0</v>
          </cell>
          <cell r="M521">
            <v>0</v>
          </cell>
          <cell r="N521">
            <v>0</v>
          </cell>
          <cell r="O521" t="str">
            <v>Mo ta thuc hien so lieu tinh luong -V6</v>
          </cell>
          <cell r="P521" t="str">
            <v>KPI_HRM_OLD</v>
          </cell>
        </row>
        <row r="522">
          <cell r="B522" t="str">
            <v>Thuê bao Fiber ngừng phát sinh cước trong tháng</v>
          </cell>
          <cell r="C522">
            <v>0</v>
          </cell>
          <cell r="D522" t="str">
            <v>Thuê bao</v>
          </cell>
          <cell r="E522" t="str">
            <v>HCM_TB_FIBER_001</v>
          </cell>
          <cell r="F522">
            <v>0</v>
          </cell>
          <cell r="G522">
            <v>0</v>
          </cell>
          <cell r="H522">
            <v>0</v>
          </cell>
          <cell r="I522">
            <v>0</v>
          </cell>
          <cell r="J522">
            <v>0</v>
          </cell>
          <cell r="K522">
            <v>0</v>
          </cell>
          <cell r="L522">
            <v>0</v>
          </cell>
          <cell r="M522">
            <v>0</v>
          </cell>
          <cell r="N522">
            <v>0</v>
          </cell>
          <cell r="O522" t="str">
            <v>Mo ta thuc hien so lieu tinh luong -V6</v>
          </cell>
          <cell r="P522" t="str">
            <v>KPI_HRM_OLD</v>
          </cell>
        </row>
        <row r="523">
          <cell r="B523" t="str">
            <v>Thuyết phục khách hàng Fiber trả sau chuyển sang trả cước trước</v>
          </cell>
          <cell r="C523">
            <v>0</v>
          </cell>
          <cell r="D523" t="str">
            <v>Thuê bao</v>
          </cell>
          <cell r="E523" t="str">
            <v>HCM_TB_FIBER_002</v>
          </cell>
          <cell r="F523">
            <v>0</v>
          </cell>
          <cell r="G523">
            <v>0</v>
          </cell>
          <cell r="H523">
            <v>0</v>
          </cell>
          <cell r="I523">
            <v>0</v>
          </cell>
          <cell r="J523">
            <v>0</v>
          </cell>
          <cell r="K523">
            <v>0</v>
          </cell>
          <cell r="L523">
            <v>0</v>
          </cell>
          <cell r="M523">
            <v>0</v>
          </cell>
          <cell r="N523">
            <v>0</v>
          </cell>
          <cell r="O523" t="str">
            <v>Mo ta thuc hien so lieu tinh luong -V6</v>
          </cell>
          <cell r="P523" t="str">
            <v>KPI_HRM_OLD</v>
          </cell>
        </row>
        <row r="524">
          <cell r="B524" t="str">
            <v>Thuyết phục khách hàng chuyển đổi gói cước Fiber cũ sang gói mới</v>
          </cell>
          <cell r="C524">
            <v>0</v>
          </cell>
          <cell r="D524" t="str">
            <v>Thuê bao</v>
          </cell>
          <cell r="E524" t="str">
            <v>HCM_TB_FIBER_003</v>
          </cell>
          <cell r="F524">
            <v>0</v>
          </cell>
          <cell r="G524">
            <v>0</v>
          </cell>
          <cell r="H524">
            <v>0</v>
          </cell>
          <cell r="I524">
            <v>0</v>
          </cell>
          <cell r="J524">
            <v>0</v>
          </cell>
          <cell r="K524">
            <v>0</v>
          </cell>
          <cell r="L524">
            <v>0</v>
          </cell>
          <cell r="M524">
            <v>0</v>
          </cell>
          <cell r="N524">
            <v>0</v>
          </cell>
          <cell r="O524" t="str">
            <v>Mo ta thuc hien so lieu tinh luong -V6</v>
          </cell>
          <cell r="P524" t="str">
            <v>KPI_HRM_OLD</v>
          </cell>
        </row>
        <row r="525">
          <cell r="B525" t="str">
            <v>Tỷ lệ thuê bao FiberVNN PSC có tham gia trả cước trước</v>
          </cell>
          <cell r="C525">
            <v>0</v>
          </cell>
          <cell r="D525" t="str">
            <v>%</v>
          </cell>
          <cell r="E525" t="str">
            <v>HCM_TB_GIAHA_003</v>
          </cell>
          <cell r="F525">
            <v>0</v>
          </cell>
          <cell r="G525">
            <v>0</v>
          </cell>
          <cell r="H525">
            <v>0</v>
          </cell>
          <cell r="I525">
            <v>0</v>
          </cell>
          <cell r="J525">
            <v>0</v>
          </cell>
          <cell r="K525">
            <v>0</v>
          </cell>
          <cell r="L525">
            <v>0</v>
          </cell>
          <cell r="M525">
            <v>0</v>
          </cell>
          <cell r="N525">
            <v>0</v>
          </cell>
          <cell r="O525" t="str">
            <v>Mo ta thuc hien so lieu tinh luong -V6</v>
          </cell>
          <cell r="P525" t="str">
            <v>KPI_HRM_OLD</v>
          </cell>
        </row>
        <row r="526">
          <cell r="B526" t="str">
            <v>Tỷ lệ thuê bao tham gia trả cước trước</v>
          </cell>
          <cell r="C526">
            <v>0</v>
          </cell>
          <cell r="D526" t="str">
            <v>%</v>
          </cell>
          <cell r="E526" t="str">
            <v>HCM_TB_GIAHA_004</v>
          </cell>
          <cell r="F526">
            <v>0</v>
          </cell>
          <cell r="G526">
            <v>0</v>
          </cell>
          <cell r="H526">
            <v>0</v>
          </cell>
          <cell r="I526">
            <v>0</v>
          </cell>
          <cell r="J526">
            <v>0</v>
          </cell>
          <cell r="K526">
            <v>0</v>
          </cell>
          <cell r="L526">
            <v>0</v>
          </cell>
          <cell r="M526">
            <v>0</v>
          </cell>
          <cell r="N526">
            <v>0</v>
          </cell>
          <cell r="O526" t="str">
            <v>Mo ta thuc hien so lieu tinh luong -V6</v>
          </cell>
          <cell r="P526" t="str">
            <v>KPI_HRM_OLD</v>
          </cell>
        </row>
        <row r="527">
          <cell r="B527" t="str">
            <v>Tỷ lệ doanh thu duy trì của khách hàng gia hạn trả cước trước do Đài thuyết phục không thành công giao đơn vị thuyết phục</v>
          </cell>
          <cell r="C527">
            <v>0</v>
          </cell>
          <cell r="D527" t="str">
            <v>%</v>
          </cell>
          <cell r="E527" t="str">
            <v>HCM_TB_GIAHA_005</v>
          </cell>
          <cell r="F527">
            <v>0</v>
          </cell>
          <cell r="G527">
            <v>0</v>
          </cell>
          <cell r="H527">
            <v>0</v>
          </cell>
          <cell r="I527">
            <v>0</v>
          </cell>
          <cell r="J527">
            <v>0</v>
          </cell>
          <cell r="K527">
            <v>0</v>
          </cell>
          <cell r="L527">
            <v>0</v>
          </cell>
          <cell r="M527">
            <v>0</v>
          </cell>
          <cell r="N527">
            <v>0</v>
          </cell>
          <cell r="O527" t="str">
            <v>Mo ta thuc hien so lieu tinh luong -V6</v>
          </cell>
          <cell r="P527" t="str">
            <v>KPI_HRM_OLD</v>
          </cell>
        </row>
        <row r="528">
          <cell r="B528" t="str">
            <v>Tỷ lệ doanh thu duy trì của khách hàng gia hạn trả cước trước giao cá nhân thuyết phục trực tiếp</v>
          </cell>
          <cell r="C528">
            <v>0</v>
          </cell>
          <cell r="D528" t="str">
            <v>%</v>
          </cell>
          <cell r="E528" t="str">
            <v>HCM_TB_GIAHA_006</v>
          </cell>
          <cell r="F528">
            <v>0</v>
          </cell>
          <cell r="G528">
            <v>0</v>
          </cell>
          <cell r="H528">
            <v>0</v>
          </cell>
          <cell r="I528">
            <v>0</v>
          </cell>
          <cell r="J528">
            <v>0</v>
          </cell>
          <cell r="K528">
            <v>0</v>
          </cell>
          <cell r="L528">
            <v>0</v>
          </cell>
          <cell r="M528">
            <v>0</v>
          </cell>
          <cell r="N528">
            <v>0</v>
          </cell>
          <cell r="O528" t="str">
            <v>Mo ta thuc hien so lieu tinh luong -V6</v>
          </cell>
          <cell r="P528" t="str">
            <v>KPI_HRM_OLD</v>
          </cell>
        </row>
        <row r="529">
          <cell r="B529" t="str">
            <v>Duy trì gia hạn thành công thuê bao trả trước CA của Đại lý hiện hữu</v>
          </cell>
          <cell r="C529">
            <v>0</v>
          </cell>
          <cell r="D529" t="str">
            <v>%</v>
          </cell>
          <cell r="E529" t="str">
            <v>HCM_TB_GIAHA_007</v>
          </cell>
          <cell r="F529">
            <v>0</v>
          </cell>
          <cell r="G529">
            <v>0</v>
          </cell>
          <cell r="H529">
            <v>0</v>
          </cell>
          <cell r="I529">
            <v>0</v>
          </cell>
          <cell r="J529">
            <v>0</v>
          </cell>
          <cell r="K529">
            <v>0</v>
          </cell>
          <cell r="L529">
            <v>0</v>
          </cell>
          <cell r="M529">
            <v>0</v>
          </cell>
          <cell r="N529">
            <v>0</v>
          </cell>
          <cell r="O529" t="str">
            <v>Mo ta thuc hien so lieu tinh luong -V6</v>
          </cell>
          <cell r="P529" t="str">
            <v>KPI_HRM_OLD</v>
          </cell>
        </row>
        <row r="530">
          <cell r="B530" t="str">
            <v>Tỷ lệ thuyết phục khách hàng gia hạn trả cước trước không thành công</v>
          </cell>
          <cell r="C530">
            <v>0</v>
          </cell>
          <cell r="D530" t="str">
            <v>%</v>
          </cell>
          <cell r="E530" t="str">
            <v>HCM_TB_GIAHA_008</v>
          </cell>
          <cell r="F530">
            <v>0</v>
          </cell>
          <cell r="G530">
            <v>0</v>
          </cell>
          <cell r="H530">
            <v>0</v>
          </cell>
          <cell r="I530">
            <v>0</v>
          </cell>
          <cell r="J530">
            <v>0</v>
          </cell>
          <cell r="K530">
            <v>0</v>
          </cell>
          <cell r="L530">
            <v>0</v>
          </cell>
          <cell r="M530">
            <v>0</v>
          </cell>
          <cell r="N530">
            <v>0</v>
          </cell>
          <cell r="O530" t="str">
            <v>Mo ta thuc hien so lieu tinh luong -V6</v>
          </cell>
          <cell r="P530" t="str">
            <v>KPI_HRM_OLD</v>
          </cell>
        </row>
        <row r="531">
          <cell r="B531" t="str">
            <v>Tỷ lệ thuyết phục khách hàng gia hạn trả cước trước không thành công_KHDN</v>
          </cell>
          <cell r="C531">
            <v>0</v>
          </cell>
          <cell r="D531" t="str">
            <v>%</v>
          </cell>
          <cell r="E531" t="str">
            <v>HCM_TB_GIAHA_009</v>
          </cell>
          <cell r="F531">
            <v>0</v>
          </cell>
          <cell r="G531">
            <v>0</v>
          </cell>
          <cell r="H531">
            <v>0</v>
          </cell>
          <cell r="I531">
            <v>0</v>
          </cell>
          <cell r="J531">
            <v>0</v>
          </cell>
          <cell r="K531">
            <v>0</v>
          </cell>
          <cell r="L531">
            <v>0</v>
          </cell>
          <cell r="M531">
            <v>0</v>
          </cell>
          <cell r="N531">
            <v>0</v>
          </cell>
          <cell r="O531" t="str">
            <v>Mo ta thuc hien so lieu tinh luong -V6</v>
          </cell>
          <cell r="P531" t="str">
            <v>KPI_HRM_OLD</v>
          </cell>
        </row>
        <row r="532">
          <cell r="B532" t="str">
            <v>Tỷ lệ thuyết phục khách hàng gia hạn trả cước trước không thành công_KHDN1</v>
          </cell>
          <cell r="C532">
            <v>0</v>
          </cell>
          <cell r="D532" t="str">
            <v>%</v>
          </cell>
          <cell r="E532" t="str">
            <v>HCM_TB_GIAHA_010</v>
          </cell>
          <cell r="F532">
            <v>0</v>
          </cell>
          <cell r="G532">
            <v>0</v>
          </cell>
          <cell r="H532">
            <v>0</v>
          </cell>
          <cell r="I532">
            <v>0</v>
          </cell>
          <cell r="J532">
            <v>0</v>
          </cell>
          <cell r="K532">
            <v>0</v>
          </cell>
          <cell r="L532">
            <v>0</v>
          </cell>
          <cell r="M532">
            <v>0</v>
          </cell>
          <cell r="N532">
            <v>0</v>
          </cell>
          <cell r="O532" t="str">
            <v>Mo ta thuc hien so lieu tinh luong -V6</v>
          </cell>
          <cell r="P532" t="str">
            <v>KPI_HRM_OLD</v>
          </cell>
        </row>
        <row r="533">
          <cell r="B533" t="str">
            <v>Tỷ lệ thuyết phục khách hàng gia hạn trả cước trước không thành công_KHDN2-3</v>
          </cell>
          <cell r="C533">
            <v>0</v>
          </cell>
          <cell r="D533" t="str">
            <v>%</v>
          </cell>
          <cell r="E533" t="str">
            <v>HCM_TB_GIAHA_011</v>
          </cell>
          <cell r="F533">
            <v>0</v>
          </cell>
          <cell r="G533">
            <v>0</v>
          </cell>
          <cell r="H533">
            <v>0</v>
          </cell>
          <cell r="I533">
            <v>0</v>
          </cell>
          <cell r="J533">
            <v>0</v>
          </cell>
          <cell r="K533">
            <v>0</v>
          </cell>
          <cell r="L533">
            <v>0</v>
          </cell>
          <cell r="M533">
            <v>0</v>
          </cell>
          <cell r="N533">
            <v>0</v>
          </cell>
          <cell r="O533" t="str">
            <v>Mo ta thuc hien so lieu tinh luong -V6</v>
          </cell>
          <cell r="P533" t="str">
            <v>KPI_HRM_OLD</v>
          </cell>
        </row>
        <row r="534">
          <cell r="B534" t="str">
            <v>Tỷ lệ thuyết phục khách hàng gia hạn trả cước trước không thành công_BHOL</v>
          </cell>
          <cell r="C534">
            <v>0</v>
          </cell>
          <cell r="D534" t="str">
            <v>%</v>
          </cell>
          <cell r="E534" t="str">
            <v>HCM_TB_GIAHA_012</v>
          </cell>
          <cell r="F534">
            <v>0</v>
          </cell>
          <cell r="G534">
            <v>0</v>
          </cell>
          <cell r="H534">
            <v>0</v>
          </cell>
          <cell r="I534">
            <v>0</v>
          </cell>
          <cell r="J534">
            <v>0</v>
          </cell>
          <cell r="K534">
            <v>0</v>
          </cell>
          <cell r="L534">
            <v>0</v>
          </cell>
          <cell r="M534">
            <v>0</v>
          </cell>
          <cell r="N534">
            <v>0</v>
          </cell>
          <cell r="O534" t="str">
            <v>Mo ta thuc hien so lieu tinh luong -V6</v>
          </cell>
          <cell r="P534" t="str">
            <v>KPI_HRM_OLD</v>
          </cell>
        </row>
        <row r="535">
          <cell r="B535" t="str">
            <v>Tỷ lệ thuyết phục khách hàng gia hạn trả cước trước không thành công (60 ngày)</v>
          </cell>
          <cell r="C535">
            <v>0</v>
          </cell>
          <cell r="D535" t="str">
            <v>%</v>
          </cell>
          <cell r="E535" t="str">
            <v>HCM_TB_GIAHA_013</v>
          </cell>
          <cell r="F535">
            <v>0</v>
          </cell>
          <cell r="G535">
            <v>0</v>
          </cell>
          <cell r="H535">
            <v>0</v>
          </cell>
          <cell r="I535">
            <v>0</v>
          </cell>
          <cell r="J535">
            <v>0</v>
          </cell>
          <cell r="K535">
            <v>0</v>
          </cell>
          <cell r="L535">
            <v>0</v>
          </cell>
          <cell r="M535">
            <v>0</v>
          </cell>
          <cell r="N535">
            <v>0</v>
          </cell>
          <cell r="O535" t="str">
            <v>Mo ta thuc hien so lieu tinh luong -V6</v>
          </cell>
          <cell r="P535" t="str">
            <v>KPI_HRM_OLD</v>
          </cell>
        </row>
        <row r="536">
          <cell r="B536" t="str">
            <v>Tỷ lệ thuyết phục khách hàng gia hạn trả cước trước không thành công (30 ngày)</v>
          </cell>
          <cell r="C536">
            <v>0</v>
          </cell>
          <cell r="D536" t="str">
            <v>%</v>
          </cell>
          <cell r="E536" t="str">
            <v>HCM_TB_GIAHA_014</v>
          </cell>
          <cell r="F536">
            <v>0</v>
          </cell>
          <cell r="G536">
            <v>0</v>
          </cell>
          <cell r="H536">
            <v>0</v>
          </cell>
          <cell r="I536">
            <v>0</v>
          </cell>
          <cell r="J536">
            <v>0</v>
          </cell>
          <cell r="K536">
            <v>0</v>
          </cell>
          <cell r="L536">
            <v>0</v>
          </cell>
          <cell r="M536">
            <v>0</v>
          </cell>
          <cell r="N536">
            <v>0</v>
          </cell>
          <cell r="O536" t="str">
            <v>Mo ta thuc hien so lieu tinh luong -V6</v>
          </cell>
          <cell r="P536" t="str">
            <v>KPI_HRM_OLD</v>
          </cell>
        </row>
        <row r="537">
          <cell r="B537" t="str">
            <v>Số lượng thuê bao thuyết phục khách hàng gia hạn trả cước trước thành công (60 ngày)</v>
          </cell>
          <cell r="C537">
            <v>0</v>
          </cell>
          <cell r="D537" t="str">
            <v>Thuê bao</v>
          </cell>
          <cell r="E537" t="str">
            <v>HCM_TB_GIAHA_015</v>
          </cell>
          <cell r="F537">
            <v>0</v>
          </cell>
          <cell r="G537">
            <v>0</v>
          </cell>
          <cell r="H537">
            <v>0</v>
          </cell>
          <cell r="I537">
            <v>0</v>
          </cell>
          <cell r="J537">
            <v>0</v>
          </cell>
          <cell r="K537">
            <v>0</v>
          </cell>
          <cell r="L537">
            <v>0</v>
          </cell>
          <cell r="M537">
            <v>0</v>
          </cell>
          <cell r="N537">
            <v>0</v>
          </cell>
          <cell r="O537" t="str">
            <v>Mo ta thuc hien so lieu tinh luong -V6</v>
          </cell>
          <cell r="P537" t="str">
            <v>KPI_HRM_OLD</v>
          </cell>
        </row>
        <row r="538">
          <cell r="B538" t="str">
            <v>Số lượng thuê bao thuyết phục khách hàng gia hạn trả cước trước thành công (30 ngày)</v>
          </cell>
          <cell r="C538">
            <v>0</v>
          </cell>
          <cell r="D538" t="str">
            <v>Thuê bao</v>
          </cell>
          <cell r="E538" t="str">
            <v>HCM_TB_GIAHA_016</v>
          </cell>
          <cell r="F538">
            <v>0</v>
          </cell>
          <cell r="G538">
            <v>0</v>
          </cell>
          <cell r="H538">
            <v>0</v>
          </cell>
          <cell r="I538">
            <v>0</v>
          </cell>
          <cell r="J538">
            <v>0</v>
          </cell>
          <cell r="K538">
            <v>0</v>
          </cell>
          <cell r="L538">
            <v>0</v>
          </cell>
          <cell r="M538">
            <v>0</v>
          </cell>
          <cell r="N538">
            <v>0</v>
          </cell>
          <cell r="O538" t="str">
            <v>Mo ta thuc hien so lieu tinh luong -V6</v>
          </cell>
          <cell r="P538" t="str">
            <v>KPI_HRM_OLD</v>
          </cell>
        </row>
        <row r="539">
          <cell r="B539" t="str">
            <v>Tỷ lệ thuyết phục khách hàng gia hạn trả cước trước không thành công (60 ngày)_KHDN</v>
          </cell>
          <cell r="C539">
            <v>0</v>
          </cell>
          <cell r="D539" t="str">
            <v>%</v>
          </cell>
          <cell r="E539" t="str">
            <v>HCM_TB_GIAHA_017</v>
          </cell>
          <cell r="F539">
            <v>0</v>
          </cell>
          <cell r="G539">
            <v>0</v>
          </cell>
          <cell r="H539">
            <v>0</v>
          </cell>
          <cell r="I539">
            <v>0</v>
          </cell>
          <cell r="J539">
            <v>0</v>
          </cell>
          <cell r="K539">
            <v>0</v>
          </cell>
          <cell r="L539">
            <v>0</v>
          </cell>
          <cell r="M539">
            <v>0</v>
          </cell>
          <cell r="N539">
            <v>0</v>
          </cell>
          <cell r="O539" t="str">
            <v>Mo ta thuc hien so lieu tinh luong -V6</v>
          </cell>
          <cell r="P539" t="str">
            <v>KPI_HRM_OLD</v>
          </cell>
        </row>
        <row r="540">
          <cell r="B540" t="str">
            <v>Tỷ lệ thuyết phục khách hàng gia hạn trả cước trước không thành công (30 ngày)_KHDN</v>
          </cell>
          <cell r="C540">
            <v>0</v>
          </cell>
          <cell r="D540" t="str">
            <v>%</v>
          </cell>
          <cell r="E540" t="str">
            <v>HCM_TB_GIAHA_018</v>
          </cell>
          <cell r="F540">
            <v>0</v>
          </cell>
          <cell r="G540">
            <v>0</v>
          </cell>
          <cell r="H540">
            <v>0</v>
          </cell>
          <cell r="I540">
            <v>0</v>
          </cell>
          <cell r="J540">
            <v>0</v>
          </cell>
          <cell r="K540">
            <v>0</v>
          </cell>
          <cell r="L540">
            <v>0</v>
          </cell>
          <cell r="M540">
            <v>0</v>
          </cell>
          <cell r="N540">
            <v>0</v>
          </cell>
          <cell r="O540" t="str">
            <v>Mo ta thuc hien so lieu tinh luong -V6</v>
          </cell>
          <cell r="P540" t="str">
            <v>KPI_HRM_OLD</v>
          </cell>
        </row>
        <row r="541">
          <cell r="B541" t="str">
            <v>Số lượng thuê bao thuyết phục khách hàng gia hạn trả cước trước thành công (trước 30 ngày)</v>
          </cell>
          <cell r="C541">
            <v>0</v>
          </cell>
          <cell r="D541" t="str">
            <v>Thuê bao</v>
          </cell>
          <cell r="E541" t="str">
            <v>HCM_TB_GIAHA_019</v>
          </cell>
          <cell r="F541">
            <v>0</v>
          </cell>
          <cell r="G541">
            <v>0</v>
          </cell>
          <cell r="H541">
            <v>0</v>
          </cell>
          <cell r="I541">
            <v>0</v>
          </cell>
          <cell r="J541">
            <v>0</v>
          </cell>
          <cell r="K541">
            <v>0</v>
          </cell>
          <cell r="L541">
            <v>0</v>
          </cell>
          <cell r="M541">
            <v>0</v>
          </cell>
          <cell r="N541">
            <v>0</v>
          </cell>
          <cell r="O541" t="str">
            <v>Mo ta thuc hien so lieu tinh luong -V6</v>
          </cell>
          <cell r="P541" t="str">
            <v>KPI_HRM_OLD</v>
          </cell>
        </row>
        <row r="542">
          <cell r="B542" t="str">
            <v>Tỷ lệ thuyết phục khách hàng gia hạn trả cước trước không thành công (Trước 30 ngày)_KHDN</v>
          </cell>
          <cell r="C542">
            <v>0</v>
          </cell>
          <cell r="D542" t="str">
            <v>%</v>
          </cell>
          <cell r="E542" t="str">
            <v>HCM_TB_GIAHA_020</v>
          </cell>
          <cell r="F542">
            <v>0</v>
          </cell>
          <cell r="G542">
            <v>0</v>
          </cell>
          <cell r="H542">
            <v>0</v>
          </cell>
          <cell r="I542">
            <v>0</v>
          </cell>
          <cell r="J542">
            <v>0</v>
          </cell>
          <cell r="K542">
            <v>0</v>
          </cell>
          <cell r="L542">
            <v>0</v>
          </cell>
          <cell r="M542">
            <v>0</v>
          </cell>
          <cell r="N542">
            <v>0</v>
          </cell>
          <cell r="O542" t="str">
            <v>Mo ta thuc hien so lieu tinh luong -V6</v>
          </cell>
          <cell r="P542" t="str">
            <v>KPI_HRM_OLD</v>
          </cell>
        </row>
        <row r="543">
          <cell r="B543" t="str">
            <v>Tỷ lệ thuyết phục khách hàng gia hạn trả cước trước không thành công (TRƯỚC 30 ngày)</v>
          </cell>
          <cell r="C543">
            <v>0</v>
          </cell>
          <cell r="D543" t="str">
            <v>%</v>
          </cell>
          <cell r="E543" t="str">
            <v>HCM_TB_GIAHA_021</v>
          </cell>
          <cell r="F543">
            <v>0</v>
          </cell>
          <cell r="G543">
            <v>0</v>
          </cell>
          <cell r="H543">
            <v>0</v>
          </cell>
          <cell r="I543">
            <v>0</v>
          </cell>
          <cell r="J543">
            <v>0</v>
          </cell>
          <cell r="K543">
            <v>0</v>
          </cell>
          <cell r="L543">
            <v>0</v>
          </cell>
          <cell r="M543">
            <v>0</v>
          </cell>
          <cell r="N543">
            <v>0</v>
          </cell>
          <cell r="O543" t="str">
            <v>Mo ta thuc hien so lieu tinh luong -V6</v>
          </cell>
          <cell r="P543" t="str">
            <v>KPI_HRM_OLD</v>
          </cell>
        </row>
        <row r="544">
          <cell r="B544" t="str">
            <v>Tỷ lệ thuyết phục khách hàng gia hạn trả cước trước thành công tháng T</v>
          </cell>
          <cell r="C544" t="str">
            <v>202308</v>
          </cell>
          <cell r="D544" t="str">
            <v>%</v>
          </cell>
          <cell r="E544" t="str">
            <v>HCM_TB_GIAHA_022</v>
          </cell>
          <cell r="F544">
            <v>0</v>
          </cell>
          <cell r="G544">
            <v>0</v>
          </cell>
          <cell r="H544">
            <v>0</v>
          </cell>
          <cell r="I544">
            <v>0</v>
          </cell>
          <cell r="J544">
            <v>0</v>
          </cell>
          <cell r="K544">
            <v>0</v>
          </cell>
          <cell r="L544">
            <v>0</v>
          </cell>
          <cell r="M544">
            <v>0</v>
          </cell>
          <cell r="N544">
            <v>0</v>
          </cell>
          <cell r="O544" t="str">
            <v>Mo ta thuc hien so lieu tinh luong -V6</v>
          </cell>
          <cell r="P544" t="str">
            <v>KPI_HRM_OLD</v>
          </cell>
        </row>
        <row r="545">
          <cell r="B545" t="str">
            <v>Tỷ lệ thuyết phục khách hàng gia hạn trả cước trước thành công tháng T+1</v>
          </cell>
          <cell r="C545" t="str">
            <v>202308</v>
          </cell>
          <cell r="D545" t="str">
            <v>%</v>
          </cell>
          <cell r="E545" t="str">
            <v>HCM_TB_GIAHA_023</v>
          </cell>
          <cell r="F545">
            <v>0</v>
          </cell>
          <cell r="G545">
            <v>0</v>
          </cell>
          <cell r="H545">
            <v>0</v>
          </cell>
          <cell r="I545">
            <v>0</v>
          </cell>
          <cell r="J545">
            <v>0</v>
          </cell>
          <cell r="K545">
            <v>0</v>
          </cell>
          <cell r="L545">
            <v>0</v>
          </cell>
          <cell r="M545">
            <v>0</v>
          </cell>
          <cell r="N545">
            <v>0</v>
          </cell>
          <cell r="O545" t="str">
            <v>Mo ta thuc hien so lieu tinh luong -V6</v>
          </cell>
          <cell r="P545" t="str">
            <v>KPI_HRM_OLD</v>
          </cell>
        </row>
        <row r="546">
          <cell r="B546" t="str">
            <v>Thuê bao PSC duy trì của tập khách hàng hiện hữu giao cá nhân quản lý</v>
          </cell>
          <cell r="C546">
            <v>0</v>
          </cell>
          <cell r="D546" t="str">
            <v>Thuê bao</v>
          </cell>
          <cell r="E546" t="str">
            <v>HCM_TB_HIHUU_001</v>
          </cell>
          <cell r="F546">
            <v>0</v>
          </cell>
          <cell r="G546">
            <v>0</v>
          </cell>
          <cell r="H546">
            <v>0</v>
          </cell>
          <cell r="I546">
            <v>0</v>
          </cell>
          <cell r="J546">
            <v>0</v>
          </cell>
          <cell r="K546">
            <v>0</v>
          </cell>
          <cell r="L546">
            <v>0</v>
          </cell>
          <cell r="M546">
            <v>0</v>
          </cell>
          <cell r="N546">
            <v>0</v>
          </cell>
          <cell r="O546" t="str">
            <v>Mo ta thuc hien so lieu tinh luong -V6</v>
          </cell>
          <cell r="P546" t="str">
            <v>KPI_HRM_OLD</v>
          </cell>
        </row>
        <row r="547">
          <cell r="B547" t="str">
            <v>Số lượng thuê bao phát sinh cước qui đổi của tập khách hàng được giao quản lý</v>
          </cell>
          <cell r="C547">
            <v>0</v>
          </cell>
          <cell r="D547" t="str">
            <v>Thuê bao</v>
          </cell>
          <cell r="E547" t="str">
            <v>HCM_TB_HIHUU_002</v>
          </cell>
          <cell r="F547">
            <v>0</v>
          </cell>
          <cell r="G547">
            <v>0</v>
          </cell>
          <cell r="H547">
            <v>0</v>
          </cell>
          <cell r="I547">
            <v>0</v>
          </cell>
          <cell r="J547">
            <v>0</v>
          </cell>
          <cell r="K547">
            <v>0</v>
          </cell>
          <cell r="L547">
            <v>0</v>
          </cell>
          <cell r="M547">
            <v>0</v>
          </cell>
          <cell r="N547">
            <v>0</v>
          </cell>
          <cell r="O547" t="str">
            <v>Mo ta thuc hien so lieu tinh luong -V6</v>
          </cell>
          <cell r="P547" t="str">
            <v>KPI_HRM_OLD</v>
          </cell>
        </row>
        <row r="548">
          <cell r="B548" t="str">
            <v>Thuê bao không phát sinh cước trong tháng</v>
          </cell>
          <cell r="C548">
            <v>0</v>
          </cell>
          <cell r="D548" t="str">
            <v>Thuê bao</v>
          </cell>
          <cell r="E548" t="str">
            <v>HCM_TB_KCUOC_001</v>
          </cell>
          <cell r="F548">
            <v>0</v>
          </cell>
          <cell r="G548">
            <v>0</v>
          </cell>
          <cell r="H548">
            <v>0</v>
          </cell>
          <cell r="I548">
            <v>0</v>
          </cell>
          <cell r="J548">
            <v>0</v>
          </cell>
          <cell r="K548">
            <v>0</v>
          </cell>
          <cell r="L548">
            <v>0</v>
          </cell>
          <cell r="M548">
            <v>0</v>
          </cell>
          <cell r="N548">
            <v>0</v>
          </cell>
          <cell r="O548" t="str">
            <v>Mo ta thuc hien so lieu tinh luong -V6</v>
          </cell>
          <cell r="P548" t="str">
            <v>KPI_HRM_OLD</v>
          </cell>
        </row>
        <row r="549">
          <cell r="B549" t="str">
            <v>Thuê bao Fiber VNN phát triển mới từ khách hàng SME mới thành lập</v>
          </cell>
          <cell r="C549">
            <v>0</v>
          </cell>
          <cell r="D549" t="str">
            <v>Thuê bao</v>
          </cell>
          <cell r="E549" t="str">
            <v>HCM_TB_KHSME_001</v>
          </cell>
          <cell r="F549">
            <v>0</v>
          </cell>
          <cell r="G549">
            <v>0</v>
          </cell>
          <cell r="H549">
            <v>0</v>
          </cell>
          <cell r="I549">
            <v>0</v>
          </cell>
          <cell r="J549">
            <v>0</v>
          </cell>
          <cell r="K549">
            <v>0</v>
          </cell>
          <cell r="L549">
            <v>0</v>
          </cell>
          <cell r="M549">
            <v>0</v>
          </cell>
          <cell r="N549">
            <v>0</v>
          </cell>
          <cell r="O549" t="str">
            <v>Mo ta thuc hien so lieu tinh luong -V6</v>
          </cell>
          <cell r="P549" t="str">
            <v>KPI_HRM_OLD</v>
          </cell>
        </row>
        <row r="550">
          <cell r="B550" t="str">
            <v>Thuê bao Fiber VNN phát triển mới từ khách hàng SME hiện hữu</v>
          </cell>
          <cell r="C550">
            <v>0</v>
          </cell>
          <cell r="D550" t="str">
            <v>Thuê bao</v>
          </cell>
          <cell r="E550" t="str">
            <v>HCM_TB_KHSME_002</v>
          </cell>
          <cell r="F550">
            <v>0</v>
          </cell>
          <cell r="G550">
            <v>0</v>
          </cell>
          <cell r="H550">
            <v>0</v>
          </cell>
          <cell r="I550">
            <v>0</v>
          </cell>
          <cell r="J550">
            <v>0</v>
          </cell>
          <cell r="K550">
            <v>0</v>
          </cell>
          <cell r="L550">
            <v>0</v>
          </cell>
          <cell r="M550">
            <v>0</v>
          </cell>
          <cell r="N550">
            <v>0</v>
          </cell>
          <cell r="O550" t="str">
            <v>Mo ta thuc hien so lieu tinh luong -V6</v>
          </cell>
          <cell r="P550" t="str">
            <v>KPI_HRM_OLD</v>
          </cell>
        </row>
        <row r="551">
          <cell r="B551" t="str">
            <v>Số lượng thuê bao phát sinh cước trên địa bàn quản lý (KHCN)</v>
          </cell>
          <cell r="C551">
            <v>0</v>
          </cell>
          <cell r="D551" t="str">
            <v>Thuê bao</v>
          </cell>
          <cell r="E551" t="str">
            <v>HCM_TB_KKHCN_001</v>
          </cell>
          <cell r="F551">
            <v>0</v>
          </cell>
          <cell r="G551">
            <v>0</v>
          </cell>
          <cell r="H551">
            <v>0</v>
          </cell>
          <cell r="I551">
            <v>0</v>
          </cell>
          <cell r="J551">
            <v>0</v>
          </cell>
          <cell r="K551">
            <v>0</v>
          </cell>
          <cell r="L551">
            <v>0</v>
          </cell>
          <cell r="M551">
            <v>0</v>
          </cell>
          <cell r="N551">
            <v>0</v>
          </cell>
          <cell r="O551" t="str">
            <v>Mo ta thuc hien so lieu tinh luong -V6</v>
          </cell>
          <cell r="P551" t="str">
            <v>KPI_HRM_OLD</v>
          </cell>
        </row>
        <row r="552">
          <cell r="B552" t="str">
            <v>Số lượng thuê bao phát sinh cước trên tập khách hàng được giao quản lý (KHCN)</v>
          </cell>
          <cell r="C552">
            <v>0</v>
          </cell>
          <cell r="D552" t="str">
            <v>Thuê bao</v>
          </cell>
          <cell r="E552" t="str">
            <v>HCM_TB_KKHCN_002</v>
          </cell>
          <cell r="F552">
            <v>0</v>
          </cell>
          <cell r="G552">
            <v>0</v>
          </cell>
          <cell r="H552">
            <v>0</v>
          </cell>
          <cell r="I552">
            <v>0</v>
          </cell>
          <cell r="J552">
            <v>0</v>
          </cell>
          <cell r="K552">
            <v>0</v>
          </cell>
          <cell r="L552">
            <v>0</v>
          </cell>
          <cell r="M552">
            <v>0</v>
          </cell>
          <cell r="N552">
            <v>0</v>
          </cell>
          <cell r="O552" t="str">
            <v>Mo ta thuc hien so lieu tinh luong -V6</v>
          </cell>
          <cell r="P552" t="str">
            <v>KPI_HRM_OLD</v>
          </cell>
        </row>
        <row r="553">
          <cell r="B553" t="str">
            <v>Số lượng thuê bao phát sinh cước trên tập khách hàng được giao quản lý (KHDN)</v>
          </cell>
          <cell r="C553">
            <v>0</v>
          </cell>
          <cell r="D553" t="str">
            <v>Thuê bao</v>
          </cell>
          <cell r="E553" t="str">
            <v>HCM_TB_KKHDN_002</v>
          </cell>
          <cell r="F553">
            <v>0</v>
          </cell>
          <cell r="G553">
            <v>0</v>
          </cell>
          <cell r="H553">
            <v>0</v>
          </cell>
          <cell r="I553">
            <v>0</v>
          </cell>
          <cell r="J553">
            <v>0</v>
          </cell>
          <cell r="K553">
            <v>0</v>
          </cell>
          <cell r="L553">
            <v>0</v>
          </cell>
          <cell r="M553">
            <v>0</v>
          </cell>
          <cell r="N553">
            <v>0</v>
          </cell>
          <cell r="O553" t="str">
            <v>Mo ta thuc hien so lieu tinh luong -V6</v>
          </cell>
          <cell r="P553" t="str">
            <v>KPI_HRM_OLD</v>
          </cell>
        </row>
        <row r="554">
          <cell r="B554" t="str">
            <v>Số lượng mã thanh toán thu cước tháng (n-1)</v>
          </cell>
          <cell r="C554" t="str">
            <v>202308</v>
          </cell>
          <cell r="D554" t="str">
            <v>Mã thanh toán</v>
          </cell>
          <cell r="E554" t="str">
            <v>HCM_TB_MCUOC_001</v>
          </cell>
          <cell r="F554">
            <v>0</v>
          </cell>
          <cell r="G554">
            <v>0</v>
          </cell>
          <cell r="H554">
            <v>0</v>
          </cell>
          <cell r="I554">
            <v>0</v>
          </cell>
          <cell r="J554">
            <v>0</v>
          </cell>
          <cell r="K554">
            <v>0</v>
          </cell>
          <cell r="L554">
            <v>0</v>
          </cell>
          <cell r="M554">
            <v>0</v>
          </cell>
          <cell r="N554">
            <v>0</v>
          </cell>
          <cell r="O554" t="str">
            <v>Mo ta thuc hien so lieu tinh luong -V6</v>
          </cell>
          <cell r="P554" t="str">
            <v>KPI_HRM_OLD</v>
          </cell>
        </row>
        <row r="555">
          <cell r="B555" t="str">
            <v>Tổng số lượng TB thực hiện OB CSKH</v>
          </cell>
          <cell r="C555">
            <v>0</v>
          </cell>
          <cell r="D555" t="str">
            <v>Thuê bao</v>
          </cell>
          <cell r="E555" t="str">
            <v>HCM_TB_OBCSK_001</v>
          </cell>
          <cell r="F555">
            <v>0</v>
          </cell>
          <cell r="G555">
            <v>0</v>
          </cell>
          <cell r="H555">
            <v>0</v>
          </cell>
          <cell r="I555">
            <v>0</v>
          </cell>
          <cell r="J555">
            <v>0</v>
          </cell>
          <cell r="K555">
            <v>0</v>
          </cell>
          <cell r="L555">
            <v>0</v>
          </cell>
          <cell r="M555">
            <v>0</v>
          </cell>
          <cell r="N555">
            <v>0</v>
          </cell>
          <cell r="O555" t="str">
            <v>Mo ta thuc hien so lieu tinh luong -V6</v>
          </cell>
          <cell r="P555" t="str">
            <v>KPI_HRM_OLD</v>
          </cell>
        </row>
        <row r="556">
          <cell r="B556" t="str">
            <v>Tổng số lượng cuộc gọi OB qua hệ thống Sip</v>
          </cell>
          <cell r="C556">
            <v>0</v>
          </cell>
          <cell r="D556" t="str">
            <v>cuộc</v>
          </cell>
          <cell r="E556" t="str">
            <v>HCM_TB_OBSIP_001</v>
          </cell>
          <cell r="F556">
            <v>0</v>
          </cell>
          <cell r="G556">
            <v>0</v>
          </cell>
          <cell r="H556">
            <v>0</v>
          </cell>
          <cell r="I556">
            <v>0</v>
          </cell>
          <cell r="J556">
            <v>0</v>
          </cell>
          <cell r="K556">
            <v>0</v>
          </cell>
          <cell r="L556">
            <v>0</v>
          </cell>
          <cell r="M556">
            <v>0</v>
          </cell>
          <cell r="N556">
            <v>0</v>
          </cell>
          <cell r="O556" t="str">
            <v>Mo ta thuc hien so lieu tinh luong -V6</v>
          </cell>
          <cell r="P556" t="str">
            <v>KPI_HRM_OLD</v>
          </cell>
        </row>
        <row r="557">
          <cell r="B557" t="str">
            <v>Thuê bao phát sinh cước các dịch vụ VNP trả sau</v>
          </cell>
          <cell r="C557">
            <v>0</v>
          </cell>
          <cell r="D557" t="str">
            <v>Thuê bao</v>
          </cell>
          <cell r="E557" t="str">
            <v>HCM_TB_PCUOC_001</v>
          </cell>
          <cell r="F557">
            <v>0</v>
          </cell>
          <cell r="G557">
            <v>0</v>
          </cell>
          <cell r="H557">
            <v>0</v>
          </cell>
          <cell r="I557">
            <v>0</v>
          </cell>
          <cell r="J557">
            <v>0</v>
          </cell>
          <cell r="K557">
            <v>0</v>
          </cell>
          <cell r="L557">
            <v>0</v>
          </cell>
          <cell r="M557">
            <v>0</v>
          </cell>
          <cell r="N557">
            <v>0</v>
          </cell>
          <cell r="O557" t="str">
            <v>Mo ta thuc hien so lieu tinh luong -V6</v>
          </cell>
          <cell r="P557" t="str">
            <v>KPI_HRM_OLD</v>
          </cell>
        </row>
        <row r="558">
          <cell r="B558" t="str">
            <v>Thuê bao PSC các dịch vụ của các dự án tiếp thị đầu tư</v>
          </cell>
          <cell r="C558">
            <v>0</v>
          </cell>
          <cell r="D558" t="str">
            <v>Thuê bao</v>
          </cell>
          <cell r="E558" t="str">
            <v>HCM_TB_PCUOC_002</v>
          </cell>
          <cell r="F558">
            <v>0</v>
          </cell>
          <cell r="G558">
            <v>0</v>
          </cell>
          <cell r="H558">
            <v>0</v>
          </cell>
          <cell r="I558">
            <v>0</v>
          </cell>
          <cell r="J558">
            <v>0</v>
          </cell>
          <cell r="K558">
            <v>0</v>
          </cell>
          <cell r="L558">
            <v>0</v>
          </cell>
          <cell r="M558">
            <v>0</v>
          </cell>
          <cell r="N558">
            <v>0</v>
          </cell>
          <cell r="O558" t="str">
            <v>Mo ta thuc hien so lieu tinh luong -V6</v>
          </cell>
          <cell r="P558" t="str">
            <v>KPI_HRM_OLD</v>
          </cell>
        </row>
        <row r="559">
          <cell r="B559" t="str">
            <v>Số lượng thuê bao phát sinh cước trên tập khách hàng được giao quản lý</v>
          </cell>
          <cell r="C559">
            <v>0</v>
          </cell>
          <cell r="D559" t="str">
            <v>Thuê bao</v>
          </cell>
          <cell r="E559" t="str">
            <v>HCM_TB_PCUOC_003</v>
          </cell>
          <cell r="F559">
            <v>0</v>
          </cell>
          <cell r="G559">
            <v>0</v>
          </cell>
          <cell r="H559">
            <v>0</v>
          </cell>
          <cell r="I559">
            <v>0</v>
          </cell>
          <cell r="J559">
            <v>0</v>
          </cell>
          <cell r="K559">
            <v>0</v>
          </cell>
          <cell r="L559">
            <v>0</v>
          </cell>
          <cell r="M559">
            <v>0</v>
          </cell>
          <cell r="N559">
            <v>0</v>
          </cell>
          <cell r="O559" t="str">
            <v>Mo ta thuc hien so lieu tinh luong -V6</v>
          </cell>
          <cell r="P559" t="str">
            <v>KPI_HRM_OLD</v>
          </cell>
        </row>
        <row r="560">
          <cell r="B560" t="str">
            <v>Thuê bao PSC thực tăng dịch vụ BRCĐ (MegaVNN+ FiberVNN)</v>
          </cell>
          <cell r="C560">
            <v>0</v>
          </cell>
          <cell r="D560" t="str">
            <v>Thuê bao</v>
          </cell>
          <cell r="E560" t="str">
            <v>HCM_TB_PCUOC_004</v>
          </cell>
          <cell r="F560">
            <v>0</v>
          </cell>
          <cell r="G560">
            <v>0</v>
          </cell>
          <cell r="H560">
            <v>0</v>
          </cell>
          <cell r="I560">
            <v>0</v>
          </cell>
          <cell r="J560">
            <v>0</v>
          </cell>
          <cell r="K560">
            <v>0</v>
          </cell>
          <cell r="L560">
            <v>0</v>
          </cell>
          <cell r="M560">
            <v>0</v>
          </cell>
          <cell r="N560">
            <v>0</v>
          </cell>
          <cell r="O560" t="str">
            <v>Mo ta thuc hien so lieu tinh luong -V6</v>
          </cell>
          <cell r="P560" t="str">
            <v>KPI_HRM_OLD</v>
          </cell>
        </row>
        <row r="561">
          <cell r="B561" t="str">
            <v>Tỷ lệ thuê bao  FiberVNN giảm trong tháng</v>
          </cell>
          <cell r="C561">
            <v>0</v>
          </cell>
          <cell r="D561" t="str">
            <v>%</v>
          </cell>
          <cell r="E561" t="str">
            <v>HCM_TB_PCUOC_005</v>
          </cell>
          <cell r="F561">
            <v>0</v>
          </cell>
          <cell r="G561">
            <v>0</v>
          </cell>
          <cell r="H561">
            <v>0</v>
          </cell>
          <cell r="I561">
            <v>0</v>
          </cell>
          <cell r="J561">
            <v>0</v>
          </cell>
          <cell r="K561">
            <v>0</v>
          </cell>
          <cell r="L561">
            <v>0</v>
          </cell>
          <cell r="M561">
            <v>0</v>
          </cell>
          <cell r="N561">
            <v>0</v>
          </cell>
          <cell r="O561" t="str">
            <v>Mo ta thuc hien so lieu tinh luong -V6</v>
          </cell>
          <cell r="P561" t="str">
            <v>KPI_HRM_OLD</v>
          </cell>
        </row>
        <row r="562">
          <cell r="B562" t="str">
            <v>Tỷ lệ thuê bao FiberVNN thực tăng</v>
          </cell>
          <cell r="C562">
            <v>0</v>
          </cell>
          <cell r="D562" t="str">
            <v>%</v>
          </cell>
          <cell r="E562" t="str">
            <v>HCM_TB_PCUOC_006</v>
          </cell>
          <cell r="F562">
            <v>0</v>
          </cell>
          <cell r="G562">
            <v>0</v>
          </cell>
          <cell r="H562">
            <v>0</v>
          </cell>
          <cell r="I562">
            <v>0</v>
          </cell>
          <cell r="J562">
            <v>0</v>
          </cell>
          <cell r="K562">
            <v>0</v>
          </cell>
          <cell r="L562">
            <v>0</v>
          </cell>
          <cell r="M562">
            <v>0</v>
          </cell>
          <cell r="N562">
            <v>0</v>
          </cell>
          <cell r="O562" t="str">
            <v>Mo ta thuc hien so lieu tinh luong -V6</v>
          </cell>
          <cell r="P562" t="str">
            <v>KPI_HRM_OLD</v>
          </cell>
        </row>
        <row r="563">
          <cell r="B563" t="str">
            <v>Chất lượng phát triển Fiber (Số lượng thuê bao  FiberVNN giảm trong tháng)</v>
          </cell>
          <cell r="C563">
            <v>0</v>
          </cell>
          <cell r="D563" t="str">
            <v>Thuê bao</v>
          </cell>
          <cell r="E563" t="str">
            <v>HCM_TB_PCUOC_007</v>
          </cell>
          <cell r="F563">
            <v>0</v>
          </cell>
          <cell r="G563">
            <v>0</v>
          </cell>
          <cell r="H563">
            <v>0</v>
          </cell>
          <cell r="I563">
            <v>0</v>
          </cell>
          <cell r="J563">
            <v>0</v>
          </cell>
          <cell r="K563">
            <v>0</v>
          </cell>
          <cell r="L563">
            <v>0</v>
          </cell>
          <cell r="M563">
            <v>0</v>
          </cell>
          <cell r="N563">
            <v>0</v>
          </cell>
          <cell r="O563" t="str">
            <v>Mo ta thuc hien so lieu tinh luong -V6</v>
          </cell>
          <cell r="P563" t="str">
            <v>KPI_HRM_OLD</v>
          </cell>
        </row>
        <row r="564">
          <cell r="B564" t="str">
            <v>Tỷ lệ thuê bao Fiber, Mega thực tăng</v>
          </cell>
          <cell r="C564">
            <v>0</v>
          </cell>
          <cell r="D564" t="str">
            <v>%</v>
          </cell>
          <cell r="E564" t="str">
            <v>HCM_TB_PCUOC_008</v>
          </cell>
          <cell r="F564">
            <v>0</v>
          </cell>
          <cell r="G564">
            <v>0</v>
          </cell>
          <cell r="H564">
            <v>0</v>
          </cell>
          <cell r="I564">
            <v>0</v>
          </cell>
          <cell r="J564">
            <v>0</v>
          </cell>
          <cell r="K564">
            <v>0</v>
          </cell>
          <cell r="L564">
            <v>0</v>
          </cell>
          <cell r="M564">
            <v>0</v>
          </cell>
          <cell r="N564">
            <v>0</v>
          </cell>
          <cell r="O564" t="str">
            <v>Mo ta thuc hien so lieu tinh luong -V6</v>
          </cell>
          <cell r="P564" t="str">
            <v>KPI_HRM_OLD</v>
          </cell>
        </row>
        <row r="565">
          <cell r="B565" t="str">
            <v>Tỷ lệ thuê bao MyTV thực tăng</v>
          </cell>
          <cell r="C565">
            <v>0</v>
          </cell>
          <cell r="D565" t="str">
            <v>%</v>
          </cell>
          <cell r="E565" t="str">
            <v>HCM_TB_PCUOC_009</v>
          </cell>
          <cell r="F565">
            <v>0</v>
          </cell>
          <cell r="G565">
            <v>0</v>
          </cell>
          <cell r="H565">
            <v>0</v>
          </cell>
          <cell r="I565">
            <v>0</v>
          </cell>
          <cell r="J565">
            <v>0</v>
          </cell>
          <cell r="K565">
            <v>0</v>
          </cell>
          <cell r="L565">
            <v>0</v>
          </cell>
          <cell r="M565">
            <v>0</v>
          </cell>
          <cell r="N565">
            <v>0</v>
          </cell>
          <cell r="O565" t="str">
            <v>Mo ta thuc hien so lieu tinh luong -V6</v>
          </cell>
          <cell r="P565" t="str">
            <v>KPI_HRM_OLD</v>
          </cell>
        </row>
        <row r="566">
          <cell r="B566" t="str">
            <v>Tỷ lệ thuê bao Fiber, Mega, TSL thực tăng</v>
          </cell>
          <cell r="C566">
            <v>0</v>
          </cell>
          <cell r="D566" t="str">
            <v>%</v>
          </cell>
          <cell r="E566" t="str">
            <v>HCM_TB_PCUOC_010</v>
          </cell>
          <cell r="F566">
            <v>0</v>
          </cell>
          <cell r="G566">
            <v>0</v>
          </cell>
          <cell r="H566">
            <v>0</v>
          </cell>
          <cell r="I566">
            <v>0</v>
          </cell>
          <cell r="J566">
            <v>0</v>
          </cell>
          <cell r="K566">
            <v>0</v>
          </cell>
          <cell r="L566">
            <v>0</v>
          </cell>
          <cell r="M566">
            <v>0</v>
          </cell>
          <cell r="N566">
            <v>0</v>
          </cell>
          <cell r="O566" t="str">
            <v>Mo ta thuc hien so lieu tinh luong -V6</v>
          </cell>
          <cell r="P566" t="str">
            <v>KPI_HRM_OLD</v>
          </cell>
        </row>
        <row r="567">
          <cell r="B567" t="str">
            <v>Tỷ lệ thu trong năm</v>
          </cell>
          <cell r="C567">
            <v>0</v>
          </cell>
          <cell r="D567" t="str">
            <v>%</v>
          </cell>
          <cell r="E567" t="str">
            <v>HCM_TB_PCUOC_011</v>
          </cell>
          <cell r="F567">
            <v>0</v>
          </cell>
          <cell r="G567">
            <v>0</v>
          </cell>
          <cell r="H567">
            <v>0</v>
          </cell>
          <cell r="I567">
            <v>0</v>
          </cell>
          <cell r="J567">
            <v>0</v>
          </cell>
          <cell r="K567">
            <v>0</v>
          </cell>
          <cell r="L567">
            <v>0</v>
          </cell>
          <cell r="M567">
            <v>0</v>
          </cell>
          <cell r="N567">
            <v>0</v>
          </cell>
          <cell r="O567" t="str">
            <v>Mo ta thuc hien so lieu tinh luong -V6</v>
          </cell>
          <cell r="P567" t="str">
            <v>KPI_HRM_OLD</v>
          </cell>
        </row>
        <row r="568">
          <cell r="B568" t="str">
            <v>Tỷ lệ thu nợ cước không dùng nhân công</v>
          </cell>
          <cell r="C568">
            <v>0</v>
          </cell>
          <cell r="D568" t="str">
            <v>%</v>
          </cell>
          <cell r="E568" t="str">
            <v>HCM_TB_PCUOC_012</v>
          </cell>
          <cell r="F568">
            <v>0</v>
          </cell>
          <cell r="G568">
            <v>0</v>
          </cell>
          <cell r="H568">
            <v>0</v>
          </cell>
          <cell r="I568">
            <v>0</v>
          </cell>
          <cell r="J568">
            <v>0</v>
          </cell>
          <cell r="K568">
            <v>0</v>
          </cell>
          <cell r="L568">
            <v>0</v>
          </cell>
          <cell r="M568">
            <v>0</v>
          </cell>
          <cell r="N568">
            <v>0</v>
          </cell>
          <cell r="O568" t="str">
            <v>Mo ta thuc hien so lieu tinh luong -V6</v>
          </cell>
          <cell r="P568" t="str">
            <v>KPI_HRM_OLD</v>
          </cell>
        </row>
        <row r="569">
          <cell r="B569" t="str">
            <v>Tỷ lệ nợ cước không thu được</v>
          </cell>
          <cell r="C569">
            <v>0</v>
          </cell>
          <cell r="D569" t="str">
            <v>%</v>
          </cell>
          <cell r="E569" t="str">
            <v>HCM_TB_PCUOC_013</v>
          </cell>
          <cell r="F569">
            <v>0</v>
          </cell>
          <cell r="G569">
            <v>0</v>
          </cell>
          <cell r="H569">
            <v>0</v>
          </cell>
          <cell r="I569">
            <v>0</v>
          </cell>
          <cell r="J569">
            <v>0</v>
          </cell>
          <cell r="K569">
            <v>0</v>
          </cell>
          <cell r="L569">
            <v>0</v>
          </cell>
          <cell r="M569">
            <v>0</v>
          </cell>
          <cell r="N569">
            <v>0</v>
          </cell>
          <cell r="O569" t="str">
            <v>Mo ta thuc hien so lieu tinh luong -V6</v>
          </cell>
          <cell r="P569" t="str">
            <v>KPI_HRM_OLD</v>
          </cell>
        </row>
        <row r="570">
          <cell r="B570" t="str">
            <v>Tỷ lệ nợ cước lũy kế không thu được</v>
          </cell>
          <cell r="C570">
            <v>0</v>
          </cell>
          <cell r="D570" t="str">
            <v>%</v>
          </cell>
          <cell r="E570" t="str">
            <v>HCM_TB_PCUOC_014</v>
          </cell>
          <cell r="F570">
            <v>0</v>
          </cell>
          <cell r="G570">
            <v>0</v>
          </cell>
          <cell r="H570">
            <v>0</v>
          </cell>
          <cell r="I570">
            <v>0</v>
          </cell>
          <cell r="J570">
            <v>0</v>
          </cell>
          <cell r="K570">
            <v>0</v>
          </cell>
          <cell r="L570">
            <v>0</v>
          </cell>
          <cell r="M570">
            <v>0</v>
          </cell>
          <cell r="N570">
            <v>0</v>
          </cell>
          <cell r="O570" t="str">
            <v>Mo ta thuc hien so lieu tinh luong -V6</v>
          </cell>
          <cell r="P570" t="str">
            <v>KPI_HRM_OLD</v>
          </cell>
        </row>
        <row r="571">
          <cell r="B571" t="str">
            <v>Tỷ lệ nợ cước thu ngay không thu được</v>
          </cell>
          <cell r="C571">
            <v>0</v>
          </cell>
          <cell r="D571" t="str">
            <v>%</v>
          </cell>
          <cell r="E571" t="str">
            <v>HCM_TB_PCUOC_015</v>
          </cell>
          <cell r="F571">
            <v>0</v>
          </cell>
          <cell r="G571">
            <v>0</v>
          </cell>
          <cell r="H571">
            <v>0</v>
          </cell>
          <cell r="I571">
            <v>0</v>
          </cell>
          <cell r="J571">
            <v>0</v>
          </cell>
          <cell r="K571">
            <v>0</v>
          </cell>
          <cell r="L571">
            <v>0</v>
          </cell>
          <cell r="M571">
            <v>0</v>
          </cell>
          <cell r="N571">
            <v>0</v>
          </cell>
          <cell r="O571" t="str">
            <v>Mo ta thuc hien so lieu tinh luong -V6</v>
          </cell>
          <cell r="P571" t="str">
            <v>KPI_HRM_OLD</v>
          </cell>
        </row>
        <row r="572">
          <cell r="B572" t="str">
            <v>Tỷ lệ MTT trả sau thu không dùng nhân công</v>
          </cell>
          <cell r="C572">
            <v>0</v>
          </cell>
          <cell r="D572" t="str">
            <v>%</v>
          </cell>
          <cell r="E572" t="str">
            <v>HCM_TB_PCUOC_016</v>
          </cell>
          <cell r="F572">
            <v>0</v>
          </cell>
          <cell r="G572">
            <v>0</v>
          </cell>
          <cell r="H572">
            <v>0</v>
          </cell>
          <cell r="I572">
            <v>0</v>
          </cell>
          <cell r="J572">
            <v>0</v>
          </cell>
          <cell r="K572">
            <v>0</v>
          </cell>
          <cell r="L572">
            <v>0</v>
          </cell>
          <cell r="M572">
            <v>0</v>
          </cell>
          <cell r="N572">
            <v>0</v>
          </cell>
          <cell r="O572" t="str">
            <v>Mo ta thuc hien so lieu tinh luong -V6</v>
          </cell>
          <cell r="P572" t="str">
            <v>KPI_HRM_OLD</v>
          </cell>
        </row>
        <row r="573">
          <cell r="B573" t="str">
            <v>Tỷ lệ nợ cước trả sau lũy kế</v>
          </cell>
          <cell r="C573">
            <v>0</v>
          </cell>
          <cell r="D573" t="str">
            <v>%</v>
          </cell>
          <cell r="E573" t="str">
            <v>HCM_TB_PCUOC_017</v>
          </cell>
          <cell r="F573">
            <v>0</v>
          </cell>
          <cell r="G573">
            <v>0</v>
          </cell>
          <cell r="H573">
            <v>0</v>
          </cell>
          <cell r="I573">
            <v>0</v>
          </cell>
          <cell r="J573">
            <v>0</v>
          </cell>
          <cell r="K573">
            <v>0</v>
          </cell>
          <cell r="L573">
            <v>0</v>
          </cell>
          <cell r="M573">
            <v>0</v>
          </cell>
          <cell r="N573">
            <v>0</v>
          </cell>
          <cell r="O573" t="str">
            <v>Mo ta thuc hien so lieu tinh luong -V6</v>
          </cell>
          <cell r="P573" t="str">
            <v>KPI_HRM_OLD</v>
          </cell>
        </row>
        <row r="574">
          <cell r="B574" t="str">
            <v>Tỷ lệ nợ cước trả sau tháng (n-1) theo MTT</v>
          </cell>
          <cell r="C574">
            <v>0</v>
          </cell>
          <cell r="D574" t="str">
            <v>%</v>
          </cell>
          <cell r="E574" t="str">
            <v>HCM_TB_PCUOC_018</v>
          </cell>
          <cell r="F574">
            <v>0</v>
          </cell>
          <cell r="G574">
            <v>0</v>
          </cell>
          <cell r="H574">
            <v>0</v>
          </cell>
          <cell r="I574">
            <v>0</v>
          </cell>
          <cell r="J574">
            <v>0</v>
          </cell>
          <cell r="K574">
            <v>0</v>
          </cell>
          <cell r="L574">
            <v>0</v>
          </cell>
          <cell r="M574">
            <v>0</v>
          </cell>
          <cell r="N574">
            <v>0</v>
          </cell>
          <cell r="O574" t="str">
            <v>Mo ta thuc hien so lieu tinh luong -V6</v>
          </cell>
          <cell r="P574" t="str">
            <v>KPI_HRM_OLD</v>
          </cell>
        </row>
        <row r="575">
          <cell r="B575" t="str">
            <v>Tỷ lệ dòng tiền thu cước không nhân công</v>
          </cell>
          <cell r="C575" t="str">
            <v>202308</v>
          </cell>
          <cell r="D575" t="str">
            <v>%</v>
          </cell>
          <cell r="E575" t="str">
            <v>HCM_TB_PCUOC_019</v>
          </cell>
          <cell r="F575">
            <v>0</v>
          </cell>
          <cell r="G575">
            <v>0</v>
          </cell>
          <cell r="H575">
            <v>0</v>
          </cell>
          <cell r="I575">
            <v>0</v>
          </cell>
          <cell r="J575">
            <v>0</v>
          </cell>
          <cell r="K575">
            <v>0</v>
          </cell>
          <cell r="L575">
            <v>0</v>
          </cell>
          <cell r="M575">
            <v>0</v>
          </cell>
          <cell r="N575">
            <v>0</v>
          </cell>
          <cell r="O575" t="str">
            <v>Mo ta thuc hien so lieu tinh luong -V6</v>
          </cell>
          <cell r="P575" t="str">
            <v>KPI_HRM_OLD</v>
          </cell>
        </row>
        <row r="576">
          <cell r="B576" t="str">
            <v>Tỷ lệ thu lũy kế</v>
          </cell>
          <cell r="C576" t="str">
            <v>202308</v>
          </cell>
          <cell r="D576" t="str">
            <v>%</v>
          </cell>
          <cell r="E576" t="str">
            <v>HCM_TB_PCUOC_020</v>
          </cell>
          <cell r="F576">
            <v>0</v>
          </cell>
          <cell r="G576">
            <v>0</v>
          </cell>
          <cell r="H576">
            <v>0</v>
          </cell>
          <cell r="I576">
            <v>0</v>
          </cell>
          <cell r="J576">
            <v>0</v>
          </cell>
          <cell r="K576">
            <v>0</v>
          </cell>
          <cell r="L576">
            <v>0</v>
          </cell>
          <cell r="M576">
            <v>0</v>
          </cell>
          <cell r="N576">
            <v>0</v>
          </cell>
          <cell r="O576" t="str">
            <v>Mo ta thuc hien so lieu tinh luong -V6</v>
          </cell>
          <cell r="P576" t="str">
            <v>KPI_HRM_OLD</v>
          </cell>
        </row>
        <row r="577">
          <cell r="B577" t="str">
            <v>Tỷ lệ thu ngay theo MTT</v>
          </cell>
          <cell r="C577" t="str">
            <v>202308</v>
          </cell>
          <cell r="D577" t="str">
            <v>%</v>
          </cell>
          <cell r="E577" t="str">
            <v>HCM_TB_PCUOC_021</v>
          </cell>
          <cell r="F577">
            <v>0</v>
          </cell>
          <cell r="G577">
            <v>0</v>
          </cell>
          <cell r="H577">
            <v>0</v>
          </cell>
          <cell r="I577">
            <v>0</v>
          </cell>
          <cell r="J577">
            <v>0</v>
          </cell>
          <cell r="K577">
            <v>0</v>
          </cell>
          <cell r="L577">
            <v>0</v>
          </cell>
          <cell r="M577">
            <v>0</v>
          </cell>
          <cell r="N577">
            <v>0</v>
          </cell>
          <cell r="O577" t="str">
            <v>Mo ta thuc hien so lieu tinh luong -V6</v>
          </cell>
          <cell r="P577" t="str">
            <v>KPI_HRM_OLD</v>
          </cell>
        </row>
        <row r="578">
          <cell r="B578" t="str">
            <v>Số lượng thuê bao trả trước phát triển mới  (kit/sim) trong tháng</v>
          </cell>
          <cell r="C578">
            <v>0</v>
          </cell>
          <cell r="D578" t="str">
            <v>Thuê bao</v>
          </cell>
          <cell r="E578" t="str">
            <v>HCM_TB_PTMOI_001</v>
          </cell>
          <cell r="F578">
            <v>0</v>
          </cell>
          <cell r="G578">
            <v>0</v>
          </cell>
          <cell r="H578">
            <v>0</v>
          </cell>
          <cell r="I578">
            <v>0</v>
          </cell>
          <cell r="J578">
            <v>0</v>
          </cell>
          <cell r="K578">
            <v>0</v>
          </cell>
          <cell r="L578">
            <v>0</v>
          </cell>
          <cell r="M578">
            <v>0</v>
          </cell>
          <cell r="N578">
            <v>0</v>
          </cell>
          <cell r="O578" t="str">
            <v>Mo ta thuc hien so lieu tinh luong -V6</v>
          </cell>
          <cell r="P578" t="str">
            <v>KPI_HRM_OLD</v>
          </cell>
        </row>
        <row r="579">
          <cell r="B579" t="str">
            <v>Số lượng khách hàng TC-DN  tiếp thị thành công trong tháng</v>
          </cell>
          <cell r="C579">
            <v>0</v>
          </cell>
          <cell r="D579" t="str">
            <v>Khách hàng</v>
          </cell>
          <cell r="E579" t="str">
            <v>HCM_TB_PTMOI_002</v>
          </cell>
          <cell r="F579">
            <v>0</v>
          </cell>
          <cell r="G579">
            <v>0</v>
          </cell>
          <cell r="H579">
            <v>0</v>
          </cell>
          <cell r="I579">
            <v>0</v>
          </cell>
          <cell r="J579">
            <v>0</v>
          </cell>
          <cell r="K579">
            <v>0</v>
          </cell>
          <cell r="L579">
            <v>0</v>
          </cell>
          <cell r="M579">
            <v>0</v>
          </cell>
          <cell r="N579">
            <v>0</v>
          </cell>
          <cell r="O579" t="str">
            <v>Mo ta thuc hien so lieu tinh luong -V6</v>
          </cell>
          <cell r="P579" t="str">
            <v>KPI_HRM_OLD</v>
          </cell>
        </row>
        <row r="580">
          <cell r="B580" t="str">
            <v>Số lượng bộ kít phát triển mới trong tháng</v>
          </cell>
          <cell r="C580">
            <v>0</v>
          </cell>
          <cell r="D580" t="str">
            <v>Bộ kít</v>
          </cell>
          <cell r="E580" t="str">
            <v>HCM_TB_PTMOI_003</v>
          </cell>
          <cell r="F580">
            <v>0</v>
          </cell>
          <cell r="G580">
            <v>0</v>
          </cell>
          <cell r="H580">
            <v>0</v>
          </cell>
          <cell r="I580">
            <v>0</v>
          </cell>
          <cell r="J580">
            <v>0</v>
          </cell>
          <cell r="K580">
            <v>0</v>
          </cell>
          <cell r="L580">
            <v>0</v>
          </cell>
          <cell r="M580">
            <v>0</v>
          </cell>
          <cell r="N580">
            <v>0</v>
          </cell>
          <cell r="O580" t="str">
            <v>Mo ta thuc hien so lieu tinh luong -V6</v>
          </cell>
          <cell r="P580" t="str">
            <v>KPI_HRM_OLD</v>
          </cell>
        </row>
        <row r="581">
          <cell r="B581" t="str">
            <v>Số lượng thuê bao phát triển tại kênh mới</v>
          </cell>
          <cell r="C581">
            <v>0</v>
          </cell>
          <cell r="D581" t="str">
            <v>Thuê bao</v>
          </cell>
          <cell r="E581" t="str">
            <v>HCM_TB_PTMOI_004</v>
          </cell>
          <cell r="F581">
            <v>0</v>
          </cell>
          <cell r="G581">
            <v>0</v>
          </cell>
          <cell r="H581">
            <v>0</v>
          </cell>
          <cell r="I581">
            <v>0</v>
          </cell>
          <cell r="J581">
            <v>0</v>
          </cell>
          <cell r="K581">
            <v>0</v>
          </cell>
          <cell r="L581">
            <v>0</v>
          </cell>
          <cell r="M581">
            <v>0</v>
          </cell>
          <cell r="N581">
            <v>0</v>
          </cell>
          <cell r="O581" t="str">
            <v>Mo ta thuc hien so lieu tinh luong -V6</v>
          </cell>
          <cell r="P581" t="str">
            <v>KPI_HRM_OLD</v>
          </cell>
        </row>
        <row r="582">
          <cell r="B582" t="str">
            <v>Thuê bao Fiber PTM tại các dự án tiếp thị đầu trên địa bàn quản lý đạt 40% so với thuê bao phát triển mới</v>
          </cell>
          <cell r="C582">
            <v>0</v>
          </cell>
          <cell r="D582" t="str">
            <v>Thuê bao</v>
          </cell>
          <cell r="E582" t="str">
            <v>HCM_TB_PTMOI_005</v>
          </cell>
          <cell r="F582">
            <v>0</v>
          </cell>
          <cell r="G582">
            <v>0</v>
          </cell>
          <cell r="H582">
            <v>0</v>
          </cell>
          <cell r="I582">
            <v>0</v>
          </cell>
          <cell r="J582">
            <v>0</v>
          </cell>
          <cell r="K582">
            <v>0</v>
          </cell>
          <cell r="L582">
            <v>0</v>
          </cell>
          <cell r="M582">
            <v>0</v>
          </cell>
          <cell r="N582">
            <v>0</v>
          </cell>
          <cell r="O582" t="str">
            <v>Mo ta thuc hien so lieu tinh luong -V6</v>
          </cell>
          <cell r="P582" t="str">
            <v>KPI_HRM_OLD</v>
          </cell>
        </row>
        <row r="583">
          <cell r="B583" t="str">
            <v>Sản lượng thuê bao thực hiện các chương trình tái chiếm thị phần băng rộng các dự án cao ốc</v>
          </cell>
          <cell r="C583">
            <v>0</v>
          </cell>
          <cell r="D583" t="str">
            <v>Thuê bao</v>
          </cell>
          <cell r="E583" t="str">
            <v>HCM_TB_PTMOI_006</v>
          </cell>
          <cell r="F583">
            <v>0</v>
          </cell>
          <cell r="G583">
            <v>0</v>
          </cell>
          <cell r="H583">
            <v>0</v>
          </cell>
          <cell r="I583">
            <v>0</v>
          </cell>
          <cell r="J583">
            <v>0</v>
          </cell>
          <cell r="K583">
            <v>0</v>
          </cell>
          <cell r="L583">
            <v>0</v>
          </cell>
          <cell r="M583">
            <v>0</v>
          </cell>
          <cell r="N583">
            <v>0</v>
          </cell>
          <cell r="O583" t="str">
            <v>Mo ta thuc hien so lieu tinh luong -V6</v>
          </cell>
          <cell r="P583" t="str">
            <v>KPI_HRM_OLD</v>
          </cell>
        </row>
        <row r="584">
          <cell r="B584" t="str">
            <v>Số lượng thuê bao dịch vụ Sip Trunking phát triển mới trong tháng</v>
          </cell>
          <cell r="C584">
            <v>0</v>
          </cell>
          <cell r="D584" t="str">
            <v>Thuê bao</v>
          </cell>
          <cell r="E584" t="str">
            <v>HCM_TB_PTMOI_007</v>
          </cell>
          <cell r="F584">
            <v>0</v>
          </cell>
          <cell r="G584">
            <v>0</v>
          </cell>
          <cell r="H584">
            <v>0</v>
          </cell>
          <cell r="I584">
            <v>0</v>
          </cell>
          <cell r="J584">
            <v>0</v>
          </cell>
          <cell r="K584">
            <v>0</v>
          </cell>
          <cell r="L584">
            <v>0</v>
          </cell>
          <cell r="M584">
            <v>0</v>
          </cell>
          <cell r="N584">
            <v>0</v>
          </cell>
          <cell r="O584" t="str">
            <v>Mo ta thuc hien so lieu tinh luong -V6</v>
          </cell>
          <cell r="P584" t="str">
            <v>KPI_HRM_OLD</v>
          </cell>
        </row>
        <row r="585">
          <cell r="B585" t="str">
            <v>Số lượng thuê bao thành công</v>
          </cell>
          <cell r="C585">
            <v>0</v>
          </cell>
          <cell r="D585" t="str">
            <v>Thuê bao</v>
          </cell>
          <cell r="E585" t="str">
            <v>HCM_TB_PTMOI_008</v>
          </cell>
          <cell r="F585">
            <v>0</v>
          </cell>
          <cell r="G585">
            <v>0</v>
          </cell>
          <cell r="H585">
            <v>0</v>
          </cell>
          <cell r="I585">
            <v>0</v>
          </cell>
          <cell r="J585">
            <v>0</v>
          </cell>
          <cell r="K585">
            <v>0</v>
          </cell>
          <cell r="L585">
            <v>0</v>
          </cell>
          <cell r="M585">
            <v>0</v>
          </cell>
          <cell r="N585">
            <v>0</v>
          </cell>
          <cell r="O585" t="str">
            <v>Mo ta thuc hien so lieu tinh luong -V6</v>
          </cell>
          <cell r="P585" t="str">
            <v>KPI_HRM_OLD</v>
          </cell>
        </row>
        <row r="586">
          <cell r="B586" t="str">
            <v>Sản lượng phát triển mới các dịch vụ  CNTT</v>
          </cell>
          <cell r="C586">
            <v>0</v>
          </cell>
          <cell r="D586" t="str">
            <v>Thuê bao</v>
          </cell>
          <cell r="E586" t="str">
            <v>HCM_TB_PTMOI_009</v>
          </cell>
          <cell r="F586">
            <v>0</v>
          </cell>
          <cell r="G586">
            <v>0</v>
          </cell>
          <cell r="H586">
            <v>0</v>
          </cell>
          <cell r="I586">
            <v>0</v>
          </cell>
          <cell r="J586">
            <v>0</v>
          </cell>
          <cell r="K586">
            <v>0</v>
          </cell>
          <cell r="L586">
            <v>0</v>
          </cell>
          <cell r="M586">
            <v>0</v>
          </cell>
          <cell r="N586">
            <v>0</v>
          </cell>
          <cell r="O586" t="str">
            <v>Mo ta thuc hien so lieu tinh luong -V6</v>
          </cell>
          <cell r="P586" t="str">
            <v>KPI_HRM_OLD</v>
          </cell>
        </row>
        <row r="587">
          <cell r="B587" t="str">
            <v>Số lượng thuê bao phát triển mới các dịch vụ trong năm</v>
          </cell>
          <cell r="C587">
            <v>0</v>
          </cell>
          <cell r="D587" t="str">
            <v>Thuê bao</v>
          </cell>
          <cell r="E587" t="str">
            <v>HCM_TB_PTNAM_001</v>
          </cell>
          <cell r="F587">
            <v>0</v>
          </cell>
          <cell r="G587">
            <v>0</v>
          </cell>
          <cell r="H587">
            <v>0</v>
          </cell>
          <cell r="I587">
            <v>0</v>
          </cell>
          <cell r="J587">
            <v>0</v>
          </cell>
          <cell r="K587">
            <v>0</v>
          </cell>
          <cell r="L587">
            <v>0</v>
          </cell>
          <cell r="M587">
            <v>0</v>
          </cell>
          <cell r="N587">
            <v>0</v>
          </cell>
          <cell r="O587" t="str">
            <v>Mo ta thuc hien so lieu tinh luong -V6</v>
          </cell>
          <cell r="P587" t="str">
            <v>KPI_HRM_OLD</v>
          </cell>
        </row>
        <row r="588">
          <cell r="B588" t="str">
            <v>Thuê bao duy trì của tập khách hàng phát triển mới trong năm</v>
          </cell>
          <cell r="C588">
            <v>0</v>
          </cell>
          <cell r="D588" t="str">
            <v>Thuê bao</v>
          </cell>
          <cell r="E588" t="str">
            <v>HCM_TB_PTNAM_002</v>
          </cell>
          <cell r="F588">
            <v>0</v>
          </cell>
          <cell r="G588">
            <v>0</v>
          </cell>
          <cell r="H588">
            <v>0</v>
          </cell>
          <cell r="I588">
            <v>0</v>
          </cell>
          <cell r="J588">
            <v>0</v>
          </cell>
          <cell r="K588">
            <v>0</v>
          </cell>
          <cell r="L588">
            <v>0</v>
          </cell>
          <cell r="M588">
            <v>0</v>
          </cell>
          <cell r="N588">
            <v>0</v>
          </cell>
          <cell r="O588" t="str">
            <v>Mo ta thuc hien so lieu tinh luong -V6</v>
          </cell>
          <cell r="P588" t="str">
            <v>KPI_HRM_OLD</v>
          </cell>
        </row>
        <row r="589">
          <cell r="B589" t="str">
            <v>Thực hiện đổi SIM 4G cho khách hàng</v>
          </cell>
          <cell r="C589">
            <v>0</v>
          </cell>
          <cell r="D589" t="str">
            <v>Thuê bao</v>
          </cell>
          <cell r="E589" t="str">
            <v>HCM_TB_SIM4G_001</v>
          </cell>
          <cell r="F589">
            <v>0</v>
          </cell>
          <cell r="G589">
            <v>0</v>
          </cell>
          <cell r="H589">
            <v>0</v>
          </cell>
          <cell r="I589">
            <v>0</v>
          </cell>
          <cell r="J589">
            <v>0</v>
          </cell>
          <cell r="K589">
            <v>0</v>
          </cell>
          <cell r="L589">
            <v>0</v>
          </cell>
          <cell r="M589">
            <v>0</v>
          </cell>
          <cell r="N589">
            <v>0</v>
          </cell>
          <cell r="O589" t="str">
            <v>Mo ta thuc hien so lieu tinh luong -V6</v>
          </cell>
          <cell r="P589" t="str">
            <v>KPI_HRM_OLD</v>
          </cell>
        </row>
        <row r="590">
          <cell r="B590" t="str">
            <v>Số lượng thuê bao MyTV phát triển mới</v>
          </cell>
          <cell r="C590">
            <v>0</v>
          </cell>
          <cell r="D590" t="str">
            <v>Thuê bao</v>
          </cell>
          <cell r="E590" t="str">
            <v>HCM_TB_TVNEW_001</v>
          </cell>
          <cell r="F590">
            <v>0</v>
          </cell>
          <cell r="G590">
            <v>0</v>
          </cell>
          <cell r="H590">
            <v>0</v>
          </cell>
          <cell r="I590">
            <v>0</v>
          </cell>
          <cell r="J590">
            <v>0</v>
          </cell>
          <cell r="K590">
            <v>0</v>
          </cell>
          <cell r="L590">
            <v>0</v>
          </cell>
          <cell r="M590">
            <v>0</v>
          </cell>
          <cell r="N590">
            <v>0</v>
          </cell>
          <cell r="O590" t="str">
            <v>Mo ta thuc hien so lieu tinh luong -V6</v>
          </cell>
          <cell r="P590" t="str">
            <v>KPI_HRM_OLD</v>
          </cell>
        </row>
        <row r="591">
          <cell r="B591" t="str">
            <v>Số lượng thuê bao MyTV dùng thử</v>
          </cell>
          <cell r="C591">
            <v>0</v>
          </cell>
          <cell r="D591" t="str">
            <v>Thuê bao</v>
          </cell>
          <cell r="E591" t="str">
            <v>HCM_TB_TVTRY_001</v>
          </cell>
          <cell r="F591">
            <v>0</v>
          </cell>
          <cell r="G591">
            <v>0</v>
          </cell>
          <cell r="H591">
            <v>0</v>
          </cell>
          <cell r="I591">
            <v>0</v>
          </cell>
          <cell r="J591">
            <v>0</v>
          </cell>
          <cell r="K591">
            <v>0</v>
          </cell>
          <cell r="L591">
            <v>0</v>
          </cell>
          <cell r="M591">
            <v>0</v>
          </cell>
          <cell r="N591">
            <v>0</v>
          </cell>
          <cell r="O591" t="str">
            <v>Mo ta thuc hien so lieu tinh luong -V6</v>
          </cell>
          <cell r="P591" t="str">
            <v>KPI_HRM_OLD</v>
          </cell>
        </row>
        <row r="592">
          <cell r="B592" t="str">
            <v>Thuê bao PTM tại dự án đăng ký thực hiện trọng điểm trong tháng n</v>
          </cell>
          <cell r="C592">
            <v>0</v>
          </cell>
          <cell r="D592" t="str">
            <v>Thuê bao</v>
          </cell>
          <cell r="E592" t="str">
            <v>HCM_TB_VDUAN_001</v>
          </cell>
          <cell r="F592">
            <v>0</v>
          </cell>
          <cell r="G592">
            <v>0</v>
          </cell>
          <cell r="H592">
            <v>0</v>
          </cell>
          <cell r="I592">
            <v>0</v>
          </cell>
          <cell r="J592">
            <v>0</v>
          </cell>
          <cell r="K592">
            <v>0</v>
          </cell>
          <cell r="L592">
            <v>0</v>
          </cell>
          <cell r="M592">
            <v>0</v>
          </cell>
          <cell r="N592">
            <v>0</v>
          </cell>
          <cell r="O592" t="str">
            <v>Mo ta thuc hien so lieu tinh luong -V6</v>
          </cell>
          <cell r="P592" t="str">
            <v>KPI_HRM_OLD</v>
          </cell>
        </row>
        <row r="593">
          <cell r="B593" t="str">
            <v>Doanh thu phát triển mới các dịch vụ trả sau của NV</v>
          </cell>
          <cell r="C593">
            <v>0</v>
          </cell>
          <cell r="D593" t="str">
            <v>Triệu đồng</v>
          </cell>
          <cell r="E593" t="str">
            <v>HCM_TT_DTMOI_001</v>
          </cell>
          <cell r="F593">
            <v>0</v>
          </cell>
          <cell r="G593">
            <v>0</v>
          </cell>
          <cell r="H593">
            <v>0</v>
          </cell>
          <cell r="I593">
            <v>0</v>
          </cell>
          <cell r="J593">
            <v>0</v>
          </cell>
          <cell r="K593">
            <v>0</v>
          </cell>
          <cell r="L593">
            <v>0</v>
          </cell>
          <cell r="M593">
            <v>0</v>
          </cell>
          <cell r="N593">
            <v>0</v>
          </cell>
          <cell r="O593" t="str">
            <v>Mo ta thuc hien so lieu tinh luong -V6</v>
          </cell>
          <cell r="P593" t="str">
            <v>KPI_HRM_OLD</v>
          </cell>
        </row>
        <row r="594">
          <cell r="B594" t="str">
            <v>Doanh thu phát triển mới các dịch vụ trả sau của ĐLCN</v>
          </cell>
          <cell r="C594">
            <v>0</v>
          </cell>
          <cell r="D594" t="str">
            <v>Triệu đồng</v>
          </cell>
          <cell r="E594" t="str">
            <v>HCM_TT_DTMOI_002</v>
          </cell>
          <cell r="F594">
            <v>0</v>
          </cell>
          <cell r="G594">
            <v>0</v>
          </cell>
          <cell r="H594">
            <v>0</v>
          </cell>
          <cell r="I594">
            <v>0</v>
          </cell>
          <cell r="J594">
            <v>0</v>
          </cell>
          <cell r="K594">
            <v>0</v>
          </cell>
          <cell r="L594">
            <v>0</v>
          </cell>
          <cell r="M594">
            <v>0</v>
          </cell>
          <cell r="N594">
            <v>0</v>
          </cell>
          <cell r="O594" t="str">
            <v>Mo ta thuc hien so lieu tinh luong -V6</v>
          </cell>
          <cell r="P594" t="str">
            <v>KPI_HRM_OLD</v>
          </cell>
        </row>
        <row r="595">
          <cell r="F595">
            <v>0</v>
          </cell>
          <cell r="G595">
            <v>0</v>
          </cell>
          <cell r="H595">
            <v>0</v>
          </cell>
          <cell r="I595">
            <v>0</v>
          </cell>
          <cell r="J595">
            <v>0</v>
          </cell>
          <cell r="K595">
            <v>0</v>
          </cell>
          <cell r="L595">
            <v>0</v>
          </cell>
          <cell r="M595">
            <v>0</v>
          </cell>
          <cell r="N595">
            <v>0</v>
          </cell>
          <cell r="O595" t="str">
            <v>Mo ta thuc hien so lieu tinh luong -V6</v>
          </cell>
          <cell r="P595" t="str">
            <v>KPI_HRM_OLD</v>
          </cell>
        </row>
        <row r="597">
          <cell r="B597" t="str">
            <v>Tổng doanh thu dịch vụ VTCNTT lũy kế trong năm</v>
          </cell>
          <cell r="C597" t="str">
            <v>202309</v>
          </cell>
          <cell r="D597" t="str">
            <v>Triệu đồng</v>
          </cell>
          <cell r="E597" t="str">
            <v>HCM_DT_LUYKE_001</v>
          </cell>
          <cell r="F597">
            <v>0</v>
          </cell>
          <cell r="G597">
            <v>0</v>
          </cell>
          <cell r="H597">
            <v>0</v>
          </cell>
          <cell r="I597">
            <v>0</v>
          </cell>
          <cell r="J597">
            <v>0</v>
          </cell>
          <cell r="K597">
            <v>0</v>
          </cell>
          <cell r="L597">
            <v>0</v>
          </cell>
          <cell r="M597">
            <v>0</v>
          </cell>
          <cell r="N597">
            <v>0</v>
          </cell>
          <cell r="O597" t="str">
            <v>Mo ta thuc hien so lieu tinh luong -V6</v>
          </cell>
          <cell r="P597" t="str">
            <v>KPI_HRM_OLD</v>
          </cell>
        </row>
        <row r="598">
          <cell r="B598" t="str">
            <v>Tỷ lệ thuyết phục khách hàng dịch vụ VNPT CA-IVAN gia hạn trả cước trước thành công tháng
T</v>
          </cell>
          <cell r="C598" t="str">
            <v>202309</v>
          </cell>
          <cell r="D598" t="str">
            <v>%</v>
          </cell>
          <cell r="E598" t="str">
            <v>HCM_TB_GIAHA_024</v>
          </cell>
          <cell r="F598">
            <v>0</v>
          </cell>
          <cell r="G598">
            <v>0</v>
          </cell>
          <cell r="H598">
            <v>0</v>
          </cell>
          <cell r="I598">
            <v>0</v>
          </cell>
          <cell r="J598">
            <v>0</v>
          </cell>
          <cell r="K598">
            <v>0</v>
          </cell>
          <cell r="L598">
            <v>0</v>
          </cell>
          <cell r="M598">
            <v>0</v>
          </cell>
          <cell r="N598">
            <v>0</v>
          </cell>
          <cell r="O598" t="str">
            <v>Mo ta thuc hien so lieu tinh luong -V6</v>
          </cell>
          <cell r="P598" t="str">
            <v>KPI_HRM_OLD</v>
          </cell>
        </row>
        <row r="599">
          <cell r="B599" t="str">
            <v xml:space="preserve">Tỷ lệ thuyết phục khách hàng dịch vụ VNPT CA-IVAN gia hạn trả cước trước thành công tháng
T-1 </v>
          </cell>
          <cell r="C599" t="str">
            <v>202309</v>
          </cell>
          <cell r="D599" t="str">
            <v>%</v>
          </cell>
          <cell r="E599" t="str">
            <v>HCM_TB_GIAHA_025</v>
          </cell>
          <cell r="F599">
            <v>0</v>
          </cell>
          <cell r="G599">
            <v>0</v>
          </cell>
          <cell r="H599">
            <v>0</v>
          </cell>
          <cell r="I599">
            <v>0</v>
          </cell>
          <cell r="J599">
            <v>0</v>
          </cell>
          <cell r="K599">
            <v>0</v>
          </cell>
          <cell r="L599">
            <v>0</v>
          </cell>
          <cell r="M599">
            <v>0</v>
          </cell>
          <cell r="N599">
            <v>0</v>
          </cell>
          <cell r="O599" t="str">
            <v>Mo ta thuc hien so lieu tinh luong -V6</v>
          </cell>
          <cell r="P599" t="str">
            <v>KPI_HRM_OLD</v>
          </cell>
        </row>
        <row r="600">
          <cell r="B600" t="str">
            <v>Tỷ lệ thuyết phục khách hàng dịch vụ VNPT CA-IVAN gia hạn trả cước trước thành công tháng
T_QLĐL</v>
          </cell>
          <cell r="C600">
            <v>0</v>
          </cell>
        </row>
        <row r="601">
          <cell r="B601" t="str">
            <v>Tỷ lệ thu ngay trả sau tháng (n-1)</v>
          </cell>
          <cell r="C601" t="str">
            <v>202309</v>
          </cell>
          <cell r="D601" t="str">
            <v>%</v>
          </cell>
          <cell r="E601" t="str">
            <v>HCM_TB_PCUOC_022</v>
          </cell>
          <cell r="F601">
            <v>0</v>
          </cell>
          <cell r="G601">
            <v>0</v>
          </cell>
          <cell r="H601">
            <v>0</v>
          </cell>
          <cell r="I601">
            <v>0</v>
          </cell>
          <cell r="J601">
            <v>0</v>
          </cell>
          <cell r="K601">
            <v>0</v>
          </cell>
          <cell r="L601">
            <v>0</v>
          </cell>
          <cell r="M601">
            <v>0</v>
          </cell>
          <cell r="N601">
            <v>0</v>
          </cell>
          <cell r="O601" t="str">
            <v>Mo ta thuc hien so lieu tinh luong -V6</v>
          </cell>
          <cell r="P601" t="str">
            <v>KPI_HRM_OLD</v>
          </cell>
        </row>
        <row r="602">
          <cell r="B602" t="str">
            <v>Tỷ lệ thu ngay trả sau tháng (n-1) Kênh thu tại nhà</v>
          </cell>
          <cell r="C602">
            <v>0</v>
          </cell>
          <cell r="E602" t="str">
            <v>HCM_TB_PCUOC_024</v>
          </cell>
        </row>
        <row r="603">
          <cell r="C603">
            <v>0</v>
          </cell>
          <cell r="E603" t="str">
            <v>HCM_TB_PCUOC_025</v>
          </cell>
        </row>
        <row r="604">
          <cell r="B604" t="str">
            <v>Tỷ lệ thuyết phục khách hàng gia hạn trả cước trước thành công tháng T Dịch vụ Tên Miền</v>
          </cell>
          <cell r="E604" t="str">
            <v>HCM_TB_GIAHA_026</v>
          </cell>
          <cell r="F604">
            <v>0</v>
          </cell>
          <cell r="G604">
            <v>0</v>
          </cell>
          <cell r="H604">
            <v>0</v>
          </cell>
          <cell r="I604">
            <v>0</v>
          </cell>
          <cell r="J604">
            <v>0</v>
          </cell>
          <cell r="K604">
            <v>0</v>
          </cell>
          <cell r="L604">
            <v>0</v>
          </cell>
          <cell r="M604">
            <v>0</v>
          </cell>
          <cell r="N604">
            <v>0</v>
          </cell>
          <cell r="O604" t="str">
            <v>Mo ta thuc hien so lieu tinh luong -V7</v>
          </cell>
          <cell r="P604" t="str">
            <v>KPI_HRM_OLD</v>
          </cell>
        </row>
        <row r="605">
          <cell r="B605" t="str">
            <v>Tỷ lệ thuyết phục khách hàng dịch vụ VNPT CA-IVAN gia hạn trả cước trước thành công tháng
T_TLTH</v>
          </cell>
          <cell r="E605" t="str">
            <v>HCM_TB_GIAHA_027</v>
          </cell>
          <cell r="F605">
            <v>0</v>
          </cell>
          <cell r="G605">
            <v>0</v>
          </cell>
          <cell r="H605">
            <v>0</v>
          </cell>
          <cell r="I605">
            <v>0</v>
          </cell>
          <cell r="J605">
            <v>0</v>
          </cell>
          <cell r="K605">
            <v>0</v>
          </cell>
          <cell r="L605">
            <v>0</v>
          </cell>
          <cell r="M605">
            <v>0</v>
          </cell>
          <cell r="N605">
            <v>0</v>
          </cell>
          <cell r="O605">
            <v>0</v>
          </cell>
          <cell r="P605">
            <v>0</v>
          </cell>
        </row>
        <row r="606">
          <cell r="B606" t="str">
            <v>Doanh thu dịch vụ di động trả trước phát triển mới trong tháng</v>
          </cell>
          <cell r="E606" t="str">
            <v>HCM_DT_PTMOI_053</v>
          </cell>
          <cell r="F606">
            <v>0</v>
          </cell>
          <cell r="G606">
            <v>0</v>
          </cell>
          <cell r="H606">
            <v>0</v>
          </cell>
          <cell r="I606">
            <v>0</v>
          </cell>
          <cell r="J606">
            <v>0</v>
          </cell>
          <cell r="K606">
            <v>0</v>
          </cell>
          <cell r="L606">
            <v>0</v>
          </cell>
          <cell r="M606">
            <v>0</v>
          </cell>
          <cell r="N606">
            <v>0</v>
          </cell>
          <cell r="O606" t="str">
            <v>Mo ta thuc hien so lieu tinh luong -V8</v>
          </cell>
          <cell r="P606" t="str">
            <v>KPI_HRM_OLD</v>
          </cell>
        </row>
        <row r="607">
          <cell r="B607" t="str">
            <v>Doanh thu dịch vụ di động trả trước phát triển mới có duy trì trong năm</v>
          </cell>
          <cell r="E607" t="str">
            <v>HCM_DT_PTMOI_055</v>
          </cell>
          <cell r="F607">
            <v>0</v>
          </cell>
          <cell r="G607">
            <v>0</v>
          </cell>
          <cell r="H607">
            <v>0</v>
          </cell>
          <cell r="I607">
            <v>0</v>
          </cell>
          <cell r="J607">
            <v>0</v>
          </cell>
          <cell r="K607">
            <v>0</v>
          </cell>
          <cell r="L607">
            <v>0</v>
          </cell>
          <cell r="M607">
            <v>0</v>
          </cell>
          <cell r="N607">
            <v>0</v>
          </cell>
          <cell r="O607">
            <v>0</v>
          </cell>
          <cell r="P607">
            <v>0</v>
          </cell>
        </row>
        <row r="608">
          <cell r="B608" t="str">
            <v xml:space="preserve">Tỷ lệ thuê bao di động trả trước phát triển mới có duy trì </v>
          </cell>
          <cell r="E608" t="str">
            <v>HCM_DT_PTMOI_060</v>
          </cell>
          <cell r="F608">
            <v>0</v>
          </cell>
          <cell r="G608">
            <v>0</v>
          </cell>
          <cell r="H608">
            <v>0</v>
          </cell>
          <cell r="I608">
            <v>0</v>
          </cell>
          <cell r="J608">
            <v>0</v>
          </cell>
          <cell r="K608">
            <v>0</v>
          </cell>
          <cell r="L608">
            <v>0</v>
          </cell>
          <cell r="M608">
            <v>0</v>
          </cell>
          <cell r="N608">
            <v>0</v>
          </cell>
          <cell r="O608">
            <v>0</v>
          </cell>
          <cell r="P608">
            <v>0</v>
          </cell>
        </row>
        <row r="609">
          <cell r="B609" t="str">
            <v>Số lượng Thuê bao có phát sinh nghiệp vụ bán hàng di động</v>
          </cell>
          <cell r="E609" t="str">
            <v>HCM_DT_PTMOI_061</v>
          </cell>
          <cell r="F609">
            <v>0</v>
          </cell>
          <cell r="G609">
            <v>0</v>
          </cell>
          <cell r="H609">
            <v>0</v>
          </cell>
          <cell r="I609">
            <v>0</v>
          </cell>
          <cell r="J609">
            <v>0</v>
          </cell>
          <cell r="K609">
            <v>0</v>
          </cell>
          <cell r="L609">
            <v>0</v>
          </cell>
          <cell r="M609">
            <v>0</v>
          </cell>
          <cell r="N609">
            <v>0</v>
          </cell>
          <cell r="O609">
            <v>0</v>
          </cell>
          <cell r="P609">
            <v>0</v>
          </cell>
        </row>
        <row r="610">
          <cell r="B610" t="str">
            <v>Doanh thu dịch vụ di động phát triển mới trong tháng</v>
          </cell>
          <cell r="E610" t="str">
            <v>HCM_DT_PTMOI_062</v>
          </cell>
          <cell r="F610">
            <v>0</v>
          </cell>
          <cell r="G610">
            <v>0</v>
          </cell>
          <cell r="H610">
            <v>0</v>
          </cell>
          <cell r="I610">
            <v>0</v>
          </cell>
          <cell r="J610">
            <v>0</v>
          </cell>
          <cell r="K610">
            <v>0</v>
          </cell>
          <cell r="L610">
            <v>0</v>
          </cell>
          <cell r="M610">
            <v>0</v>
          </cell>
          <cell r="N610">
            <v>0</v>
          </cell>
          <cell r="O610">
            <v>0</v>
          </cell>
          <cell r="P610">
            <v>0</v>
          </cell>
        </row>
        <row r="611">
          <cell r="B611" t="str">
            <v>Duy trì và phát triển điểm bán trong tháng</v>
          </cell>
          <cell r="E611" t="str">
            <v>HCM_SL_BANLE_017</v>
          </cell>
          <cell r="F611">
            <v>0</v>
          </cell>
          <cell r="G611">
            <v>0</v>
          </cell>
          <cell r="H611">
            <v>0</v>
          </cell>
          <cell r="I611">
            <v>0</v>
          </cell>
          <cell r="J611">
            <v>0</v>
          </cell>
          <cell r="K611">
            <v>0</v>
          </cell>
          <cell r="L611">
            <v>0</v>
          </cell>
          <cell r="M611">
            <v>0</v>
          </cell>
          <cell r="N611">
            <v>0</v>
          </cell>
          <cell r="O611" t="str">
            <v>Mo ta thuc hien so lieu tinh luong -V9</v>
          </cell>
          <cell r="P611" t="str">
            <v>KPI_HRM_OLD</v>
          </cell>
        </row>
        <row r="612">
          <cell r="B612" t="str">
            <v>Phát triển mới thuê bao gói Home Sành/ Chất</v>
          </cell>
          <cell r="E612" t="str">
            <v>HCM_SL_COMBO_006</v>
          </cell>
          <cell r="F612">
            <v>0</v>
          </cell>
          <cell r="G612">
            <v>0</v>
          </cell>
          <cell r="H612">
            <v>0</v>
          </cell>
          <cell r="I612">
            <v>0</v>
          </cell>
          <cell r="J612">
            <v>0</v>
          </cell>
          <cell r="K612">
            <v>0</v>
          </cell>
          <cell r="L612">
            <v>0</v>
          </cell>
          <cell r="M612">
            <v>0</v>
          </cell>
          <cell r="N612">
            <v>0</v>
          </cell>
          <cell r="O612" t="str">
            <v>Mo ta thuc hien so lieu tinh luong -V10</v>
          </cell>
          <cell r="P612" t="str">
            <v>KPI_HRM_OLD</v>
          </cell>
        </row>
        <row r="613">
          <cell r="B613" t="str">
            <v>Thực hiện nghiệp vụ hỗ trợ sau bán hàng</v>
          </cell>
          <cell r="E613" t="str">
            <v>HCM_SL_HOTRO_005</v>
          </cell>
          <cell r="F613">
            <v>0</v>
          </cell>
          <cell r="G613">
            <v>0</v>
          </cell>
          <cell r="H613">
            <v>0</v>
          </cell>
          <cell r="I613">
            <v>0</v>
          </cell>
          <cell r="J613">
            <v>0</v>
          </cell>
          <cell r="K613">
            <v>0</v>
          </cell>
          <cell r="L613">
            <v>0</v>
          </cell>
          <cell r="M613">
            <v>0</v>
          </cell>
          <cell r="N613">
            <v>0</v>
          </cell>
          <cell r="O613" t="str">
            <v>Mo ta thuc hien so lieu tinh luong -V11</v>
          </cell>
          <cell r="P613" t="str">
            <v>KPI_HRM_OLD</v>
          </cell>
        </row>
        <row r="614">
          <cell r="B614" t="str">
            <v>Làm việc với KHDN bổ sung hợp đồng còn thiếu và bàn giao cho P.NVC</v>
          </cell>
          <cell r="E614" t="str">
            <v>HCM_SL_HOTRO_006</v>
          </cell>
          <cell r="F614">
            <v>0</v>
          </cell>
          <cell r="G614">
            <v>0</v>
          </cell>
          <cell r="H614">
            <v>0</v>
          </cell>
          <cell r="I614">
            <v>0</v>
          </cell>
          <cell r="J614">
            <v>0</v>
          </cell>
          <cell r="K614">
            <v>0</v>
          </cell>
          <cell r="L614">
            <v>0</v>
          </cell>
          <cell r="M614">
            <v>0</v>
          </cell>
          <cell r="N614">
            <v>0</v>
          </cell>
          <cell r="O614">
            <v>0</v>
          </cell>
          <cell r="P614">
            <v>0</v>
          </cell>
        </row>
        <row r="615">
          <cell r="B615" t="str">
            <v>Tỷ lệ thời gian Talktime tiếp nhận cuộc gọi_OB CSKH TS</v>
          </cell>
          <cell r="E615" t="str">
            <v>HCM_CL_TNGOI_005</v>
          </cell>
          <cell r="F615">
            <v>0</v>
          </cell>
          <cell r="G615">
            <v>0</v>
          </cell>
          <cell r="H615">
            <v>0</v>
          </cell>
          <cell r="I615">
            <v>0</v>
          </cell>
          <cell r="J615">
            <v>0</v>
          </cell>
          <cell r="K615">
            <v>0</v>
          </cell>
          <cell r="L615">
            <v>0</v>
          </cell>
          <cell r="M615">
            <v>0</v>
          </cell>
          <cell r="N615">
            <v>0</v>
          </cell>
          <cell r="O615" t="str">
            <v>Mo ta thuc hien so lieu tinh luong -V12</v>
          </cell>
          <cell r="P615" t="str">
            <v>KPI_HRM_OLD</v>
          </cell>
        </row>
        <row r="616">
          <cell r="B616" t="str">
            <v>Tỷ lệ thu ngay theo doanh thu tập giao autocall</v>
          </cell>
          <cell r="E616" t="str">
            <v>HCM_TB_PCUOC_026</v>
          </cell>
          <cell r="F616">
            <v>0</v>
          </cell>
          <cell r="G616">
            <v>0</v>
          </cell>
          <cell r="H616">
            <v>0</v>
          </cell>
          <cell r="I616">
            <v>0</v>
          </cell>
          <cell r="J616">
            <v>0</v>
          </cell>
          <cell r="K616">
            <v>0</v>
          </cell>
          <cell r="L616">
            <v>0</v>
          </cell>
          <cell r="M616">
            <v>0</v>
          </cell>
          <cell r="N616">
            <v>0</v>
          </cell>
          <cell r="O616">
            <v>0</v>
          </cell>
          <cell r="P616">
            <v>0</v>
          </cell>
        </row>
        <row r="617">
          <cell r="B617" t="str">
            <v>Tỷ lệ thu lũy kế tập giao autocall</v>
          </cell>
          <cell r="E617" t="str">
            <v>HCM_TB_PCUOC_027</v>
          </cell>
          <cell r="F617">
            <v>0</v>
          </cell>
          <cell r="G617">
            <v>0</v>
          </cell>
          <cell r="H617">
            <v>0</v>
          </cell>
          <cell r="I617">
            <v>0</v>
          </cell>
          <cell r="J617">
            <v>0</v>
          </cell>
          <cell r="K617">
            <v>0</v>
          </cell>
          <cell r="L617">
            <v>0</v>
          </cell>
          <cell r="M617">
            <v>0</v>
          </cell>
          <cell r="N617">
            <v>0</v>
          </cell>
          <cell r="O617">
            <v>0</v>
          </cell>
          <cell r="P617">
            <v>0</v>
          </cell>
        </row>
        <row r="618">
          <cell r="B618" t="str">
            <v>Tỷ lệ thu ngay trả sau tháng (n-1)_Tuyến thu mã H</v>
          </cell>
          <cell r="E618" t="str">
            <v>HCM_TB_PCUOC_028</v>
          </cell>
          <cell r="F618">
            <v>0</v>
          </cell>
          <cell r="G618">
            <v>0</v>
          </cell>
          <cell r="H618">
            <v>0</v>
          </cell>
          <cell r="I618">
            <v>0</v>
          </cell>
          <cell r="J618">
            <v>0</v>
          </cell>
          <cell r="K618">
            <v>0</v>
          </cell>
          <cell r="L618">
            <v>0</v>
          </cell>
          <cell r="M618">
            <v>0</v>
          </cell>
          <cell r="N618">
            <v>0</v>
          </cell>
          <cell r="O618">
            <v>0</v>
          </cell>
          <cell r="P618">
            <v>0</v>
          </cell>
        </row>
        <row r="619">
          <cell r="B619" t="str">
            <v>Tỷ lệ thu ngay trả sau tháng (n-1)_mã H</v>
          </cell>
          <cell r="E619" t="str">
            <v>HCM_TB_PCUOC_029</v>
          </cell>
          <cell r="F619">
            <v>0</v>
          </cell>
          <cell r="G619">
            <v>0</v>
          </cell>
          <cell r="H619">
            <v>0</v>
          </cell>
          <cell r="I619">
            <v>0</v>
          </cell>
          <cell r="J619">
            <v>0</v>
          </cell>
          <cell r="K619">
            <v>0</v>
          </cell>
          <cell r="L619">
            <v>0</v>
          </cell>
          <cell r="M619">
            <v>0</v>
          </cell>
          <cell r="N619">
            <v>0</v>
          </cell>
          <cell r="O619">
            <v>0</v>
          </cell>
          <cell r="P619">
            <v>0</v>
          </cell>
        </row>
        <row r="620">
          <cell r="B620" t="str">
            <v>Tỷ lệ thu lũy kế_TLTH</v>
          </cell>
          <cell r="E620">
            <v>0</v>
          </cell>
          <cell r="F620">
            <v>0</v>
          </cell>
          <cell r="G620">
            <v>0</v>
          </cell>
          <cell r="H620">
            <v>0</v>
          </cell>
          <cell r="I620">
            <v>0</v>
          </cell>
          <cell r="J620">
            <v>0</v>
          </cell>
          <cell r="K620">
            <v>0</v>
          </cell>
          <cell r="L620">
            <v>0</v>
          </cell>
          <cell r="M620">
            <v>0</v>
          </cell>
          <cell r="N620">
            <v>0</v>
          </cell>
          <cell r="O620">
            <v>0</v>
          </cell>
          <cell r="P620">
            <v>0</v>
          </cell>
        </row>
        <row r="621">
          <cell r="B621" t="str">
            <v>Tỷ lệ thu ngay trả sau tháng (n-1)_KHDN</v>
          </cell>
          <cell r="E621">
            <v>0</v>
          </cell>
          <cell r="F621">
            <v>0</v>
          </cell>
          <cell r="G621">
            <v>0</v>
          </cell>
          <cell r="H621">
            <v>0</v>
          </cell>
          <cell r="I621">
            <v>0</v>
          </cell>
          <cell r="J621">
            <v>0</v>
          </cell>
          <cell r="K621">
            <v>0</v>
          </cell>
          <cell r="L621">
            <v>0</v>
          </cell>
          <cell r="M621">
            <v>0</v>
          </cell>
          <cell r="N621">
            <v>0</v>
          </cell>
          <cell r="O621">
            <v>0</v>
          </cell>
          <cell r="P621">
            <v>0</v>
          </cell>
        </row>
        <row r="622">
          <cell r="B622" t="str">
            <v>Tỷ lệ thu ngay trả sau tháng (n-1)_BHKV</v>
          </cell>
          <cell r="E622">
            <v>0</v>
          </cell>
          <cell r="F622">
            <v>0</v>
          </cell>
          <cell r="G622">
            <v>0</v>
          </cell>
          <cell r="H622">
            <v>0</v>
          </cell>
          <cell r="I622">
            <v>0</v>
          </cell>
          <cell r="J622">
            <v>0</v>
          </cell>
          <cell r="K622">
            <v>0</v>
          </cell>
          <cell r="L622">
            <v>0</v>
          </cell>
          <cell r="M622">
            <v>0</v>
          </cell>
          <cell r="N622">
            <v>0</v>
          </cell>
          <cell r="O622">
            <v>0</v>
          </cell>
          <cell r="P622">
            <v>0</v>
          </cell>
        </row>
        <row r="623">
          <cell r="B623" t="str">
            <v>Tỷ lệ khách hàng có thông tin chưa chuẩn hóa</v>
          </cell>
          <cell r="E623">
            <v>0</v>
          </cell>
          <cell r="F623">
            <v>0</v>
          </cell>
          <cell r="G623">
            <v>0</v>
          </cell>
          <cell r="H623">
            <v>0</v>
          </cell>
          <cell r="I623">
            <v>0</v>
          </cell>
          <cell r="J623">
            <v>0</v>
          </cell>
          <cell r="K623">
            <v>0</v>
          </cell>
          <cell r="L623">
            <v>0</v>
          </cell>
          <cell r="M623">
            <v>0</v>
          </cell>
          <cell r="N623">
            <v>0</v>
          </cell>
          <cell r="O623">
            <v>0</v>
          </cell>
          <cell r="P623">
            <v>0</v>
          </cell>
        </row>
        <row r="624">
          <cell r="B624">
            <v>0</v>
          </cell>
          <cell r="E624" t="str">
            <v>HCM_CL_TONDV_001</v>
          </cell>
          <cell r="F624">
            <v>0</v>
          </cell>
          <cell r="G624">
            <v>0</v>
          </cell>
          <cell r="H624">
            <v>0</v>
          </cell>
          <cell r="I624">
            <v>0</v>
          </cell>
          <cell r="J624">
            <v>0</v>
          </cell>
          <cell r="K624">
            <v>0</v>
          </cell>
          <cell r="L624">
            <v>0</v>
          </cell>
          <cell r="M624">
            <v>0</v>
          </cell>
          <cell r="N624">
            <v>0</v>
          </cell>
          <cell r="O624">
            <v>0</v>
          </cell>
          <cell r="P624">
            <v>0</v>
          </cell>
        </row>
        <row r="625">
          <cell r="B625" t="str">
            <v>Tỷ lệ phiếu tồn dịch vụ Băng rộng chưa xử lý cuối kỳ thuộc trách nhiệm của địa bàn</v>
          </cell>
          <cell r="E625" t="str">
            <v>HCM_CL_TONDV_002</v>
          </cell>
          <cell r="F625">
            <v>0</v>
          </cell>
          <cell r="G625">
            <v>0</v>
          </cell>
          <cell r="H625">
            <v>0</v>
          </cell>
          <cell r="I625">
            <v>0</v>
          </cell>
          <cell r="J625">
            <v>0</v>
          </cell>
          <cell r="K625">
            <v>0</v>
          </cell>
          <cell r="L625">
            <v>0</v>
          </cell>
          <cell r="M625">
            <v>0</v>
          </cell>
          <cell r="N625">
            <v>0</v>
          </cell>
          <cell r="O625" t="str">
            <v>Mo ta thuc hien so lieu tinh luong -V13</v>
          </cell>
          <cell r="P625" t="str">
            <v>KPI_HRM_OLD</v>
          </cell>
        </row>
        <row r="626">
          <cell r="B626" t="str">
            <v>Tỷ lệ phiếu tồn dịch vụ Băng rộng chưa xử lý cuối kỳ thuộc trách nhiệm của kinh doanh</v>
          </cell>
          <cell r="E626" t="str">
            <v>HCM_CL_TONDV_003</v>
          </cell>
          <cell r="F626">
            <v>0</v>
          </cell>
          <cell r="G626">
            <v>0</v>
          </cell>
          <cell r="H626">
            <v>0</v>
          </cell>
          <cell r="I626">
            <v>0</v>
          </cell>
          <cell r="J626">
            <v>0</v>
          </cell>
          <cell r="K626">
            <v>0</v>
          </cell>
          <cell r="L626">
            <v>0</v>
          </cell>
          <cell r="M626">
            <v>0</v>
          </cell>
          <cell r="N626">
            <v>0</v>
          </cell>
          <cell r="O626">
            <v>0</v>
          </cell>
          <cell r="P626">
            <v>0</v>
          </cell>
        </row>
        <row r="627">
          <cell r="B627" t="str">
            <v>Chất lượng hoàn thành kế hoạch của nhân viên</v>
          </cell>
          <cell r="E627" t="str">
            <v>HCM_CL_DHQLY_007</v>
          </cell>
          <cell r="F627">
            <v>0</v>
          </cell>
          <cell r="G627">
            <v>0</v>
          </cell>
          <cell r="H627">
            <v>0</v>
          </cell>
          <cell r="I627">
            <v>0</v>
          </cell>
          <cell r="J627">
            <v>0</v>
          </cell>
          <cell r="K627">
            <v>0</v>
          </cell>
          <cell r="L627">
            <v>0</v>
          </cell>
          <cell r="M627">
            <v>0</v>
          </cell>
          <cell r="N627">
            <v>0</v>
          </cell>
          <cell r="O627">
            <v>0</v>
          </cell>
          <cell r="P627">
            <v>0</v>
          </cell>
        </row>
        <row r="628">
          <cell r="B628" t="str">
            <v>Số lượng cuộc gọi OB thành công</v>
          </cell>
          <cell r="E628">
            <v>0</v>
          </cell>
          <cell r="F628">
            <v>0</v>
          </cell>
          <cell r="G628">
            <v>0</v>
          </cell>
          <cell r="H628">
            <v>0</v>
          </cell>
          <cell r="I628">
            <v>0</v>
          </cell>
          <cell r="J628">
            <v>0</v>
          </cell>
          <cell r="K628">
            <v>0</v>
          </cell>
          <cell r="L628">
            <v>0</v>
          </cell>
          <cell r="M628">
            <v>0</v>
          </cell>
          <cell r="N628">
            <v>0</v>
          </cell>
          <cell r="O628">
            <v>0</v>
          </cell>
          <cell r="P628">
            <v>0</v>
          </cell>
        </row>
        <row r="629">
          <cell r="B629" t="str">
            <v>Tỷ lệ thu lũy kế</v>
          </cell>
          <cell r="E629">
            <v>0</v>
          </cell>
          <cell r="F629">
            <v>0</v>
          </cell>
          <cell r="G629">
            <v>0</v>
          </cell>
          <cell r="H629">
            <v>0</v>
          </cell>
          <cell r="I629">
            <v>0</v>
          </cell>
          <cell r="J629">
            <v>0</v>
          </cell>
          <cell r="K629">
            <v>0</v>
          </cell>
          <cell r="L629">
            <v>0</v>
          </cell>
          <cell r="M629">
            <v>0</v>
          </cell>
          <cell r="N629">
            <v>0</v>
          </cell>
          <cell r="O629">
            <v>0</v>
          </cell>
          <cell r="P629">
            <v>0</v>
          </cell>
        </row>
        <row r="630">
          <cell r="B630" t="str">
            <v>Tỷ lệ thu ngay trả sau tháng (n-1)</v>
          </cell>
          <cell r="E630">
            <v>0</v>
          </cell>
          <cell r="F630">
            <v>0</v>
          </cell>
          <cell r="G630">
            <v>0</v>
          </cell>
          <cell r="H630">
            <v>0</v>
          </cell>
          <cell r="I630">
            <v>0</v>
          </cell>
          <cell r="J630">
            <v>0</v>
          </cell>
          <cell r="K630">
            <v>0</v>
          </cell>
          <cell r="L630">
            <v>0</v>
          </cell>
          <cell r="M630">
            <v>0</v>
          </cell>
          <cell r="N630">
            <v>0</v>
          </cell>
          <cell r="O630">
            <v>0</v>
          </cell>
          <cell r="P630">
            <v>0</v>
          </cell>
        </row>
        <row r="631">
          <cell r="B631" t="str">
            <v>Chất lượng hoàn thành kế hoạch đăng ký của nhân viên</v>
          </cell>
          <cell r="E631" t="str">
            <v>HCM_CL_DHQLY_006</v>
          </cell>
          <cell r="F631">
            <v>0</v>
          </cell>
          <cell r="G631">
            <v>0</v>
          </cell>
          <cell r="H631">
            <v>0</v>
          </cell>
          <cell r="I631">
            <v>0</v>
          </cell>
          <cell r="J631">
            <v>0</v>
          </cell>
          <cell r="K631">
            <v>0</v>
          </cell>
          <cell r="L631">
            <v>0</v>
          </cell>
          <cell r="M631">
            <v>0</v>
          </cell>
          <cell r="N631">
            <v>0</v>
          </cell>
          <cell r="O631" t="str">
            <v>Mo ta thuc hien so lieu tinh luong -V14</v>
          </cell>
          <cell r="P631" t="str">
            <v>KPI_HRM_OLD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g tính1"/>
    </sheetNames>
    <sheetDataSet>
      <sheetData sheetId="0">
        <row r="4">
          <cell r="C4" t="str">
            <v>HCM_DT_PTMOI_021</v>
          </cell>
          <cell r="D4" t="str">
            <v>Triệu đồng</v>
          </cell>
          <cell r="E4" t="str">
            <v>Chuyên Viên Kinh Doanh (Am Phòng Bhkv), Tổ Trưởng Tổ Bán Hàng Online, Nhân Viên Kinh Doanh Online, Nhân Viên Outbound Bán Hàng, Nhân Viên Giao Dịch, Cửa Hàng Trưởng Kiêm Gdv, Tổ Trưởng Tổ Kinh Doanh Dịch Vụ Cntt, Cửa Hàng Trưởng, Tổ Trưởng Tổ Kinh Doanh Online, Tổ Trưởng Tổ Kinh Doanh Địa Bàn, Nhân Viên Outbound Bán Hàng Phòng Bán Hàng Khu Vực, Chuyên Viên Tư Vấn Giải Pháp Và Hỗ Trợ Triển Khai Dự Án (Ps), Nhân Viên Kinh Doanh Địa Bàn, Phó Giám Đốc Pbh Khu Vực</v>
          </cell>
          <cell r="F4" t="str">
            <v>PĐH - Phượng, Thủy</v>
          </cell>
          <cell r="G4" t="str">
            <v>1.Sở cứ giao: Theo số giao, đăng kí của các đơn vị
 2.Ý nghĩa KPI: Hoàn thành các mục tiêu phát triển mới theo định hướng của TCT
 3.Mục tiêu KPI: Nhân viên phải đạt mục tiêu doanh thu PTM từng dịch vụ đã đăng ký trên các ID điều hành, dựa trên khả năng thực tế và mục tiêu tăng trưởng.
 4.Lợi ích cho nhân viên khi hoàn thành KPI: Đơn giá, hoàn thành BSC, thưởng quý/năm.
 5. Rủi ro khi không thực hiện/không hoàn thành: Tiền lương thấp, đánh giá không hoàn thành công việc/không hoàn thành mục tiêu
 6. Định hướng để hoàn thành KPI: nắm rõ kịch bản tổ chức các CT bán hàng quy định tại Văn bản số 100 TTr/ĐH-NS ngày 3/4/2024
 7.Kiểm soát KPI:
 + Đăng kí KH: trên các ID điều hành
 + Kết quả thực hiện: Hàng ngày xem trên ID430/ID606/ID448, các ID điều hành.
 + Chốt tháng tính lương: ID88 – CT123.</v>
          </cell>
        </row>
        <row r="5">
          <cell r="C5" t="str">
            <v>HCM_DT_PTMOI_056</v>
          </cell>
          <cell r="D5" t="str">
            <v>%</v>
          </cell>
          <cell r="E5" t="str">
            <v>Nhân Viên Quản Lý Điểm Bán, Nhân Viên Kinh Doanh Địa Bàn, Nhân Viên Giao Dịch, Chuyên Viên Kinh Doanh (Am Phòng Bhkv)</v>
          </cell>
          <cell r="F5" t="str">
            <v>P.ĐH-Phượng</v>
          </cell>
          <cell r="G5" t="str">
            <v>1.Sở cứ giao: Theo số giao, đăng kí của các đơn vị
 2.Ý nghĩa KPI: Hoàn thành các mục tiêu phát triển mới theo định hướng của TCT
 3.Mục tiêu KPI: Nhân viên phải đạt mục tiêu doanh thu PTM từng dịch vụ đã đăng ký trên các ID điều hành, dựa trên khả năng thực tế và mục tiêu tăng trưởng.
 4.Lợi ích cho nhân viên khi hoàn thành KPI: Đơn giá, hoàn thành BSC, thưởng quý/năm.
 5. Rủi ro khi không thực hiện/không hoàn thành: Tiền lương thấp, đánh giá không hoàn thành công việc/không hoàn thành mục tiêu
 6. Định hướng để hoàn thành KPI: nắm rõ kịch bản tổ chức các CT bán hàng quy định tại Văn bản số 100 TTr/ĐH-NS ngày 3/4/2024
 7.Kiểm soát KPI:
 + Đăng kí KH: trên các ID điều hành
 + Kết quả thực hiện: Hàng ngày xem trên ID430/ID606/ID448, các ID điều hành.
 + Chốt tháng tính lương: ID88 – CT123.</v>
          </cell>
        </row>
        <row r="6">
          <cell r="C6" t="str">
            <v>HCM_CL_DHQLY_006</v>
          </cell>
          <cell r="D6" t="str">
            <v>%</v>
          </cell>
          <cell r="E6" t="str">
            <v>Tổ Trưởng và PGĐ các BHKV</v>
          </cell>
          <cell r="F6" t="str">
            <v>PĐH-Vân</v>
          </cell>
          <cell r="G6" t="str">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ell>
        </row>
        <row r="7">
          <cell r="C7" t="str">
            <v>HCM_CL_DHQLY_007</v>
          </cell>
          <cell r="D7" t="str">
            <v>%</v>
          </cell>
          <cell r="E7" t="str">
            <v>Tổ Trưởng và PGĐ các P.KHDN, BHKV</v>
          </cell>
          <cell r="F7" t="str">
            <v>PĐH-Vân</v>
          </cell>
          <cell r="G7" t="str">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ell>
        </row>
        <row r="8">
          <cell r="C8" t="str">
            <v>HCM_DT_PTMOI_062</v>
          </cell>
          <cell r="D8" t="str">
            <v>Triệu đồng</v>
          </cell>
          <cell r="E8" t="str">
            <v>Nhân Viên Quản Lý Điểm Bán, Tổ Trưởng Tổ Bán Hàng</v>
          </cell>
          <cell r="F8" t="str">
            <v>PĐH-Phượng</v>
          </cell>
          <cell r="G8" t="str">
            <v>1.Sở cứ giao: VB 361/TTr-ĐH ngày 03/10/2024: giao mục tiêu và chương trình di động 3 tháng cuối năm 2024. VB 425/QĐ-TTKD HCM-KHKH ngày 25/10/2024: giao kế hoạch doanh thu bán hàng di động 3TCN 2024.
 2.Ý nghĩa KPI: định hướng TCT giao doanh thu bán hàng
 3.Mục tiêu KPI: 100^^ Nhân viên phải đạt mục tiêu doanh thu PTM di động
 4.Lợi ích cho nhân viên khi hoàn thành KPI: lương BSC, lương theo đơn giá, thưởng quý/năm.
 5. Rủi ro nếu không thực hiện/không hoàn thành: Tiền lương thấp, đánh giá không hoàn thành công việc/không hoàn thành mục tiêu
 6. Định hướng để hoàn thành KPI: Tạo kênh điểm bán, CTV liên kết, tổ chức các CT bán hàng trọng điểm Theo hướng dẫn của P.ĐH trong các giải pháp
 7. Kiểm soát KPI:
 + Đăng kí KH: trên các ID điều hành
 + Kết quả thực hiện: Hàng ngày xem trên ID430/ID606/ID448, các ID điều hành.
 + Chốt tháng tính lương: ID88 – CT123.</v>
          </cell>
        </row>
        <row r="9">
          <cell r="C9" t="str">
            <v>HCM_DT_PTMOI_060</v>
          </cell>
          <cell r="D9" t="str">
            <v>%</v>
          </cell>
          <cell r="E9" t="str">
            <v>Nhân Viên Quản Lý Điểm Bán, Tổ Trưởng Tổ Bán Hàng</v>
          </cell>
          <cell r="F9" t="str">
            <v>PĐH-Phượng</v>
          </cell>
          <cell r="G9" t="str">
            <v>1.Sở cứ giao: Căn cứ các mục tiêu giao kiểm soát doanh thu phát sinh tại địa bản HCM theo cơ chế 3831
 2.Ý nghĩa KPI: TTKD định hướng để phát triển thuê bao trên địa bàn nhằm tăng thị phần VNP tại Địa bàn HCM
 3.Mục tiêu KPI: Đảm bảo tỷ lệ duy trì thuê bao di động trả trước phát triển mới đạt mục tiêu trong tháng: tối thiểu 50%
 4.Lợi ích cho nhân viên khi hoàn thành KPI: lương BSC, lương theo đơn giá, thưởng quý/năm.
 5. Rủi ro nếu không thực hiện/không hoàn thành: Tiền lương thấp, đánh giá không hoàn thành công việc/không hoàn thành mục tiêu
 6.Định hướng để hoàn thành KPI: Tăng sản lượng bán đến Enduser và có lưu trữ tập KH để theo dõi, chăm sóc gian hạn
 7.Kiểm soát KPI:
 + Đăng kí KH: trên các ID điều hành
 + Kết quả thực hiện: Hàng ngày xem trên ID430/ID606/ID448, các ID điều hành.
 + Chốt tháng tính lương: ID88 – CT123.</v>
          </cell>
        </row>
        <row r="10">
          <cell r="C10" t="str">
            <v>HCM_SL_COMBO_006</v>
          </cell>
          <cell r="D10" t="str">
            <v>Thuê bao</v>
          </cell>
          <cell r="E10" t="str">
            <v>Nhân Viên Giao Dịch, Tổ Trưởng Tổ Kinh Doanh Online, Nhân Viên Kinh Doanh Địa Bàn, Tổ Trưởng Tổ Kinh Doanh Địa Bàn, Cửa Hàng Trưởng, Cửa Hàng Trưởng Kiêm Gdv, Phó Giám Đốc Pbh Khu Vực, Nhân Viên Kinh Doanh Online</v>
          </cell>
          <cell r="F10" t="str">
            <v>P.DH-Vân</v>
          </cell>
          <cell r="G10" t="str">
            <v>1. Sở cứ giao: Căn cứ Văn bản số.151/TTr-ĐH ngày 15/5/2024
 2. Ý nghĩa KPI: Phát triển mới thuê bao gói tích hợp đa dịch vụ, tăng doanh thu PTM, giảm hủy thuê bao (VNPT là nhà mạng duy nhất trên thị trường cung cấp sản phẩm tích hợp dịch vụ BRO-di động và truyền hình cho KH sử dụng với ưu đãi lên đến 40% giá cước so với sử dụng các dịch vụ riêng lẽ)
 3. Mục tiêu KPI: Nhân viên tham gia bán hàng hoàn thành 100% mục tiêu đăng kí
 4. Lợi ích cho nhân viên: Nhận đơn giá theo doanh thu PTM, Hoàn thành BSC
 5. Định hướng để hoàn thành KPI: Kịch bản tham khảo, tập KH khuyến nghị, link truyền thông, clip hướng dẫn bán hàng và kết gói đa dịch vụ, tam giác lợi ích phát triển thuê bao gói tích hợp: văn bản 151/TTr-ĐH ngày 15/5/2024 (EO và gửi các group zalo điều hành DV trả sau của các Phòng Bán hàng)
 6. Kiểm soát KPI: 
 + Đăng kí KH: trên ID372
 + Kết quả thực hiện: kết quả thực hiện kết gói trên ID6455 - CCBS.
 + Chốt tháng tính lương: ID372/ID88 – CT123.</v>
          </cell>
        </row>
        <row r="11">
          <cell r="C11" t="str">
            <v>HCM_TB_SIM4G_002</v>
          </cell>
          <cell r="D11" t="str">
            <v>Thuê bao</v>
          </cell>
          <cell r="E11" t="str">
            <v>Nhân Viên Giao Dịch, Cửa Hàng Trưởng, Cửa Hàng Trưởng Kiêm Gdv</v>
          </cell>
          <cell r="F11" t="str">
            <v>P.DH-Thiên</v>
          </cell>
          <cell r="G11" t="str">
            <v>1. Sở cứ giao: Căn cứ Văn bản số 314/TTKD HCM-ĐH ngày 14/10/2024
 2. Ý nghĩa KPI: Hoàn thành mục tiêu TCT giao; doanh thu data thuê bao tăng sau đổi sim.
 3. Mục tiêu KPI: Nhân viên tham gia bán hàng hoàn thành 100% mục tiêu đăng kí
 4. Lợi ích cho nhân viên: 10% tiền lương BSC + động lực đổi sim 4G có gia hạn/nâng gói/nâng chu kỳ và ap MyVNPT active
 5. Định hướng để hoàn thành KPI: thực hiện theo kịch bản tại VB 427/ĐH ngày 11/11/2024.
 6. Kiểm soát KPI:
 + Đăng kí KH: trên ID372
 + Kết quả thực hiện: ID390_web123; GGS
 + Chốt tháng tính lương: ID372/ID88 – CT123.</v>
          </cell>
        </row>
        <row r="12">
          <cell r="C12" t="str">
            <v>HCM_DT_PTMOI_054</v>
          </cell>
          <cell r="D12" t="str">
            <v>Triệu đồng</v>
          </cell>
          <cell r="E12" t="str">
            <v>Phó Giám Đốc Phòng Khdn, Am Quản Lý Đại Lý, Chuyên Viên Kinh Doanh (Am), Trưởng Line</v>
          </cell>
          <cell r="F12" t="str">
            <v>P.ĐH - Giao</v>
          </cell>
          <cell r="G12" t="str">
            <v>1. Sở cứ giao:
 + 12/TTKD HCM-ĐH ngày 12/01/24 v/v triển khai chương trình TĐBH HTS.
 + 61/TTKD HCM-ĐH ngày 04/03/24 v/v triển khai kinh doanh các SPDV QTDN.
 + 28/TTKD HCM-ĐH ngày 28/04/24 v/v triển khai chương trình hành động GDS.
 2. Ý nghĩa KPI: ĐVBH tập trung vào các sản phẩm trọng điểm của TCT/ Ban KHDN/ TTKD trong năm 2024.
 3. Mục tiêu KPI: Nhân viên tham gia bán hàng hoàn thành 100% mục tiêu đăng kí
 4. Lợi ích cho nhân viên: 20% BSC + định hướng cụ thể các dịch vụ cần tập trung của khối DN. Một số dịch vụ trong chương trình đang có khen thưởng của Ban KHDN cho TTKD đạt hiệu quả, theo đó khi TTKD có thưởng thì nhân sự cũng sẽ có thêm nguồn phân phối lại.
 5. Rủi ro không hoàn thành: Tiền lương thấp, đánh giá không hoàn thành công việc/không hoàn thành mục tiêu.
 6. Định hướng để hoàn thành KPI: Thực hiện theo kịch bản bán hàng, tập khách hàng hiện hữu.
 7. Kiểm soát KPI:
 + Đăng kí KH: trên ID372
 + Kết quả thực hiện: trên các ID điều hành
 + Chốt tháng tính lương: ID372/ID88 – CT123.</v>
          </cell>
        </row>
        <row r="13">
          <cell r="C13" t="str">
            <v>HCM_SL_DAILY_003</v>
          </cell>
          <cell r="D13" t="str">
            <v>Số lượng hợp đồng</v>
          </cell>
          <cell r="E13" t="str">
            <v>Trưởng Line, Am Quản Lý Đại Lý</v>
          </cell>
          <cell r="F13" t="str">
            <v>P.ĐH -Trâm</v>
          </cell>
          <cell r="G13" t="str">
            <v>1. Sở cứ giao: Căn cứ Văn bản số 345/TTKD HCM-ĐH ngày 07/11/2024
 2. Ý nghĩa KPI: Theo định hướng của TTKD để đẩy mạnh kênh bán hàng
 3. Mục tiêu KPI: Nhân viên tham gia bán hàng hoàn thành 100% mục tiêu đăng kí
 4. Lợi ích cho nhân viên: BSC
 5. Rủi ro không hoàn thành: Tiền lương thấp, đánh giá không hoàn thành công 
 6. Định hướng để hoàn thành KPI: nắm rõ kịch bản tại VB 345
 7. Kiểm soát KPI:
 + Đăng kí KH: trên ID372
 + Kết quả thực hiện: trên các ID điều hành
 + Chốt tháng tính lương: ID372/ID88 – CT123.</v>
          </cell>
        </row>
        <row r="14">
          <cell r="C14" t="str">
            <v>HCM_DT_VNPTT_007</v>
          </cell>
          <cell r="D14"/>
          <cell r="E14" t="str">
            <v>Tổ trưởng tổ OB Bán hàng, PGĐ BH</v>
          </cell>
          <cell r="F14" t="str">
            <v>ĐH-Thiên</v>
          </cell>
          <cell r="G14" t="str">
            <v>1. Sở cứ giao: Căn cứ Văn bản số 361/TTr-ĐH ngày 03/10/2024
 2. Ý nghĩa KPI: Định hướng của TCT triển khai các CT bán hàng trên tập KH hiện hữu
 3. Mục tiêu KPI: Nhân viên tham gia bán hàng hoàn thành 100% mục tiêu đăng kí
 4. Lợi ích cho nhân viên: đơn giá, Tiền lương BSC
 5. Rủi ro nếu không thực hiện/không hoàn thành: Tiền lương thấp, đánh giá không hoàn thành công việc/không hoàn thành mục tiêu
 6. Định hướng để hoàn thành KPI: Kịch bản thực P.ĐH gửi trên group "Điều hành mô hình KD di động 2024"; Tập giao ID299_web123;
 7. Kiểm soát KPI: 
 + Đăng kí KH: đơn vị chủ động phân giao theo KH
 + Kết quả thực hiện: PL04: http://bris.vnpt.vn/Report/Kri/Report/Analyze?report_type=hqkd_kenh_bangoi
 + Chốt tháng tính lương: ID88 – CT123.</v>
          </cell>
        </row>
        <row r="15">
          <cell r="C15" t="str">
            <v>HCM_DT_VNPTT_008</v>
          </cell>
          <cell r="D15" t="str">
            <v>Triệu đồng</v>
          </cell>
          <cell r="E15" t="str">
            <v>Tổ trưởng tổ OB Bán hàng, PGĐ BH</v>
          </cell>
          <cell r="F15" t="str">
            <v>ĐH-Thiên</v>
          </cell>
          <cell r="G15" t="str">
            <v>1. Sở cứ giao: Căn cứ Văn bản số 361/TTr-ĐH ngày 03/10/2024
 2. Ý nghĩa KPI: Định hướng của TCT triển khai các CT bán hàng trên tập KH hiện hữu
 3. Mục tiêu KPI: Nhân viên tham gia bán hàng hoàn thành 100% mục tiêu đăng kí
 4. Lợi ích cho nhân viên: đơn giá, Tiền lương BSC
 5. Rủi ro nếu không thực hiện/không hoàn thành: Tiền lương thấp, đánh giá không hoàn thành công việc/không hoàn thành mục tiêu
 6. Định hướng để hoàn thành KPI: Kịch bản thực P.ĐH gửi trên group "Điều hành mô hình KD di động 2024"; Tập giao ID299_web123;
 7. Kiểm soát KPI: 
 + Đăng kí KH: đơn vị chủ động phân giao theo KH
 + Kết quả thực hiện: PL04: http://bris.vnpt.vn/Report/Kri/Report/Analyze?report_type=hqkd_kenh_bangoi
 + Chốt tháng tính lương: ID88 – CT123.</v>
          </cell>
        </row>
        <row r="16">
          <cell r="C16" t="str">
            <v>HCM_DT_VNPTT_009</v>
          </cell>
          <cell r="D16" t="str">
            <v>Triệu đồng</v>
          </cell>
          <cell r="E16" t="str">
            <v>Nhân viên OB Bán hàng</v>
          </cell>
          <cell r="F16" t="str">
            <v>ĐH-Thiên</v>
          </cell>
          <cell r="G16" t="str">
            <v>1. Sở cứ giao: Căn cứ Văn bản số 384/TTr-NS-ĐH ngày 18/10/2024 V/v cơ chế tiền lương duy trì doanh thu di động hiện hữu
 2. Ý nghĩa KPI: Định hướng của TCT triển khai các CT bán hàng trên tập KH hiện hữu
 3. Mục tiêu KPI: Nhân viên tham gia bán hàng hoàn thành 100% mục tiêu đăng kí
 4. Lợi ích cho nhân viên: đơn giá
 5. Định hướng để hoàn thành KPI: Kịch bản thực P.ĐH gửi trên group "Điều hành mô hình KD di động 2024"; Tập giao ID299_web123;
 6. Kiểm soát KPI: 
 + Đăng kí KH: đơn vị chủ động phân giao theo KH
 + Kết quả thực hiện: PL04: http://bris.vnpt.vn/Report/Kri/Report/Analyze?report_type=hqkd_kenh_bangoi
 + Chốt tháng tính lương: ID88 – CT123.</v>
          </cell>
        </row>
        <row r="17">
          <cell r="C17" t="str">
            <v>HCM_DT_VNPTT_010</v>
          </cell>
          <cell r="D17" t="str">
            <v>Triệu đồng</v>
          </cell>
          <cell r="E17" t="str">
            <v>Nhân viên OB Bán hàng</v>
          </cell>
          <cell r="F17" t="str">
            <v>ĐH-Thiên</v>
          </cell>
          <cell r="G17" t="str">
            <v>1. Sở cứ giao: Căn cứ Văn bản số 384/TTr-NS-ĐH ngày 18/10/2024 V/v cơ chế tiền lương duy trì doanh thu di động hiện hữu
 2. Ý nghĩa KPI: Định hướng của TCT triển khai các CT bán hàng trên tập KH hiện hữu
 3. Mục tiêu KPI: Nhân viên tham gia bán hàng hoàn thành 100% mục tiêu đăng kí
 4. Lợi ích cho nhân viên: đơn giá
 5. Định hướng để hoàn thành KPI: Kịch bản thực P.ĐH gửi trên group "Điều hành mô hình KD di động 2024"; Tập giao ID299_web123;
 6. Kiểm soát KPI: 
 + Đăng kí KH: đơn vị chủ động phân giao theo KH
 + Kết quả thực hiện: PL04: http://bris.vnpt.vn/Report/Kri/Report/Analyze?report_type=hqkd_kenh_bangoi
 + Chốt tháng tính lương: ID88 – CT123.</v>
          </cell>
        </row>
        <row r="18">
          <cell r="C18" t="str">
            <v>HCM_DT_VNPTT_011</v>
          </cell>
          <cell r="D18" t="str">
            <v>Triệu đồng</v>
          </cell>
          <cell r="E18" t="str">
            <v>Nhân viên OB Bán hàng</v>
          </cell>
          <cell r="F18" t="str">
            <v>ĐH-Thiên</v>
          </cell>
          <cell r="G18" t="str">
            <v>1. Sở cứ giao: Căn cứ Văn bản số 361/TTr-ĐH ngày 03/10/2024
 2. Ý nghĩa KPI: Định hướng của TCT triển khai các CT bán hàng trên tập KH hiện hữu
 3. Mục tiêu KPI: Nhân viên tham gia bán hàng hoàn thành 100% mục tiêu đăng kí
 4. Lợi ích cho nhân viên: đơn giá, Tiền lương BSC
 5. Rủi ro nếu không thực hiện/không hoàn thành: Tiền lương thấp, đánh giá không hoàn thành công việc/không hoàn thành mục tiêu
 6. Định hướng để hoàn thành KPI: Kịch bản thực P.ĐH gửi trên group "Điều hành mô hình KD di động 2024"; Tập giao ID299_web123;
 7. Kiểm soát KPI: 
 + Đăng kí KH: đơn vị chủ động phân giao theo KH
 + Kết quả thực hiện: PL04: http://bris.vnpt.vn/Report/Kri/Report/Analyze?report_type=hqkd_kenh_bangoi
 + Chốt tháng tính lương: ID88 – CT123.</v>
          </cell>
        </row>
        <row r="19">
          <cell r="C19" t="str">
            <v>HCM_DT_LUYKE_002</v>
          </cell>
          <cell r="D19" t="str">
            <v>Triệu đồng</v>
          </cell>
          <cell r="E19" t="str">
            <v>Trưởng Line, Am Quản Lý Đại Lý, Chuyên Viên Kinh Doanh (Am), Phó Giám Đốc Phòng Khdn</v>
          </cell>
          <cell r="F19" t="str">
            <v>P.KTKH</v>
          </cell>
          <cell r="G19" t="str">
            <v>Doanh thu VTCNTT là chỉ tiêu trọng tâm nhất xác định kết quả SXKD của TTKD và các đơn vị. Với nhiệm vụ của AM là bán hàng và chăm sóc khách hàng, do đó AM cũng được giao chỉ tiêu nhằm mục tiêu đánh giá hiệu quả nhất công tác bán hàng và giữ doanh thu của từng AM trên từng tập khách hàng được phân giao. Từ đó việc hoàn thành kế hoạch doanh thu VTCNTT từng cá nhân AM đóng góp hoàn thành kế hoạch đơn vị, và cấp TTKD.</v>
          </cell>
        </row>
        <row r="20">
          <cell r="C20" t="str">
            <v>HCM_DT_LUYKE_003</v>
          </cell>
          <cell r="D20" t="str">
            <v>Triệu đồng</v>
          </cell>
          <cell r="E20" t="str">
            <v>Trưởng Line, Chuyên Viên Kinh Doanh (Am), Phó Giám Đốc Phòng Khdn</v>
          </cell>
          <cell r="F20" t="str">
            <v>P.KTKH</v>
          </cell>
          <cell r="G20" t="str">
            <v>Việc giao chỉ tiêu doanh thu dịch vụ số doanh nghiệp nhằm thúc đẩy mở rộng và phát triển các dịch vụ số hóa cho khách hàng doanh nghiệp. gia tăng doanh thu từ các dịch vụ hiện đại, đồng thời củng cố mối quan hệ với khách hàng doanh nghiệp thông qua các giải pháp phù hợp.
Với nhiệm vụ của AM là bán hàng và chăm sóc khách hàng, do đó AM cũng được giao chỉ tiêu  nhằm mục tiêu đánh giá hiệu quả nhất công tác bán hàng và giữ doanh thu của từng AM trên từng tập khách hàng được phân giao</v>
          </cell>
        </row>
        <row r="21">
          <cell r="C21" t="str">
            <v>HCM_DT_PTNAM_006</v>
          </cell>
          <cell r="D21" t="str">
            <v>Triệu đồng</v>
          </cell>
          <cell r="E21" t="str">
            <v>Trưởng Line, Chuyên Viên Kinh Doanh (Am), Phó Giám Đốc Phòng Khdn</v>
          </cell>
          <cell r="F21" t="str">
            <v>P.KTKH</v>
          </cell>
          <cell r="G21" t="str">
            <v>Việc giao doanh thu phát triển mới nhằm thúc đẩy việc tìm kiếm và mở rộng các nguồn doanh thu từ sản phẩm, dịch vụ mới hoặc từ khách hàng mới. Với nhiệm vụ của AM là bán hàng và chăm sóc khách hàng, do đó AM cũng được giao chỉ tiêu nhằm mục tiêu đánh giá hiệu quả nhất công tác bán hàng và giữ doanh thu của từng AM trên từng tập khách hàng được phân giao</v>
          </cell>
        </row>
        <row r="22">
          <cell r="C22" t="str">
            <v>HCM_TB_PCUOC_037</v>
          </cell>
          <cell r="D22" t="str">
            <v>%</v>
          </cell>
          <cell r="E22" t="str">
            <v>PGĐ PT CSKH P.BHOL
NV OB CSKH</v>
          </cell>
          <cell r="F22" t="str">
            <v>P.NVC</v>
          </cell>
          <cell r="G22" t="str">
            <v>Tăng tỷ lệ thu cước, giảm thiểu nợ tồn ngay kỳ phát sinh cước n-1. Việc thu sớm còn cho thấy hiệu quả trong chăm sóc khách hàng và tăng cam kết thanh toán theo hợp đồng đã ký kết. Ngoài ra, do điểm chạm khách hàng đầu tiên là P. BHOl nên giao bổ sung để P. BHOL có trách nhiệm thực hiện và thúc đẩy tỷ lệ thu của TTKD.</v>
          </cell>
        </row>
        <row r="23">
          <cell r="C23" t="str">
            <v>HCM_CL_TONDV_004</v>
          </cell>
          <cell r="D23" t="str">
            <v>%</v>
          </cell>
          <cell r="E23" t="str">
            <v>Chuyên Viên Kinh Doanh (Am Phòng Bhkv), Tổ Trưởng Tổ Kinh Doanh Dịch Vụ Cntt, , Nhân Viên Kinh Doanh Địa Bàn, Phó Giám Đốc Pbh Khu Vực
 Trưởng Line, Am Quản Lý Đại Lý, Chuyên Viên Kinh Doanh (Am), Phó Giám Đốc Phòng Khdn</v>
          </cell>
          <cell r="F23" t="str">
            <v>P.NVC</v>
          </cell>
          <cell r="G23" t="str">
            <v>Đảm bảo 100% KHDN được chạm thành công tại các điểm chạm, và nhận được đầy đủ các thông báo chính thống từ TTKD sau khi thực hiện chuẩn hóa thông tin KH, giúp cho các P.BH thuận lợi hơn trong công tác CSKH, tư vấn bán hàng và thu cước</v>
          </cell>
        </row>
        <row r="24">
          <cell r="C24" t="str">
            <v>HCM_TB_GIAHA_022</v>
          </cell>
          <cell r="D24" t="str">
            <v>%</v>
          </cell>
          <cell r="E24" t="str">
            <v>Phó Giám Đốc Phòng BHOL</v>
          </cell>
          <cell r="F24" t="str">
            <v>P.NVC</v>
          </cell>
          <cell r="G24" t="str">
            <v>Đạt mục tiêu tỷ lệ gia hạn trả trước thành công của TCTy, KH thanh toán kịp thời ngay sau khi vừa kết thúc chu kỳ đặc biệt là KHDN sử dụng nhiều đường truyền, nhiều dịch vụ. 
Việc thuyết phục KH thanh toán trong tháng T để KH có thời gian thực hiện thủ tục thanh toán, giảm nguy cơ phát sinh nợ cước trả sau đồng thời đơn vị biết được nguyên nhân KH không gia hạn để kịp thời có chính sách CSKH.</v>
          </cell>
        </row>
        <row r="25">
          <cell r="C25" t="str">
            <v>HCM_TB_GIAHA_023</v>
          </cell>
          <cell r="D25" t="str">
            <v>%</v>
          </cell>
          <cell r="E25" t="str">
            <v>Nhân Viên Kinh Doanh Địa Bàn, Tổ Trưởng Tổ Kinh Doanh Địa Bàn, Phó Giám Đốc Pbh Khu Vực, Chuyên Viên Kinh Doanh (Am), Trưởng Line, Phó Giám Đốc KHDN</v>
          </cell>
          <cell r="F25" t="str">
            <v>P.NVC</v>
          </cell>
          <cell r="G25" t="str">
            <v>Tăng tỷ lệ thu cước, giảm thiểu nợ tồn ngay kỳ phát sinh cước T-1. Việc thu sớm còn cho thấy hiệu quả trong chăm sóc khách hàng và tăng cam kết thanh toán theo hợp đồng đã ký kết. Ngoài ra, sau khi P.BHOL thực hiện tại tháng T các khách hàng còn hẹn chưa thanh toán kịp thời, KH có yêu cần chuyển trả sau sẽ được các đơn vị có trách nhiệm phối hợp địa bàn CSKH đôn đốc KH thanh toán giảm tối thiểu nợ và giảm nguy cơ rời mạng, tăng tỷ lệ toàn trung tâm đạt được chỉ tiêu TCT đang đánh giá tại tháng T+1</v>
          </cell>
        </row>
        <row r="26">
          <cell r="C26" t="str">
            <v>HCM_TB_GIAHA_030</v>
          </cell>
          <cell r="D26" t="str">
            <v>%</v>
          </cell>
          <cell r="E26" t="str">
            <v>PGD KHDN</v>
          </cell>
          <cell r="F26" t="str">
            <v>P.NVC</v>
          </cell>
          <cell r="G26" t="str">
            <v>Tăng tỷ lệ thu cước, giảm thiểu nợ tồn ngay kỳ phát sinh cước T-1. Việc thu sớm còn cho thấy hiệu quả trong chăm sóc khách hàng và tăng cam kết thanh toán theo hợp đồng đã ký kết. Ngoài ra, sau khi P.BHOL thực hiện tại tháng T các khách hàng còn hẹn chưa thanh toán kịp thời, KH có yêu cần chuyển trả sau sẽ được các đơn vị có trách nhiệm phối hợp địa bàn CSKH đôn đốc KH thanh toán giảm tối thiểu nợ và giảm nguy cơ rời mạng, tăng tỷ lệ toàn trung tâm đạt được chỉ tiêu TCT đang đánh giá tại tháng T+1</v>
          </cell>
        </row>
        <row r="27">
          <cell r="C27" t="str">
            <v>HCM_TB_GIAHA_031</v>
          </cell>
          <cell r="D27" t="str">
            <v>%</v>
          </cell>
          <cell r="E27" t="str">
            <v>Nhân Viên Kinh Doanh Địa Bàn, Tổ Trưởng Tổ Kinh Doanh Địa Bàn, Phó Giám Đốc Pbh Khu Vực, Chuyên Viên Kinh Doanh (Am), Trưởng Line, Phó Giám Đốc KHDN</v>
          </cell>
          <cell r="F27" t="str">
            <v>P.NVC</v>
          </cell>
          <cell r="G27" t="str">
            <v>Tăng tỷ lệ thu cước, giảm thiểu nợ tồn ngay kỳ phát sinh cước T-1. Việc thu sớm còn cho thấy hiệu quả trong chăm sóc khách hàng và tăng cam kết thanh toán theo hợp đồng đã ký kết. Ngoài ra, sau khi P.BHOL thực hiện tại tháng T các khách hàng còn hẹn chưa thanh toán kịp thời, KH có yêu cần chuyển trả sau sẽ được các đơn vị có trách nhiệm phối hợp địa bàn CSKH đôn đốc KH thanh toán giảm tối thiểu nợ và giảm nguy cơ rời mạng, tăng tỷ lệ toàn trung tâm đạt được chỉ tiêu TCT đang đánh giá tại tháng T+1</v>
          </cell>
        </row>
        <row r="28">
          <cell r="C28" t="str">
            <v>HCM_CL_TONDV_003</v>
          </cell>
          <cell r="D28" t="str">
            <v>%</v>
          </cell>
          <cell r="E28" t="str">
            <v>PGD KHDN</v>
          </cell>
          <cell r="F28" t="str">
            <v>P.NVC</v>
          </cell>
          <cell r="G28" t="str">
            <v>Tăng tỷ lệ thu cước, giảm thiểu nợ tồn ngay kỳ phát sinh cước T-1. Việc thu sớm còn cho thấy hiệu quả trong chăm sóc khách hàng và tăng cam kết thanh toán theo hợp đồng đã ký kết. Ngoài ra, sau khi P.BHOL thực hiện tại tháng T các khách hàng còn hẹn chưa thanh toán kịp thời, KH có yêu cần chuyển trả sau sẽ được các đơn vị có trách nhiệm phối hợp địa bàn CSKH đôn đốc KH thanh toán giảm tối thiểu nợ và giảm nguy cơ rời mạng, tăng tỷ lệ toàn trung tâm đạt được chỉ tiêu TCT đang đánh giá tại tháng T+1</v>
          </cell>
        </row>
        <row r="29">
          <cell r="C29" t="str">
            <v>HCM_TB_PCUOC_038</v>
          </cell>
          <cell r="D29" t="str">
            <v>%</v>
          </cell>
          <cell r="E29" t="str">
            <v>Nhân Viên Kinh Doanh Địa Bàn,  Chuyên Viên Kinh Doanh (Am)</v>
          </cell>
          <cell r="F29" t="str">
            <v>P.NVC</v>
          </cell>
          <cell r="G29" t="str">
            <v>Nâng cao chất lượng điều hành CSKH tại đơn vị, phân định trách nhiệm cụ thể cá nhân/ đơn vị tham gia vào tiến trình thực hiện CSKH, GHTT, thu cước tại các điểm chạm nhằm nâng cao trải nghiệm KH. Nâng cao công tác CSKH qua đó giúp việc giữ thuê bao, giữ KH và giữ DT hiện hữu ngày càng tốt hơn</v>
          </cell>
        </row>
        <row r="30">
          <cell r="C30" t="str">
            <v>HCM_TB_GIAHA_024</v>
          </cell>
          <cell r="D30" t="str">
            <v>%</v>
          </cell>
          <cell r="E30" t="str">
            <v>Tổ Trưởng Tổ Kinh Doanh Dịch Vụ Cntt, Phó Giám Đốc Pbh Khu Vực, Chuyên Viên Kinh Doanh (Am Phòng Bhkv), Chuyên Viên Kinh Doanh (Am), Nhân Viên Kinh Doanh Địa Bàn, Tổ Trưởng Tổ Kinh Doanh Địa Bàn</v>
          </cell>
          <cell r="F30" t="str">
            <v>P.NVC</v>
          </cell>
          <cell r="G30" t="str">
            <v>Việc giao chỉ tiêu GHTT tháng T dịch vụ CA-IVAN, tên miền giúp đo lường hiệu quả của công tác chăm sóc khách hàng thông qua việc tiếp tục khách hàng tiếp tục ký hợp đồng gia hạn dịch vụ VNPT CA-IVAN, tên miền.
Mục tiêu này ngoài việc duy trì doanh thu còn thể hiện được sự hài lòng, mức độ trung thành của khách hàng với dịch vụ, thương hiệu VNPT,
Đánh giá hiệu quả, tiến độ thực hiện giúp lãnh đạo đơn vị có những quyết định điều chỉnh, điều chuyển kịp thời các kênh triển khai từ đó tối ưu hóa nguồn lực. Thông qua kết quả thực hiện, đơn vị có thể đánh giá kênh từ đó đưa ra các giải pháp về nguồn lực, chính sách và đề ra các kịch bản phù hợp theo từng nhóm khách hàng, tổ chức đào tạo, huấn luyện nâng cao kỹ năng tư vấn cho đội ngũ.
Ngoài ra, thông qua kết quả thực hiện cũng đánh giá trách nhiệm của từng vị trí có tham gia vào quy trình thực hiện thuyết phục khách hàng gia hạn.
Mục tiêu được giao rõ ràng, đo lường được, có thời hạn thực hiện trong 01 chu kỳ cụ thể (tháng), giao trách nhiệm cụ thể cho từng vị trí để làm cơ sở đánh giá, chi trả thu nhập cho cá nhân/đơn vị.</v>
          </cell>
        </row>
        <row r="31">
          <cell r="C31" t="str">
            <v>HCM_TB_GIAHA_027</v>
          </cell>
          <cell r="D31"/>
          <cell r="E31" t="str">
            <v>Trưởng Line, PGĐ KHDN</v>
          </cell>
          <cell r="F31" t="str">
            <v>P.NVC</v>
          </cell>
          <cell r="G31" t="str">
            <v>Việc giao chỉ tiêu GHTT tháng T dịch vụ CA-IVAN, tên miền giúp đo lường hiệu quả của công tác chăm sóc khách hàng thông qua việc tiếp tục khách hàng tiếp tục ký hợp đồng gia hạn dịch vụ VNPT CA-IVAN, tên miền.
Mục tiêu này ngoài việc duy trì doanh thu còn thể hiện được sự hài lòng, mức độ trung thành của khách hàng với dịch vụ, thương hiệu VNPT,
Đánh giá hiệu quả, tiến độ thực hiện giúp lãnh đạo đơn vị có những quyết định điều chỉnh, điều chuyển kịp thời các kênh triển khai từ đó tối ưu hóa nguồn lực. Thông qua kết quả thực hiện, đơn vị có thể đánh giá kênh từ đó đưa ra các giải pháp về nguồn lực, chính sách và đề ra các kịch bản phù hợp theo từng nhóm khách hàng, tổ chức đào tạo, huấn luyện nâng cao kỹ năng tư vấn cho đội ngũ.
Ngoài ra, thông qua kết quả thực hiện cũng đánh giá trách nhiệm của từng vị trí có tham gia vào quy trình thực hiện thuyết phục khách hàng gia hạn.
Mục tiêu được giao rõ ràng, đo lường được, có thời hạn thực hiện trong 01 chu kỳ cụ thể (tháng), giao trách nhiệm cụ thể cho từng vị trí để làm cơ sở đánh giá, chi trả thu nhập cho cá nhân/đơn vị.</v>
          </cell>
        </row>
        <row r="32">
          <cell r="C32" t="str">
            <v>HCM_TB_GIAHA_026</v>
          </cell>
          <cell r="D32" t="str">
            <v>%</v>
          </cell>
          <cell r="E32" t="str">
            <v>Nhân Viên Kinh Doanh Địa Bàn, Chuyên Viên Kinh Doanh (Am), Phó Giám Đốc Phòng Khdn, Tổ Trưởng Tổ Kinh Doanh Địa Bàn, Tổ Trưởng Tổ Kinh Doanh Dịch Vụ Cntt, Am Quản Lý Đại Lý, Chuyên Viên Kinh Doanh (Am Phòng Bhkv), Trưởng Line, Phó Giám Đốc Pbh Khu Vực</v>
          </cell>
          <cell r="F32" t="str">
            <v>P.NVC</v>
          </cell>
          <cell r="G32" t="str">
            <v>Việc giao chỉ tiêu GHTT tháng T dịch vụ CA-IVAN, tên miền giúp đo lường hiệu quả của công tác chăm sóc khách hàng thông qua việc tiếp tục khách hàng tiếp tục ký hợp đồng gia hạn dịch vụ VNPT CA-IVAN, tên miền.
Mục tiêu này ngoài việc duy trì doanh thu còn thể hiện được sự hài lòng, mức độ trung thành của khách hàng với dịch vụ, thương hiệu VNPT,
Đánh giá hiệu quả, tiến độ thực hiện giúp lãnh đạo đơn vị có những quyết định điều chỉnh, điều chuyển kịp thời các kênh triển khai từ đó tối ưu hóa nguồn lực. Thông qua kết quả thực hiện, đơn vị có thể đánh giá kênh từ đó đưa ra các giải pháp về nguồn lực, chính sách và đề ra các kịch bản phù hợp theo từng nhóm khách hàng, tổ chức đào tạo, huấn luyện nâng cao kỹ năng tư vấn cho đội ngũ.
Ngoài ra, thông qua kết quả thực hiện cũng đánh giá trách nhiệm của từng vị trí có tham gia vào quy trình thực hiện thuyết phục khách hàng gia hạn.
Mục tiêu được giao rõ ràng, đo lường được, có thời hạn thực hiện trong 01 chu kỳ cụ thể (tháng), giao trách nhiệm cụ thể cho từng vị trí để làm cơ sở đánh giá, chi trả thu nhập cho cá nhân/đơn vị.</v>
          </cell>
        </row>
        <row r="33">
          <cell r="C33" t="str">
            <v>HCM_TB_PCUOC_036</v>
          </cell>
          <cell r="D33" t="str">
            <v>%</v>
          </cell>
          <cell r="E33" t="str">
            <v>Phó Giám đốc Phụ trách tổ Bán hàng Online- CSKH P.BHKV</v>
          </cell>
          <cell r="F33" t="str">
            <v>P.NVC</v>
          </cell>
          <cell r="G33" t="str">
            <v>Đạt mục tiêu tỷ lệ thu cước của Tập Đoàn và TCTy giao, giảm số lượng TB KPSC, duy trì doanh thu hiện hữu tại địa bàn.
Việc giao chỉ tiêu này cho LĐP phụ trách CSKH để đơn vị có trách nhiệm phối hợp với địa bàn tận dụng kinh nghiệm để cùng địa bàn đề xuất phương án, giải pháp chăm sóc cho từng nhóm KH mục tiêu nhằm giảm thiểu tối đa nguy cơ rủi ro mất cước, mất KH.</v>
          </cell>
        </row>
        <row r="34">
          <cell r="C34" t="str">
            <v>HCM_TB_MCUOC_001</v>
          </cell>
          <cell r="D34" t="str">
            <v>Số lượng MATT</v>
          </cell>
          <cell r="E34" t="str">
            <v>Nhân Viên Thu Cước</v>
          </cell>
          <cell r="F34" t="str">
            <v>P.NVC</v>
          </cell>
          <cell r="G34" t="str">
            <v>Đo lường khối lượng công việc của NV TC để đánh giá năng suất lao động. Chỉ tiêu giao: 1,000 MTT/ NVTC đối với  KV Ngoại Thành và 1,200MTT đối với KV Nội thành</v>
          </cell>
        </row>
        <row r="35">
          <cell r="C35" t="str">
            <v>HCM_TB_PCUOC_028</v>
          </cell>
          <cell r="D35" t="str">
            <v>%</v>
          </cell>
          <cell r="E35" t="str">
            <v>Nhân Viên Thu Cước</v>
          </cell>
          <cell r="F35" t="str">
            <v>P.NVC</v>
          </cell>
          <cell r="G35" t="str">
            <v>Tránh thất thoát doanh thu, tránh tồn nợ, đảm bảo  yêu cầu TTN của KH được phục vụ 100%. Chỉ tiêu giao 100%</v>
          </cell>
        </row>
        <row r="36">
          <cell r="C36" t="str">
            <v>HCM_TB_PCUOC_020</v>
          </cell>
          <cell r="D36" t="str">
            <v>%</v>
          </cell>
          <cell r="E36" t="str">
            <v>Trưởng Line, Phó Giám Đốc Phòng Khdn, Chuyên Viên Kinh Doanh (Am)</v>
          </cell>
          <cell r="F36" t="str">
            <v>P.NVC</v>
          </cell>
          <cell r="G36" t="str">
            <v>Giao tỷ lệ thu lũy kế giúp theo dõi tiến độ thu cước tích lũy theo thời gian, đảm bảo doanh thu ổn định. Giúp doanh nghiệp kiểm soát tốt dòng tiền, duy trì mục tiêu thu ngân sách</v>
          </cell>
        </row>
        <row r="37">
          <cell r="C37" t="str">
            <v>HCM_TB_PCUOC_022</v>
          </cell>
          <cell r="D37" t="str">
            <v>%</v>
          </cell>
          <cell r="E37" t="str">
            <v>Phó Giám Đốc Phòng Khdn, Chuyên Viên Kinh Doanh (Am), Trưởng Line</v>
          </cell>
          <cell r="F37" t="str">
            <v>P.NVC</v>
          </cell>
          <cell r="G37" t="str">
            <v>Tránh thất thoát doanh thu, tránh tồn nợ, đảm bảo  yêu cầu TTN của KH được phục vụ 100%. Chỉ tiêu giao 100%</v>
          </cell>
        </row>
        <row r="38">
          <cell r="C38" t="str">
            <v>HCM_TB_PCUOC_030</v>
          </cell>
          <cell r="D38" t="str">
            <v>%</v>
          </cell>
          <cell r="E38" t="str">
            <v>Phó Giám Đốc Phòng Khdn PT CSKH</v>
          </cell>
          <cell r="F38" t="str">
            <v>P.NVC</v>
          </cell>
          <cell r="G38" t="str">
            <v>Giao tỷ lệ thu lũy kế giúp theo dõi tiến độ thu cước tích lũy theo thời gian, đảm bảo doanh thu ổn định. Giúp doanh nghiệp kiểm soát tốt dòng tiền, duy trì mục tiêu thu ngân sách. Việc giao chỉ tiêu này cho LĐP phụ trách CSKH để LĐP có trách nhiệm thực hiện và thúc đẩy tỷ lệ thu của tập giao chăm sóc</v>
          </cell>
        </row>
        <row r="39">
          <cell r="C39" t="str">
            <v>HCM_TB_PCUOC_031</v>
          </cell>
          <cell r="D39" t="str">
            <v>%</v>
          </cell>
          <cell r="E39" t="str">
            <v>Phó Giám Đốc Phòng Khdn PT CSKH
Nhân viên Outbound CSKH</v>
          </cell>
          <cell r="F39" t="str">
            <v>P.NVC</v>
          </cell>
          <cell r="G39" t="str">
            <v>Tăng tỷ lệ thu cước, giảm thiểu nợ tồn ngay kỳ phát sinh cước n-1. Việc thu sớm còn cho thấy hiệu quả trong chăm sóc khách hàng và tăng cam kết thanh toán theo hợp đồng đã ký kết. Việc giao chỉ tiêu này cho LĐP phụ trách CSKH để LĐP có trách nhiệm thực hiện và thúc đẩy tỷ lệ thu của tập giao chăm sóc</v>
          </cell>
        </row>
        <row r="40">
          <cell r="C40" t="str">
            <v>HCM_SL_CSKHH_003</v>
          </cell>
          <cell r="D40" t="str">
            <v>số lượng nghiệp vụ</v>
          </cell>
          <cell r="E40" t="str">
            <v>Cửa Hàng Trưởng, Cửa Hàng Trưởng Kiêm Gdv, Nhân Viên Giao Dịch</v>
          </cell>
          <cell r="F40" t="str">
            <v>P.KTNV</v>
          </cell>
          <cell r="G40" t="str">
            <v>Giao chỉ tiêu để đánh giá được khối lượng nghiệp vụ hậu mãi của từng GDV đã thực hiện trong tháng và khuyến khích gia tăng sản lượng nghiệp vụ, nâng cao công tác CSKH tại cửa hàng và tăng trưởng doanh thu từ khách hàng</v>
          </cell>
        </row>
        <row r="41">
          <cell r="C41" t="str">
            <v>HCM_SL_HOTRO_001</v>
          </cell>
          <cell r="D41" t="str">
            <v>số lượng nghiệp vụ</v>
          </cell>
          <cell r="E41" t="str">
            <v>Nhân Viên Nghiệp Vụ Bán Hàng</v>
          </cell>
          <cell r="F41" t="str">
            <v>P.KTNV</v>
          </cell>
          <cell r="G41" t="str">
            <v>Giao chỉ tiêu để đánh giá được khối lượng nghiệp vụ triển khai hồ sơ PTM và hậu mãi của từng nhân viên đã thực hiện trong tháng và khuyến khích nhân viên nhận nhiều sản lượng nghiệp vụ từ rổ chung để thực hiện, nhằm mục đích làm nhiều hưởng nhiều, làm ít hưởng ít</v>
          </cell>
        </row>
        <row r="42">
          <cell r="C42" t="str">
            <v>HCM_SL_CSKHH_004</v>
          </cell>
          <cell r="D42" t="str">
            <v>số lượng nghiệp vụ</v>
          </cell>
          <cell r="E42" t="str">
            <v>Nhân Viên Nghiệp Vụ Chăm Sóc Khách Hàng, Nhân Viên Nghiệp Vụ Chăm Sóc Khách Hàng Phòng Bán Hàng Online</v>
          </cell>
          <cell r="F42" t="str">
            <v>P.KTNV</v>
          </cell>
          <cell r="G42" t="str">
            <v>Giao chỉ tiêu để đánh giá được khối lượng nghiệp vụ triển khai hồ sơ PTM và hậu mãi của từng nhân viên đã thực hiện trong tháng và khuyến khích nhân viên nhận nhiều sản lượng nghiệp vụ từ rổ chung để thực hiện, nhằm mục đích làm nhiều hưởng nhiều, làm ít hưởng ít</v>
          </cell>
        </row>
        <row r="43">
          <cell r="C43" t="str">
            <v>HCM_SL_ORDER_001</v>
          </cell>
          <cell r="D43" t="str">
            <v>tbao quy đổi</v>
          </cell>
          <cell r="E43" t="str">
            <v>Nhân Viên Outbound Gia Hạn Trả Trước Phòng Bán Hàng Online</v>
          </cell>
          <cell r="F43" t="str">
            <v>P.NVC</v>
          </cell>
          <cell r="G43" t="str">
            <v xml:space="preserve">TB đã hoàn tất đặt cọc trên chương trình, hợp đồng đã thu tiền và tiền khớp chứng từ với ngân hàng và hoàn tất </v>
          </cell>
        </row>
        <row r="44">
          <cell r="C44" t="str">
            <v>HCM_CL_TNGOI_006</v>
          </cell>
          <cell r="D44" t="str">
            <v>Cuộc</v>
          </cell>
          <cell r="E44" t="str">
            <v>Nhân viên Outbound CSKH</v>
          </cell>
          <cell r="F44" t="str">
            <v>P.NVC</v>
          </cell>
          <cell r="G44" t="str">
            <v xml:space="preserve">Tăng cuộc gọi chạm được đến KH, nhắc KH thanh toán cước đúng thời hạn </v>
          </cell>
        </row>
        <row r="45">
          <cell r="C45" t="str">
            <v>HCM_TB_PCUOC_034</v>
          </cell>
          <cell r="D45" t="str">
            <v>MTT</v>
          </cell>
          <cell r="E45" t="str">
            <v>Nhân viên Outbound CSKH
 Tổ trưởng tổ Outbound CSKH
 Phó Giám đốc PBHOL</v>
          </cell>
          <cell r="F45" t="str">
            <v>P.NVC</v>
          </cell>
          <cell r="G45" t="str">
            <v>Tăng tỷ lệ thu cước, giảm thiểu nợ tồn. Ngoài ra, do điểm chạm khách hàng đầu tiên là P. BHOl nên giao bổ sung chỉ tiêu này để NVOB TS có trách nhiệm thực hiện và thúc đẩy tỷ lệ thu của tập KH chạm thành công</v>
          </cell>
        </row>
        <row r="46">
          <cell r="C46" t="str">
            <v>HCM_TB_PCUOC_035</v>
          </cell>
          <cell r="D46" t="str">
            <v>Triệu đồng</v>
          </cell>
          <cell r="E46" t="str">
            <v>Nhân viên Outbound CSKH</v>
          </cell>
          <cell r="F46" t="str">
            <v>P.NVC</v>
          </cell>
          <cell r="G46" t="str">
            <v>Tăng tỷ lệ thu cước, giảm thiểu nợ tồn. Ngoài ra, do điểm chạm khách hàng đầu tiên là P. BHOl nên giao bổ sung chỉ tiêu này để NVOB TS có trách nhiệm thực hiện và thúc đẩy tỷ lệ thu của tập KH chạm thành công</v>
          </cell>
        </row>
        <row r="47">
          <cell r="C47" t="str">
            <v>HCM_SL_BRVNP_001</v>
          </cell>
          <cell r="D47" t="str">
            <v>Thuê bao</v>
          </cell>
          <cell r="E47" t="str">
            <v>Nhân Viên Outbound Bán Hàng, Nhân Viên Outbound/Telesale, Tổ Trưởng Tổ Outbound/Telesale</v>
          </cell>
          <cell r="F47" t="str">
            <v>P.BHOL</v>
          </cell>
          <cell r="G47" t="str">
            <v>Khuyến khích NV OB tìm kiếm thêm sản lượng PTM từ các cuộc OB chạm khách hàng nhằm gia tăng doanh thu cho phòng</v>
          </cell>
        </row>
        <row r="48">
          <cell r="C48" t="str">
            <v>HCM_CL_TNGOI_003</v>
          </cell>
          <cell r="D48" t="str">
            <v>Phút</v>
          </cell>
          <cell r="E48" t="str">
            <v>Nhân Viên Outbound Bán Hàng - PBHOL
Nhân Viên Outbound Gia Hạn Trả Trước
Nhân Viên Outbound/Telesale, Tổ Trưởng Tổ Outbound/Telesale</v>
          </cell>
          <cell r="F48" t="str">
            <v>P.BHOL</v>
          </cell>
          <cell r="G48" t="str">
            <v>Giao chỉ tiêu để đánh giá được thời gian talk của từng nhân viên đã thực hiện trong tháng đồng thời khuyến khích nhân viên tăng NNSLĐ, gia tăng cuộc gọi để chạm được nhiều khách hàng, nhằm mục đích tăng sản lượng đơn hàng GHTT TC, GH CKN, CKD, và thuyết phục KH bán gói …</v>
          </cell>
        </row>
        <row r="49">
          <cell r="C49" t="str">
            <v>HCM_SL_TNGOI_003</v>
          </cell>
          <cell r="D49" t="str">
            <v>Cuộc</v>
          </cell>
          <cell r="E49" t="str">
            <v>Nhân Viên Outbound/Telesale, Tổ Trưởng Tổ Outbound/Telesale</v>
          </cell>
          <cell r="F49" t="str">
            <v>P.BHOL</v>
          </cell>
          <cell r="G49" t="str">
            <v>Giao chỉ tiêu để đánh giá được thời gian talk của từng nhân viên đã thực hiện trong tháng đồng thời khuyến khích nhân viên tăng NNSLĐ, gia tăng cuộc gọi để chạm được nhiều khách hàng, nhằm mục đích tăng sản lượng đơn hàng GHTT TC, GH CKN, CKD, và thuyết phục KH bán gói …</v>
          </cell>
        </row>
        <row r="50">
          <cell r="C50" t="str">
            <v>HCM_SL_BHOL_001</v>
          </cell>
          <cell r="D50" t="str">
            <v>%</v>
          </cell>
          <cell r="E50" t="str">
            <v>Nhân Viên Nghiệp vụ CSKH</v>
          </cell>
          <cell r="F50" t="str">
            <v>P.BHOL</v>
          </cell>
          <cell r="G50" t="str">
            <v>Giao chỉ tiêu để đánh giá công tác xử lý nghiệp vụ đạt chất lượng, không để quá hạn yêu cầu của khách hàng</v>
          </cell>
        </row>
        <row r="51">
          <cell r="C51" t="str">
            <v>HCM_CL_CTBSC_018</v>
          </cell>
          <cell r="D51" t="str">
            <v>%</v>
          </cell>
          <cell r="E51" t="str">
            <v>Nhân viên QLĐB, KDĐB, AM, GDV</v>
          </cell>
          <cell r="F51" t="str">
            <v>P.DH-Vân</v>
          </cell>
          <cell r="G51" t="str">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ell>
        </row>
        <row r="52">
          <cell r="C52" t="str">
            <v>HCM_CL_CTBSC_018</v>
          </cell>
          <cell r="D52" t="str">
            <v>%</v>
          </cell>
          <cell r="E52" t="str">
            <v>Nhân viên QLĐB, KDĐB, AM, GDV</v>
          </cell>
          <cell r="F52" t="str">
            <v>P.DH-Vân</v>
          </cell>
          <cell r="G52" t="str">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ell>
        </row>
        <row r="53">
          <cell r="C53" t="str">
            <v>HCM_CL_CSKHH_003</v>
          </cell>
          <cell r="D53" t="str">
            <v>SL</v>
          </cell>
          <cell r="E53" t="str">
            <v>GDV, CHT</v>
          </cell>
          <cell r="F53" t="str">
            <v>KTNV</v>
          </cell>
          <cell r="G53" t="str">
            <v>Nhầm nâng cao chất lượng công tác nghiệp vụ hậu mãi, CSKH
GDV phải tuân thủ quy định nghiệp vụ của TTKD. Nếu để sai sót chất lượng sẽ giảm trừ BSC theo quy định hiện hành.</v>
          </cell>
        </row>
        <row r="54">
          <cell r="C54" t="str">
            <v>HCM_DT_PTMOI_061</v>
          </cell>
          <cell r="D54" t="str">
            <v>tbao quy đổi</v>
          </cell>
          <cell r="E54" t="str">
            <v>NV HT Kinh doanh</v>
          </cell>
          <cell r="F54" t="str">
            <v>Phượng ĐH</v>
          </cell>
          <cell r="G54" t="str">
            <v>Hỗ trợ cập nhật KBTTTB cho NV bán hàng và đo lường năng suất công việc của nhân viên theo nhiệm vụ được giao</v>
          </cell>
        </row>
        <row r="55">
          <cell r="C55" t="str">
            <v>HCM_SL_BHOL_006</v>
          </cell>
          <cell r="D55" t="str">
            <v>%</v>
          </cell>
        </row>
        <row r="56">
          <cell r="C56" t="str">
            <v>HCM_SL_BHOL_007</v>
          </cell>
          <cell r="D56" t="str">
            <v>%</v>
          </cell>
        </row>
        <row r="57">
          <cell r="C57" t="str">
            <v>HCM_SL_BHOL_008</v>
          </cell>
          <cell r="D57" t="str">
            <v>cuộc</v>
          </cell>
          <cell r="E57" t="str">
            <v>NV OB GHTT</v>
          </cell>
          <cell r="F57" t="str">
            <v>P.BHOL</v>
          </cell>
          <cell r="G57" t="str">
            <v>Giao chỉ tiêu để đánh giá được số gọi gọi qua Autocall của nhân viên đã thực hiện trong tháng đồng thời khuyến khích nhân viên tăng NSLĐ, gia tăng cuộc gọi để chạm được nhiều khách hàng, nhằm mục đích tăng sản lượng đơn hàng GHTT TC, GH CKN, CKD, và thuyết phục KH bán gói …</v>
          </cell>
        </row>
        <row r="58">
          <cell r="C58" t="str">
            <v>HCM_SL_BHOL_009</v>
          </cell>
          <cell r="D58" t="str">
            <v>%</v>
          </cell>
          <cell r="E58" t="str">
            <v>NV OB GHTT</v>
          </cell>
          <cell r="F58" t="str">
            <v>P.BHOL</v>
          </cell>
          <cell r="G58" t="str">
            <v xml:space="preserve">Giao chỉ tiêu để đánh giá được số đơn hàng thành công trên Tổng đơn hàng cá nhân tạo đồng thời khuyến khích nhân viên tăng NSLĐ, gia tăng cuộc gọi để chạm được nhiều khách hàng, nhằm mục đích tăng sản lượng đơn hàng GHTT TC, </v>
          </cell>
        </row>
        <row r="59">
          <cell r="C59" t="str">
            <v>HCM_SL_BHOL_010</v>
          </cell>
          <cell r="D59" t="str">
            <v>cuộc</v>
          </cell>
          <cell r="E59" t="str">
            <v>NV OB CSKH</v>
          </cell>
          <cell r="F59" t="str">
            <v>P.BHOL</v>
          </cell>
          <cell r="G59" t="str">
            <v xml:space="preserve">Giao chỉ tiêu để đánh giá được số lượt chạm KH trên OA Zalo đồng thời khuyến khích nhân viên tăng NSLĐ, gia tăng cuộc gọi để chạm được nhiều khách hàng, nhằm mục đích tăng sản lượng đơn hàng GHTT TC, </v>
          </cell>
        </row>
        <row r="60">
          <cell r="C60" t="str">
            <v>HCM_SL_BHOL_003</v>
          </cell>
          <cell r="D60" t="str">
            <v>cuộc</v>
          </cell>
          <cell r="E60" t="str">
            <v>NV OB CSKH</v>
          </cell>
          <cell r="F60" t="str">
            <v>P.BHOL</v>
          </cell>
          <cell r="G60" t="str">
            <v xml:space="preserve">Giao chỉ tiêu để đánh giá được số lượt chạm KH trên OA Zalo đồng thời khuyến khích nhân viên tăng NSLĐ, gia tăng cuộc gọi để chạm được nhiều khách hàng, nhằm mục đích tăng sản lượng đơn hàng GHTT TC, </v>
          </cell>
        </row>
        <row r="61">
          <cell r="C61" t="str">
            <v>HCM_SL_BHOL_002</v>
          </cell>
          <cell r="D61" t="str">
            <v>%</v>
          </cell>
          <cell r="E61" t="str">
            <v>NV OB CSKH</v>
          </cell>
          <cell r="F61" t="str">
            <v>P.BHOL</v>
          </cell>
          <cell r="G61" t="str">
            <v xml:space="preserve">Giao chỉ tiêu để đánh giá được số đơn hàng thành công trên Tổng đơn hàng cá nhân tạo đồng thời khuyến khích nhân viên tăng NSLĐ, gia tăng cuộc gọi để chạm được nhiều khách hàng, nhằm mục đích tăng sản lượng đơn hàng GHTT TC, </v>
          </cell>
        </row>
        <row r="62">
          <cell r="C62" t="str">
            <v>HCM_CL_CVIEC_040</v>
          </cell>
          <cell r="D62" t="str">
            <v>%</v>
          </cell>
          <cell r="E62" t="str">
            <v>NV NV CSKH</v>
          </cell>
          <cell r="F62" t="str">
            <v>KHDN</v>
          </cell>
          <cell r="G62" t="str">
            <v>Để đánh giá quy mô tập khách hàng cá nhân quản lý</v>
          </cell>
        </row>
        <row r="63">
          <cell r="C63" t="str">
            <v>HCM_CL_CVIEC_041</v>
          </cell>
          <cell r="D63" t="str">
            <v>%</v>
          </cell>
          <cell r="E63" t="str">
            <v>Chuyên viên PS2</v>
          </cell>
          <cell r="F63" t="str">
            <v>P.GP</v>
          </cell>
          <cell r="G63" t="str">
            <v xml:space="preserve">Nhằm nâng cao chất lượng và đánh giá đầy đủ công tác hỗ trợ bán hàng của các VTCV thuộc Phòng Giải pháp </v>
          </cell>
        </row>
        <row r="64">
          <cell r="C64" t="str">
            <v>HCM_CL_CVIEC_042</v>
          </cell>
          <cell r="D64" t="str">
            <v>%</v>
          </cell>
          <cell r="E64" t="str">
            <v>Chuyên viên PS2</v>
          </cell>
          <cell r="F64" t="str">
            <v>P.GP</v>
          </cell>
          <cell r="G64" t="str">
            <v xml:space="preserve">Nhằm nâng cao chất lượng và đánh giá đầy đủ công tác hỗ trợ bán hàng của các VTCV thuộc Phòng Giải pháp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LĐB B-C-T"/>
      <sheetName val="QLĐB"/>
      <sheetName val="KDDB"/>
      <sheetName val="TSN_BHGĐ"/>
      <sheetName val="KDDDTT"/>
      <sheetName val="GDV"/>
      <sheetName val="SBH_KV"/>
      <sheetName val="thuvien_kpi"/>
      <sheetName val="Mo ta tinh luong - v6"/>
      <sheetName val="Sheet1"/>
    </sheetNames>
    <sheetDataSet>
      <sheetData sheetId="0"/>
      <sheetData sheetId="1"/>
      <sheetData sheetId="2"/>
      <sheetData sheetId="3"/>
      <sheetData sheetId="4"/>
      <sheetData sheetId="5"/>
      <sheetData sheetId="6"/>
      <sheetData sheetId="7">
        <row r="1">
          <cell r="B1" t="str">
            <v>Chỉ tiêu</v>
          </cell>
          <cell r="C1" t="str">
            <v>Tháng BSC</v>
          </cell>
          <cell r="D1" t="str">
            <v>Đơn vị tính</v>
          </cell>
          <cell r="E1" t="str">
            <v>Mã KPI</v>
          </cell>
          <cell r="F1" t="str">
            <v>STT</v>
          </cell>
          <cell r="G1" t="str">
            <v>MA_KPI</v>
          </cell>
          <cell r="H1" t="str">
            <v>TEN_KPI</v>
          </cell>
          <cell r="I1" t="str">
            <v>Các VTCV đánh giá</v>
          </cell>
          <cell r="J1" t="str">
            <v>Người xử lý số liệu bsc</v>
          </cell>
          <cell r="K1" t="str">
            <v>Đơn vị giám sát</v>
          </cell>
          <cell r="L1" t="str">
            <v>Đơn vị theo dõi số liệu điều hành tại</v>
          </cell>
          <cell r="M1" t="str">
            <v xml:space="preserve">Công thức đánh giá chỉ tiêu bsc
</v>
          </cell>
          <cell r="N1" t="str">
            <v>Mô tả cách lấy dữ liệu tính bsc
(Nhóm số liệu)</v>
          </cell>
          <cell r="O1" t="str">
            <v>File</v>
          </cell>
          <cell r="P1" t="str">
            <v>KPI_HRM</v>
          </cell>
        </row>
        <row r="2">
          <cell r="B2" t="str">
            <v>Số lượng thuê bao thanh toán cước online tăng thêm của tập KH được giao quản lý</v>
          </cell>
          <cell r="C2">
            <v>0</v>
          </cell>
          <cell r="D2" t="str">
            <v>Thuê bao</v>
          </cell>
          <cell r="E2" t="str">
            <v>HCM_CL_ADDON_001</v>
          </cell>
          <cell r="F2">
            <v>0</v>
          </cell>
          <cell r="G2">
            <v>0</v>
          </cell>
          <cell r="H2">
            <v>0</v>
          </cell>
          <cell r="I2">
            <v>0</v>
          </cell>
          <cell r="J2">
            <v>0</v>
          </cell>
          <cell r="K2">
            <v>0</v>
          </cell>
          <cell r="L2">
            <v>0</v>
          </cell>
          <cell r="M2">
            <v>0</v>
          </cell>
          <cell r="N2">
            <v>0</v>
          </cell>
          <cell r="O2" t="str">
            <v>Mo ta thuc hien so lieu tinh luong -V6</v>
          </cell>
          <cell r="P2" t="str">
            <v>KPI_HRM_OLD</v>
          </cell>
        </row>
        <row r="3">
          <cell r="B3" t="str">
            <v>Đánh giá chất lượng công tác điều hành và hỗ trợ AM qua chỉ tiêu tăng trưởng doanh thu PTM của AM</v>
          </cell>
          <cell r="C3">
            <v>0</v>
          </cell>
          <cell r="D3" t="str">
            <v>%</v>
          </cell>
          <cell r="E3" t="str">
            <v>HCM_CL_AMNEW_001</v>
          </cell>
          <cell r="F3">
            <v>1</v>
          </cell>
          <cell r="G3" t="str">
            <v>HCM_CL_AMNEW_001</v>
          </cell>
          <cell r="H3" t="str">
            <v>Đánh giá chất lượng công tác điều hành và hỗ trợ AM qua chỉ tiêu tăng trưởng doanh thu PTM của AM</v>
          </cell>
          <cell r="I3" t="str">
            <v>PGD P.KHDN,
Trưởng Line</v>
          </cell>
          <cell r="J3" t="str">
            <v>Chí Nguyên</v>
          </cell>
          <cell r="K3" t="str">
            <v xml:space="preserve">PM - PĐH </v>
          </cell>
          <cell r="L3" t="str">
            <v>ID 88 - Web 123</v>
          </cell>
          <cell r="M3" t="str">
            <v>Tỷ lệ AM có tăng trưởng DT PTM = Số AM có tăng trưởng DTPTM trong tháng /Số AM đang quản lý trong tháng</v>
          </cell>
          <cell r="N3" t="str">
            <v>- 1 NV AM được xem là có Tăng trưởng DT PTM nếu  Doanh thu PTM thực hiện quy đổi trong tháng &gt;= doanh thu PTM bình quân lũy kế từ tháng 1 đến tháng (n-1)
'- Xét trên thuê bao được tính bsc của từng tháng (từ tháng 1 đến tháng n)</v>
          </cell>
          <cell r="O3" t="str">
            <v>Mo ta thuc hien so lieu tinh luong -V6</v>
          </cell>
          <cell r="P3" t="str">
            <v>KPI_HRM_OLD</v>
          </cell>
        </row>
        <row r="4">
          <cell r="B4" t="str">
            <v>Tỷ trọng doanh thu Vinaphone trả sau trong tổng doanh thu phát triển mới</v>
          </cell>
          <cell r="C4">
            <v>0</v>
          </cell>
          <cell r="D4" t="str">
            <v>%</v>
          </cell>
          <cell r="E4" t="str">
            <v>HCM_CL_AMNEW_002</v>
          </cell>
          <cell r="F4">
            <v>0</v>
          </cell>
          <cell r="G4">
            <v>0</v>
          </cell>
          <cell r="H4">
            <v>0</v>
          </cell>
          <cell r="I4">
            <v>0</v>
          </cell>
          <cell r="J4">
            <v>0</v>
          </cell>
          <cell r="K4">
            <v>0</v>
          </cell>
          <cell r="L4">
            <v>0</v>
          </cell>
          <cell r="M4">
            <v>0</v>
          </cell>
          <cell r="N4">
            <v>0</v>
          </cell>
          <cell r="O4" t="str">
            <v>Mo ta thuc hien so lieu tinh luong -V6</v>
          </cell>
          <cell r="P4" t="str">
            <v>KPI_HRM_OLD</v>
          </cell>
        </row>
        <row r="5">
          <cell r="B5" t="str">
            <v>Hoàn tất thủ tục hồ sơ thầu theo quy định</v>
          </cell>
          <cell r="C5">
            <v>0</v>
          </cell>
          <cell r="D5" t="str">
            <v>Hồ Sơ</v>
          </cell>
          <cell r="E5" t="str">
            <v>HCM_CL_AMNEW_003</v>
          </cell>
          <cell r="F5">
            <v>0</v>
          </cell>
          <cell r="G5">
            <v>0</v>
          </cell>
          <cell r="H5">
            <v>0</v>
          </cell>
          <cell r="I5">
            <v>0</v>
          </cell>
          <cell r="J5">
            <v>0</v>
          </cell>
          <cell r="K5">
            <v>0</v>
          </cell>
          <cell r="L5">
            <v>0</v>
          </cell>
          <cell r="M5">
            <v>0</v>
          </cell>
          <cell r="N5">
            <v>0</v>
          </cell>
          <cell r="O5" t="str">
            <v>Mo ta thuc hien so lieu tinh luong -V6</v>
          </cell>
          <cell r="P5" t="str">
            <v>KPI_HRM_OLD</v>
          </cell>
        </row>
        <row r="6">
          <cell r="B6" t="str">
            <v>Đánh giá chất lượng công tác điều hành và hỗ trợ AM qua chỉ tiêu tăng trưởng doanh thu PTM của AM</v>
          </cell>
          <cell r="C6">
            <v>0</v>
          </cell>
          <cell r="D6" t="str">
            <v>%</v>
          </cell>
          <cell r="E6" t="str">
            <v>HCM_CL_AMNEW_004</v>
          </cell>
          <cell r="F6">
            <v>0</v>
          </cell>
          <cell r="G6">
            <v>0</v>
          </cell>
          <cell r="H6">
            <v>0</v>
          </cell>
          <cell r="I6">
            <v>0</v>
          </cell>
          <cell r="J6">
            <v>0</v>
          </cell>
          <cell r="K6">
            <v>0</v>
          </cell>
          <cell r="L6">
            <v>0</v>
          </cell>
          <cell r="M6">
            <v>0</v>
          </cell>
          <cell r="N6">
            <v>0</v>
          </cell>
          <cell r="O6" t="str">
            <v>Mo ta thuc hien so lieu tinh luong -V6</v>
          </cell>
          <cell r="P6" t="str">
            <v>KPI_HRM_OLD</v>
          </cell>
        </row>
        <row r="7">
          <cell r="B7" t="str">
            <v>Tỷ lệ sử dụng App bán hàng</v>
          </cell>
          <cell r="C7">
            <v>0</v>
          </cell>
          <cell r="D7" t="str">
            <v>%</v>
          </cell>
          <cell r="E7" t="str">
            <v>HCM_CL_APPBH_001</v>
          </cell>
          <cell r="F7">
            <v>0</v>
          </cell>
          <cell r="G7">
            <v>0</v>
          </cell>
          <cell r="H7">
            <v>0</v>
          </cell>
          <cell r="I7">
            <v>0</v>
          </cell>
          <cell r="J7">
            <v>0</v>
          </cell>
          <cell r="K7">
            <v>0</v>
          </cell>
          <cell r="L7">
            <v>0</v>
          </cell>
          <cell r="M7">
            <v>0</v>
          </cell>
          <cell r="N7">
            <v>0</v>
          </cell>
          <cell r="O7" t="str">
            <v>Mo ta thuc hien so lieu tinh luong -V6</v>
          </cell>
          <cell r="P7" t="str">
            <v>KPI_HRM_OLD</v>
          </cell>
        </row>
        <row r="8">
          <cell r="B8" t="str">
            <v>Tỷ lệ thuyết phục khách hàng cài đặt App MyVNPT hoặc VNPT Pay</v>
          </cell>
          <cell r="C8">
            <v>0</v>
          </cell>
          <cell r="D8" t="str">
            <v>%</v>
          </cell>
          <cell r="E8" t="str">
            <v>HCM_CL_APPBH_002</v>
          </cell>
          <cell r="F8">
            <v>0</v>
          </cell>
          <cell r="G8">
            <v>0</v>
          </cell>
          <cell r="H8">
            <v>0</v>
          </cell>
          <cell r="I8">
            <v>0</v>
          </cell>
          <cell r="J8">
            <v>0</v>
          </cell>
          <cell r="K8">
            <v>0</v>
          </cell>
          <cell r="L8">
            <v>0</v>
          </cell>
          <cell r="M8">
            <v>0</v>
          </cell>
          <cell r="N8">
            <v>0</v>
          </cell>
          <cell r="O8" t="str">
            <v>Mo ta thuc hien so lieu tinh luong -V6</v>
          </cell>
          <cell r="P8" t="str">
            <v>KPI_HRM_OLD</v>
          </cell>
        </row>
        <row r="9">
          <cell r="B9" t="str">
            <v>Tỷ lệ doanh thu các đơn hàng trong tháng thực hiện thu qua ví VNPT Pay liên kết với App SMCS</v>
          </cell>
          <cell r="C9">
            <v>0</v>
          </cell>
          <cell r="D9" t="str">
            <v>%</v>
          </cell>
          <cell r="E9" t="str">
            <v>HCM_CL_APPBH_003</v>
          </cell>
          <cell r="F9">
            <v>0</v>
          </cell>
          <cell r="G9">
            <v>0</v>
          </cell>
          <cell r="H9">
            <v>0</v>
          </cell>
          <cell r="I9">
            <v>0</v>
          </cell>
          <cell r="J9">
            <v>0</v>
          </cell>
          <cell r="K9">
            <v>0</v>
          </cell>
          <cell r="L9">
            <v>0</v>
          </cell>
          <cell r="M9">
            <v>0</v>
          </cell>
          <cell r="N9">
            <v>0</v>
          </cell>
          <cell r="O9" t="str">
            <v>Mo ta thuc hien so lieu tinh luong -V6</v>
          </cell>
          <cell r="P9" t="str">
            <v>KPI_HRM_OLD</v>
          </cell>
        </row>
        <row r="10">
          <cell r="B10" t="str">
            <v>Thuyết phục khách hàng cài/ sử dụng App MyVNPT/ Ví VNPT PAY</v>
          </cell>
          <cell r="C10">
            <v>0</v>
          </cell>
          <cell r="D10" t="str">
            <v>%</v>
          </cell>
          <cell r="E10" t="str">
            <v>HCM_CL_APPBH_004</v>
          </cell>
          <cell r="F10">
            <v>0</v>
          </cell>
          <cell r="G10">
            <v>0</v>
          </cell>
          <cell r="H10">
            <v>0</v>
          </cell>
          <cell r="I10">
            <v>0</v>
          </cell>
          <cell r="J10">
            <v>0</v>
          </cell>
          <cell r="K10">
            <v>0</v>
          </cell>
          <cell r="L10">
            <v>0</v>
          </cell>
          <cell r="M10">
            <v>0</v>
          </cell>
          <cell r="N10">
            <v>0</v>
          </cell>
          <cell r="O10" t="str">
            <v>Mo ta thuc hien so lieu tinh luong -V6</v>
          </cell>
          <cell r="P10" t="str">
            <v>KPI_HRM_OLD</v>
          </cell>
        </row>
        <row r="11">
          <cell r="B11" t="str">
            <v>Số lượng thuê bao cài App MyVNPT</v>
          </cell>
          <cell r="C11" t="str">
            <v>202308</v>
          </cell>
          <cell r="D11" t="str">
            <v>%</v>
          </cell>
          <cell r="E11" t="str">
            <v>HCM_CL_APPBH_005</v>
          </cell>
          <cell r="F11">
            <v>0</v>
          </cell>
          <cell r="G11">
            <v>0</v>
          </cell>
          <cell r="H11">
            <v>0</v>
          </cell>
          <cell r="I11">
            <v>0</v>
          </cell>
          <cell r="J11">
            <v>0</v>
          </cell>
          <cell r="K11">
            <v>0</v>
          </cell>
          <cell r="L11">
            <v>0</v>
          </cell>
          <cell r="M11">
            <v>0</v>
          </cell>
          <cell r="N11">
            <v>0</v>
          </cell>
          <cell r="O11" t="str">
            <v>Mo ta thuc hien so lieu tinh luong -V6</v>
          </cell>
          <cell r="P11" t="str">
            <v>KPI_HRM_OLD</v>
          </cell>
        </row>
        <row r="12">
          <cell r="B12" t="str">
            <v>Tăng tỷ trọng thu qua App thu cước</v>
          </cell>
          <cell r="C12">
            <v>0</v>
          </cell>
          <cell r="D12" t="str">
            <v>%</v>
          </cell>
          <cell r="E12" t="str">
            <v>HCM_CL_APPTC_001</v>
          </cell>
          <cell r="F12">
            <v>0</v>
          </cell>
          <cell r="G12">
            <v>0</v>
          </cell>
          <cell r="H12">
            <v>0</v>
          </cell>
          <cell r="I12">
            <v>0</v>
          </cell>
          <cell r="J12">
            <v>0</v>
          </cell>
          <cell r="K12">
            <v>0</v>
          </cell>
          <cell r="L12">
            <v>0</v>
          </cell>
          <cell r="M12">
            <v>0</v>
          </cell>
          <cell r="N12">
            <v>0</v>
          </cell>
          <cell r="O12" t="str">
            <v>Mo ta thuc hien so lieu tinh luong -V6</v>
          </cell>
          <cell r="P12" t="str">
            <v>KPI_HRM_OLD</v>
          </cell>
        </row>
        <row r="13">
          <cell r="B13" t="str">
            <v>Đảm bảo chất lượng phục vụ</v>
          </cell>
          <cell r="C13">
            <v>0</v>
          </cell>
          <cell r="D13" t="str">
            <v>Điểm</v>
          </cell>
          <cell r="E13" t="str">
            <v>HCM_CL_BQTBB_001</v>
          </cell>
          <cell r="F13">
            <v>0</v>
          </cell>
          <cell r="G13">
            <v>0</v>
          </cell>
          <cell r="H13">
            <v>0</v>
          </cell>
          <cell r="I13">
            <v>0</v>
          </cell>
          <cell r="J13">
            <v>0</v>
          </cell>
          <cell r="K13">
            <v>0</v>
          </cell>
          <cell r="L13">
            <v>0</v>
          </cell>
          <cell r="M13">
            <v>0</v>
          </cell>
          <cell r="N13">
            <v>0</v>
          </cell>
          <cell r="O13" t="str">
            <v>Mo ta thuc hien so lieu tinh luong -V6</v>
          </cell>
          <cell r="P13" t="str">
            <v>KPI_HRM_OLD</v>
          </cell>
        </row>
        <row r="14">
          <cell r="B14" t="str">
            <v>Đảm bảo giờ làm việc</v>
          </cell>
          <cell r="C14">
            <v>0</v>
          </cell>
          <cell r="D14" t="str">
            <v>Giờ</v>
          </cell>
          <cell r="E14" t="str">
            <v>HCM_CL_BQTBB_002</v>
          </cell>
          <cell r="F14">
            <v>0</v>
          </cell>
          <cell r="G14">
            <v>0</v>
          </cell>
          <cell r="H14">
            <v>0</v>
          </cell>
          <cell r="I14">
            <v>0</v>
          </cell>
          <cell r="J14">
            <v>0</v>
          </cell>
          <cell r="K14">
            <v>0</v>
          </cell>
          <cell r="L14">
            <v>0</v>
          </cell>
          <cell r="M14">
            <v>0</v>
          </cell>
          <cell r="N14">
            <v>0</v>
          </cell>
          <cell r="O14" t="str">
            <v>Mo ta thuc hien so lieu tinh luong -V6</v>
          </cell>
          <cell r="P14" t="str">
            <v>KPI_HRM_OLD</v>
          </cell>
        </row>
        <row r="15">
          <cell r="B15" t="str">
            <v>Kết quả điều hành giám sát công việc Nghiệp vụ sau bán hàng</v>
          </cell>
          <cell r="C15" t="str">
            <v>202308</v>
          </cell>
          <cell r="D15" t="str">
            <v>%</v>
          </cell>
          <cell r="E15" t="str">
            <v>HCM_CL_BSCNV_001</v>
          </cell>
          <cell r="F15">
            <v>0</v>
          </cell>
          <cell r="G15">
            <v>0</v>
          </cell>
          <cell r="H15">
            <v>0</v>
          </cell>
          <cell r="I15">
            <v>0</v>
          </cell>
          <cell r="J15">
            <v>0</v>
          </cell>
          <cell r="K15">
            <v>0</v>
          </cell>
          <cell r="L15">
            <v>0</v>
          </cell>
          <cell r="M15">
            <v>0</v>
          </cell>
          <cell r="N15">
            <v>0</v>
          </cell>
          <cell r="O15" t="str">
            <v>Mo ta thuc hien so lieu tinh luong -V6</v>
          </cell>
          <cell r="P15" t="str">
            <v>KPI_HRM_OLD</v>
          </cell>
        </row>
        <row r="16">
          <cell r="B16" t="str">
            <v>Kết quả điều hành giám sát công việc Quản lý thanh toán</v>
          </cell>
          <cell r="C16" t="str">
            <v>202308</v>
          </cell>
          <cell r="D16" t="str">
            <v>%</v>
          </cell>
          <cell r="E16" t="str">
            <v>HCM_CL_BSCQL_001</v>
          </cell>
          <cell r="F16">
            <v>0</v>
          </cell>
          <cell r="G16">
            <v>0</v>
          </cell>
          <cell r="H16">
            <v>0</v>
          </cell>
          <cell r="I16">
            <v>0</v>
          </cell>
          <cell r="J16">
            <v>0</v>
          </cell>
          <cell r="K16">
            <v>0</v>
          </cell>
          <cell r="L16">
            <v>0</v>
          </cell>
          <cell r="M16">
            <v>0</v>
          </cell>
          <cell r="N16">
            <v>0</v>
          </cell>
          <cell r="O16" t="str">
            <v>Mo ta thuc hien so lieu tinh luong -V6</v>
          </cell>
          <cell r="P16" t="str">
            <v>KPI_HRM_OLD</v>
          </cell>
        </row>
        <row r="17">
          <cell r="B17" t="str">
            <v>Kết quả điều hành giám sát công việc Thu cước</v>
          </cell>
          <cell r="C17" t="str">
            <v>202308</v>
          </cell>
          <cell r="D17" t="str">
            <v>%</v>
          </cell>
          <cell r="E17" t="str">
            <v>HCM_CL_BSCTC_001</v>
          </cell>
          <cell r="F17">
            <v>0</v>
          </cell>
          <cell r="G17">
            <v>0</v>
          </cell>
          <cell r="H17">
            <v>0</v>
          </cell>
          <cell r="I17">
            <v>0</v>
          </cell>
          <cell r="J17">
            <v>0</v>
          </cell>
          <cell r="K17">
            <v>0</v>
          </cell>
          <cell r="L17">
            <v>0</v>
          </cell>
          <cell r="M17">
            <v>0</v>
          </cell>
          <cell r="N17">
            <v>0</v>
          </cell>
          <cell r="O17" t="str">
            <v>Mo ta thuc hien so lieu tinh luong -V6</v>
          </cell>
          <cell r="P17" t="str">
            <v>KPI_HRM_OLD</v>
          </cell>
        </row>
        <row r="18">
          <cell r="B18" t="str">
            <v>Kết quả điều hành giám sát công việc chung của tổ</v>
          </cell>
          <cell r="C18" t="str">
            <v>202308</v>
          </cell>
          <cell r="D18" t="str">
            <v>%</v>
          </cell>
          <cell r="E18" t="str">
            <v>HCM_CL_BSCTO_001</v>
          </cell>
          <cell r="F18">
            <v>0</v>
          </cell>
          <cell r="G18">
            <v>0</v>
          </cell>
          <cell r="H18">
            <v>0</v>
          </cell>
          <cell r="I18">
            <v>0</v>
          </cell>
          <cell r="J18">
            <v>0</v>
          </cell>
          <cell r="K18">
            <v>0</v>
          </cell>
          <cell r="L18">
            <v>0</v>
          </cell>
          <cell r="M18">
            <v>0</v>
          </cell>
          <cell r="N18">
            <v>0</v>
          </cell>
          <cell r="O18" t="str">
            <v>Mo ta thuc hien so lieu tinh luong -V6</v>
          </cell>
          <cell r="P18" t="str">
            <v>KPI_HRM_OLD</v>
          </cell>
        </row>
        <row r="19">
          <cell r="B19" t="str">
            <v>Giảm số lượng thuê bao Fiber hủy/ thanh lý</v>
          </cell>
          <cell r="C19">
            <v>0</v>
          </cell>
          <cell r="D19" t="str">
            <v>%</v>
          </cell>
          <cell r="E19" t="str">
            <v>HCM_CL_CANCEL_001</v>
          </cell>
          <cell r="F19">
            <v>0</v>
          </cell>
          <cell r="G19">
            <v>0</v>
          </cell>
          <cell r="H19">
            <v>0</v>
          </cell>
          <cell r="I19">
            <v>0</v>
          </cell>
          <cell r="J19">
            <v>0</v>
          </cell>
          <cell r="K19">
            <v>0</v>
          </cell>
          <cell r="L19">
            <v>0</v>
          </cell>
          <cell r="M19">
            <v>0</v>
          </cell>
          <cell r="N19">
            <v>0</v>
          </cell>
          <cell r="O19" t="str">
            <v>Mo ta thuc hien so lieu tinh luong -V6</v>
          </cell>
          <cell r="P19" t="str">
            <v>KPI_HRM_OLD</v>
          </cell>
        </row>
        <row r="20">
          <cell r="B20" t="str">
            <v>Tỷ lệ khách hàng ký mới CA</v>
          </cell>
          <cell r="C20">
            <v>0</v>
          </cell>
          <cell r="D20" t="str">
            <v>%</v>
          </cell>
          <cell r="E20" t="str">
            <v>HCM_CL_CANEW_001</v>
          </cell>
          <cell r="F20">
            <v>0</v>
          </cell>
          <cell r="G20">
            <v>0</v>
          </cell>
          <cell r="H20">
            <v>0</v>
          </cell>
          <cell r="I20">
            <v>0</v>
          </cell>
          <cell r="J20">
            <v>0</v>
          </cell>
          <cell r="K20">
            <v>0</v>
          </cell>
          <cell r="L20">
            <v>0</v>
          </cell>
          <cell r="M20">
            <v>0</v>
          </cell>
          <cell r="N20">
            <v>0</v>
          </cell>
          <cell r="O20" t="str">
            <v>Mo ta thuc hien so lieu tinh luong -V6</v>
          </cell>
          <cell r="P20" t="str">
            <v>KPI_HRM_OLD</v>
          </cell>
        </row>
        <row r="21">
          <cell r="B21" t="str">
            <v>Tỷ lệ thu cước trả sau thuộc nhóm DA_ CCCO</v>
          </cell>
          <cell r="C21">
            <v>0</v>
          </cell>
          <cell r="D21" t="str">
            <v>%</v>
          </cell>
          <cell r="E21" t="str">
            <v>HCM_CL_CCCC0_001</v>
          </cell>
          <cell r="F21">
            <v>0</v>
          </cell>
          <cell r="G21">
            <v>0</v>
          </cell>
          <cell r="H21">
            <v>0</v>
          </cell>
          <cell r="I21">
            <v>0</v>
          </cell>
          <cell r="J21">
            <v>0</v>
          </cell>
          <cell r="K21">
            <v>0</v>
          </cell>
          <cell r="L21">
            <v>0</v>
          </cell>
          <cell r="M21">
            <v>0</v>
          </cell>
          <cell r="N21">
            <v>0</v>
          </cell>
          <cell r="O21" t="str">
            <v>Mo ta thuc hien so lieu tinh luong -V6</v>
          </cell>
          <cell r="P21" t="str">
            <v>KPI_HRM_OLD</v>
          </cell>
        </row>
        <row r="22">
          <cell r="B22" t="str">
            <v>Tỷ lệ thuyết phục khách hàng gia hạn trả cước trước thành công (60 ngày) thuộc nhóm DA_CCCO</v>
          </cell>
          <cell r="C22">
            <v>0</v>
          </cell>
          <cell r="D22" t="str">
            <v>%</v>
          </cell>
          <cell r="E22" t="str">
            <v>HCM_CL_CCCC0_002</v>
          </cell>
          <cell r="F22">
            <v>0</v>
          </cell>
          <cell r="G22">
            <v>0</v>
          </cell>
          <cell r="H22">
            <v>0</v>
          </cell>
          <cell r="I22">
            <v>0</v>
          </cell>
          <cell r="J22">
            <v>0</v>
          </cell>
          <cell r="K22">
            <v>0</v>
          </cell>
          <cell r="L22">
            <v>0</v>
          </cell>
          <cell r="M22">
            <v>0</v>
          </cell>
          <cell r="N22">
            <v>0</v>
          </cell>
          <cell r="O22" t="str">
            <v>Mo ta thuc hien so lieu tinh luong -V6</v>
          </cell>
          <cell r="P22" t="str">
            <v>KPI_HRM_OLD</v>
          </cell>
        </row>
        <row r="23">
          <cell r="B23" t="str">
            <v>Thị phần các dự án chung cư cao ốc</v>
          </cell>
          <cell r="C23">
            <v>0</v>
          </cell>
          <cell r="D23" t="str">
            <v>%</v>
          </cell>
          <cell r="E23" t="str">
            <v>HCM_CL_CDUAN_001</v>
          </cell>
          <cell r="F23">
            <v>0</v>
          </cell>
          <cell r="G23">
            <v>0</v>
          </cell>
          <cell r="H23">
            <v>0</v>
          </cell>
          <cell r="I23">
            <v>0</v>
          </cell>
          <cell r="J23">
            <v>0</v>
          </cell>
          <cell r="K23">
            <v>0</v>
          </cell>
          <cell r="L23">
            <v>0</v>
          </cell>
          <cell r="M23">
            <v>0</v>
          </cell>
          <cell r="N23">
            <v>0</v>
          </cell>
          <cell r="O23" t="str">
            <v>Mo ta thuc hien so lieu tinh luong -V6</v>
          </cell>
          <cell r="P23" t="str">
            <v>KPI_HRM_OLD</v>
          </cell>
        </row>
        <row r="24">
          <cell r="B24" t="str">
            <v>Theo dõi, quản lý, báo cáo số liệu thuê bao, thị phần, tình hình thị trường các và chương trình trọng điểm trên địa bàn được giao</v>
          </cell>
          <cell r="C24">
            <v>0</v>
          </cell>
          <cell r="D24" t="str">
            <v>%</v>
          </cell>
          <cell r="E24" t="str">
            <v>HCM_CL_CDUAN_002</v>
          </cell>
          <cell r="F24">
            <v>0</v>
          </cell>
          <cell r="G24">
            <v>0</v>
          </cell>
          <cell r="H24">
            <v>0</v>
          </cell>
          <cell r="I24">
            <v>0</v>
          </cell>
          <cell r="J24">
            <v>0</v>
          </cell>
          <cell r="K24">
            <v>0</v>
          </cell>
          <cell r="L24">
            <v>0</v>
          </cell>
          <cell r="M24">
            <v>0</v>
          </cell>
          <cell r="N24">
            <v>0</v>
          </cell>
          <cell r="O24" t="str">
            <v>Mo ta thuc hien so lieu tinh luong -V6</v>
          </cell>
          <cell r="P24" t="str">
            <v>KPI_HRM_OLD</v>
          </cell>
        </row>
        <row r="25">
          <cell r="B25" t="str">
            <v>Khối lượng thực hiện  hồ sơ dự án trong tháng</v>
          </cell>
          <cell r="C25" t="str">
            <v>202308</v>
          </cell>
          <cell r="D25" t="str">
            <v>%</v>
          </cell>
          <cell r="E25" t="str">
            <v>HCM_CL_CDUAN_003</v>
          </cell>
          <cell r="F25">
            <v>0</v>
          </cell>
          <cell r="G25">
            <v>0</v>
          </cell>
          <cell r="H25">
            <v>0</v>
          </cell>
          <cell r="I25">
            <v>0</v>
          </cell>
          <cell r="J25">
            <v>0</v>
          </cell>
          <cell r="K25">
            <v>0</v>
          </cell>
          <cell r="L25">
            <v>0</v>
          </cell>
          <cell r="M25">
            <v>0</v>
          </cell>
          <cell r="N25">
            <v>0</v>
          </cell>
          <cell r="O25" t="str">
            <v>Mo ta thuc hien so lieu tinh luong -V6</v>
          </cell>
          <cell r="P25" t="str">
            <v>KPI_HRM_OLD</v>
          </cell>
        </row>
        <row r="26">
          <cell r="B26" t="str">
            <v>Dự án VNPT độc quyền/ưu tiên khai thác/cam kết thị phần</v>
          </cell>
          <cell r="C26">
            <v>0</v>
          </cell>
          <cell r="D26" t="str">
            <v>%</v>
          </cell>
          <cell r="E26" t="str">
            <v>HCM_CL_CDUAN_004</v>
          </cell>
          <cell r="F26">
            <v>0</v>
          </cell>
          <cell r="G26">
            <v>0</v>
          </cell>
          <cell r="H26">
            <v>0</v>
          </cell>
          <cell r="I26">
            <v>0</v>
          </cell>
          <cell r="J26">
            <v>0</v>
          </cell>
          <cell r="K26">
            <v>0</v>
          </cell>
          <cell r="L26">
            <v>0</v>
          </cell>
          <cell r="M26">
            <v>0</v>
          </cell>
          <cell r="N26">
            <v>0</v>
          </cell>
          <cell r="O26" t="str">
            <v>Mo ta thuc hien so lieu tinh luong -V6</v>
          </cell>
          <cell r="P26" t="str">
            <v>KPI_HRM_OLD</v>
          </cell>
        </row>
        <row r="27">
          <cell r="B27" t="str">
            <v>Dự án có nhiều nhà mạng (03 nhà mạng trở lên) cùng vào khai thác</v>
          </cell>
          <cell r="C27">
            <v>0</v>
          </cell>
          <cell r="D27" t="str">
            <v>%</v>
          </cell>
          <cell r="E27" t="str">
            <v>HCM_CL_CDUAN_005</v>
          </cell>
          <cell r="F27">
            <v>0</v>
          </cell>
          <cell r="G27">
            <v>0</v>
          </cell>
          <cell r="H27">
            <v>0</v>
          </cell>
          <cell r="I27">
            <v>0</v>
          </cell>
          <cell r="J27">
            <v>0</v>
          </cell>
          <cell r="K27">
            <v>0</v>
          </cell>
          <cell r="L27">
            <v>0</v>
          </cell>
          <cell r="M27">
            <v>0</v>
          </cell>
          <cell r="N27">
            <v>0</v>
          </cell>
          <cell r="O27" t="str">
            <v>Mo ta thuc hien so lieu tinh luong -V6</v>
          </cell>
          <cell r="P27" t="str">
            <v>KPI_HRM_OLD</v>
          </cell>
        </row>
        <row r="28">
          <cell r="B28" t="str">
            <v>Dự án có thị phần tối thiểu 25%</v>
          </cell>
          <cell r="C28">
            <v>0</v>
          </cell>
          <cell r="D28" t="str">
            <v>%</v>
          </cell>
          <cell r="E28" t="str">
            <v>HCM_CL_CDUAN_006</v>
          </cell>
          <cell r="F28">
            <v>0</v>
          </cell>
          <cell r="G28">
            <v>0</v>
          </cell>
          <cell r="H28">
            <v>0</v>
          </cell>
          <cell r="I28">
            <v>0</v>
          </cell>
          <cell r="J28">
            <v>0</v>
          </cell>
          <cell r="K28">
            <v>0</v>
          </cell>
          <cell r="L28">
            <v>0</v>
          </cell>
          <cell r="M28">
            <v>0</v>
          </cell>
          <cell r="N28">
            <v>0</v>
          </cell>
          <cell r="O28" t="str">
            <v>Mo ta thuc hien so lieu tinh luong -V6</v>
          </cell>
          <cell r="P28" t="str">
            <v>KPI_HRM_OLD</v>
          </cell>
        </row>
        <row r="29">
          <cell r="B29" t="str">
            <v>Đảm bảo thị phần theo danh sách được giao</v>
          </cell>
          <cell r="C29">
            <v>0</v>
          </cell>
          <cell r="D29" t="str">
            <v>%</v>
          </cell>
          <cell r="E29" t="str">
            <v>HCM_CL_CDUAN_007</v>
          </cell>
          <cell r="F29">
            <v>0</v>
          </cell>
          <cell r="G29">
            <v>0</v>
          </cell>
          <cell r="H29">
            <v>0</v>
          </cell>
          <cell r="I29">
            <v>0</v>
          </cell>
          <cell r="J29">
            <v>0</v>
          </cell>
          <cell r="K29">
            <v>0</v>
          </cell>
          <cell r="L29">
            <v>0</v>
          </cell>
          <cell r="M29">
            <v>0</v>
          </cell>
          <cell r="N29">
            <v>0</v>
          </cell>
          <cell r="O29" t="str">
            <v>Mo ta thuc hien so lieu tinh luong -V6</v>
          </cell>
          <cell r="P29" t="str">
            <v>KPI_HRM_OLD</v>
          </cell>
        </row>
        <row r="30">
          <cell r="B30" t="str">
            <v>Tỷ lệ cuộc gọi đạt chuẩn</v>
          </cell>
          <cell r="C30">
            <v>0</v>
          </cell>
          <cell r="D30" t="str">
            <v>%</v>
          </cell>
          <cell r="E30" t="str">
            <v>HCM_CL_CGOOD_001</v>
          </cell>
          <cell r="F30">
            <v>0</v>
          </cell>
          <cell r="G30">
            <v>0</v>
          </cell>
          <cell r="H30">
            <v>0</v>
          </cell>
          <cell r="I30">
            <v>0</v>
          </cell>
          <cell r="J30">
            <v>0</v>
          </cell>
          <cell r="K30">
            <v>0</v>
          </cell>
          <cell r="L30">
            <v>0</v>
          </cell>
          <cell r="M30">
            <v>0</v>
          </cell>
          <cell r="N30">
            <v>0</v>
          </cell>
          <cell r="O30" t="str">
            <v>Mo ta thuc hien so lieu tinh luong -V6</v>
          </cell>
          <cell r="P30" t="str">
            <v>KPI_HRM_OLD</v>
          </cell>
        </row>
        <row r="31">
          <cell r="B31" t="str">
            <v>Rà soát cập nhật thông tin thuê bao VNP trả trước</v>
          </cell>
          <cell r="C31">
            <v>0</v>
          </cell>
          <cell r="D31" t="str">
            <v>%</v>
          </cell>
          <cell r="E31" t="str">
            <v>HCM_CL_CHECK_001</v>
          </cell>
          <cell r="F31">
            <v>0</v>
          </cell>
          <cell r="G31">
            <v>0</v>
          </cell>
          <cell r="H31">
            <v>0</v>
          </cell>
          <cell r="I31">
            <v>0</v>
          </cell>
          <cell r="J31">
            <v>0</v>
          </cell>
          <cell r="K31">
            <v>0</v>
          </cell>
          <cell r="L31">
            <v>0</v>
          </cell>
          <cell r="M31">
            <v>0</v>
          </cell>
          <cell r="N31">
            <v>0</v>
          </cell>
          <cell r="O31" t="str">
            <v>Mo ta thuc hien so lieu tinh luong -V6</v>
          </cell>
          <cell r="P31" t="str">
            <v>KPI_HRM_OLD</v>
          </cell>
        </row>
        <row r="32">
          <cell r="B32" t="str">
            <v>Rà soát thuê bao Fiber VNN xóa cũ lắp mới</v>
          </cell>
          <cell r="C32">
            <v>0</v>
          </cell>
          <cell r="D32" t="str">
            <v>Thuê bao</v>
          </cell>
          <cell r="E32" t="str">
            <v>HCM_CL_CHECK_002</v>
          </cell>
          <cell r="F32">
            <v>0</v>
          </cell>
          <cell r="G32">
            <v>0</v>
          </cell>
          <cell r="H32">
            <v>0</v>
          </cell>
          <cell r="I32">
            <v>0</v>
          </cell>
          <cell r="J32">
            <v>0</v>
          </cell>
          <cell r="K32">
            <v>0</v>
          </cell>
          <cell r="L32">
            <v>0</v>
          </cell>
          <cell r="M32">
            <v>0</v>
          </cell>
          <cell r="N32">
            <v>0</v>
          </cell>
          <cell r="O32" t="str">
            <v>Mo ta thuc hien so lieu tinh luong -V6</v>
          </cell>
          <cell r="P32" t="str">
            <v>KPI_HRM_OLD</v>
          </cell>
        </row>
        <row r="33">
          <cell r="B33" t="str">
            <v>Cập nhật dữ liệu thông tin tập khách hàng được giao quản lý</v>
          </cell>
          <cell r="C33">
            <v>0</v>
          </cell>
          <cell r="D33" t="str">
            <v>Khách hàng</v>
          </cell>
          <cell r="E33" t="str">
            <v>HCM_CL_CHECK_003</v>
          </cell>
          <cell r="F33">
            <v>0</v>
          </cell>
          <cell r="G33">
            <v>0</v>
          </cell>
          <cell r="H33">
            <v>0</v>
          </cell>
          <cell r="I33">
            <v>0</v>
          </cell>
          <cell r="J33">
            <v>0</v>
          </cell>
          <cell r="K33">
            <v>0</v>
          </cell>
          <cell r="L33">
            <v>0</v>
          </cell>
          <cell r="M33">
            <v>0</v>
          </cell>
          <cell r="N33">
            <v>0</v>
          </cell>
          <cell r="O33" t="str">
            <v>Mo ta thuc hien so lieu tinh luong -V6</v>
          </cell>
          <cell r="P33" t="str">
            <v>KPI_HRM_OLD</v>
          </cell>
        </row>
        <row r="34">
          <cell r="B34" t="str">
            <v>Hoàn thiện hồ sơ VNPT CA toàn quốc</v>
          </cell>
          <cell r="C34">
            <v>0</v>
          </cell>
          <cell r="D34" t="str">
            <v>Thuê bao</v>
          </cell>
          <cell r="E34" t="str">
            <v>HCM_CL_CHECK_004</v>
          </cell>
          <cell r="F34">
            <v>0</v>
          </cell>
          <cell r="G34">
            <v>0</v>
          </cell>
          <cell r="H34">
            <v>0</v>
          </cell>
          <cell r="I34">
            <v>0</v>
          </cell>
          <cell r="J34">
            <v>0</v>
          </cell>
          <cell r="K34">
            <v>0</v>
          </cell>
          <cell r="L34">
            <v>0</v>
          </cell>
          <cell r="M34">
            <v>0</v>
          </cell>
          <cell r="N34">
            <v>0</v>
          </cell>
          <cell r="O34" t="str">
            <v>Mo ta thuc hien so lieu tinh luong -V6</v>
          </cell>
          <cell r="P34" t="str">
            <v>KPI_HRM_OLD</v>
          </cell>
        </row>
        <row r="35">
          <cell r="B35" t="str">
            <v>Tỷ lệ khách hàng mới được tư vấn các hình thức CSKH (gửi giấy báo cước, thanh toán, báo hư,..)</v>
          </cell>
          <cell r="C35">
            <v>0</v>
          </cell>
          <cell r="D35" t="str">
            <v>%</v>
          </cell>
          <cell r="E35" t="str">
            <v>HCM_CL_CSKHH_001</v>
          </cell>
          <cell r="F35">
            <v>0</v>
          </cell>
          <cell r="G35">
            <v>0</v>
          </cell>
          <cell r="H35">
            <v>0</v>
          </cell>
          <cell r="I35">
            <v>0</v>
          </cell>
          <cell r="J35">
            <v>0</v>
          </cell>
          <cell r="K35">
            <v>0</v>
          </cell>
          <cell r="L35">
            <v>0</v>
          </cell>
          <cell r="M35">
            <v>0</v>
          </cell>
          <cell r="N35">
            <v>0</v>
          </cell>
          <cell r="O35" t="str">
            <v>Mo ta thuc hien so lieu tinh luong -V6</v>
          </cell>
          <cell r="P35" t="str">
            <v>KPI_HRM_OLD</v>
          </cell>
        </row>
        <row r="36">
          <cell r="B36" t="str">
            <v>Thực hiện các công tác CSKH trên địa bàn được giao quản lý</v>
          </cell>
          <cell r="C36">
            <v>0</v>
          </cell>
          <cell r="D36" t="str">
            <v>%</v>
          </cell>
          <cell r="E36" t="str">
            <v>HCM_CL_CSKHH_002</v>
          </cell>
          <cell r="F36">
            <v>0</v>
          </cell>
          <cell r="G36">
            <v>0</v>
          </cell>
          <cell r="H36">
            <v>0</v>
          </cell>
          <cell r="I36">
            <v>0</v>
          </cell>
          <cell r="J36">
            <v>0</v>
          </cell>
          <cell r="K36">
            <v>0</v>
          </cell>
          <cell r="L36">
            <v>0</v>
          </cell>
          <cell r="M36">
            <v>0</v>
          </cell>
          <cell r="N36">
            <v>0</v>
          </cell>
          <cell r="O36" t="str">
            <v>Mo ta thuc hien so lieu tinh luong -V6</v>
          </cell>
          <cell r="P36" t="str">
            <v>KPI_HRM_OLD</v>
          </cell>
        </row>
        <row r="37">
          <cell r="B37" t="str">
            <v>Chỉ tiêu chất lượng thực hiện công tác nghiệp vụ, CSKH &amp; hậu mãi</v>
          </cell>
          <cell r="C37" t="str">
            <v>202308</v>
          </cell>
          <cell r="D37" t="str">
            <v>%</v>
          </cell>
          <cell r="E37" t="str">
            <v>HCM_CL_CSKHH_003</v>
          </cell>
          <cell r="F37">
            <v>0</v>
          </cell>
          <cell r="G37">
            <v>0</v>
          </cell>
          <cell r="H37">
            <v>0</v>
          </cell>
          <cell r="I37">
            <v>0</v>
          </cell>
          <cell r="J37">
            <v>0</v>
          </cell>
          <cell r="K37">
            <v>0</v>
          </cell>
          <cell r="L37">
            <v>0</v>
          </cell>
          <cell r="M37">
            <v>0</v>
          </cell>
          <cell r="N37">
            <v>0</v>
          </cell>
          <cell r="O37" t="str">
            <v>Mo ta thuc hien so lieu tinh luong -V6</v>
          </cell>
          <cell r="P37" t="str">
            <v>KPI_HRM_OLD</v>
          </cell>
        </row>
        <row r="38">
          <cell r="B38" t="str">
            <v>Tỷ lệ đáp ứng cuộc gọi qua Tổng đài 18001166</v>
          </cell>
          <cell r="C38">
            <v>0</v>
          </cell>
          <cell r="D38" t="str">
            <v>%</v>
          </cell>
          <cell r="E38" t="str">
            <v>HCM_CL_CSKHH_004</v>
          </cell>
          <cell r="F38">
            <v>0</v>
          </cell>
          <cell r="G38">
            <v>0</v>
          </cell>
          <cell r="H38">
            <v>0</v>
          </cell>
          <cell r="I38">
            <v>0</v>
          </cell>
          <cell r="J38">
            <v>0</v>
          </cell>
          <cell r="K38">
            <v>0</v>
          </cell>
          <cell r="L38">
            <v>0</v>
          </cell>
          <cell r="M38">
            <v>0</v>
          </cell>
          <cell r="N38">
            <v>0</v>
          </cell>
          <cell r="O38" t="str">
            <v>Mo ta thuc hien so lieu tinh luong -V6</v>
          </cell>
          <cell r="P38" t="str">
            <v>KPI_HRM_OLD</v>
          </cell>
        </row>
        <row r="39">
          <cell r="B39" t="str">
            <v>Thực hiện các công tác chăm sóc điểm bán lẻ trên địa bàn được giao quản lý</v>
          </cell>
          <cell r="C39">
            <v>0</v>
          </cell>
          <cell r="D39" t="str">
            <v>%</v>
          </cell>
          <cell r="E39" t="str">
            <v>HCM_CL_CSKHH_005</v>
          </cell>
          <cell r="F39">
            <v>0</v>
          </cell>
          <cell r="G39">
            <v>0</v>
          </cell>
          <cell r="H39">
            <v>0</v>
          </cell>
          <cell r="I39">
            <v>0</v>
          </cell>
          <cell r="J39">
            <v>0</v>
          </cell>
          <cell r="K39">
            <v>0</v>
          </cell>
          <cell r="L39">
            <v>0</v>
          </cell>
          <cell r="M39">
            <v>0</v>
          </cell>
          <cell r="N39">
            <v>0</v>
          </cell>
          <cell r="O39" t="str">
            <v>Mo ta thuc hien so lieu tinh luong -V6</v>
          </cell>
          <cell r="P39" t="str">
            <v>KPI_HRM_OLD</v>
          </cell>
        </row>
        <row r="40">
          <cell r="B40" t="str">
            <v>Đáp ứng cuộc gọi qua Đài 18001166</v>
          </cell>
          <cell r="C40">
            <v>0</v>
          </cell>
          <cell r="D40" t="str">
            <v>cuộc</v>
          </cell>
          <cell r="E40" t="str">
            <v>HCM_CL_CSKHH_006</v>
          </cell>
          <cell r="F40">
            <v>0</v>
          </cell>
          <cell r="G40">
            <v>0</v>
          </cell>
          <cell r="H40">
            <v>0</v>
          </cell>
          <cell r="I40">
            <v>0</v>
          </cell>
          <cell r="J40">
            <v>0</v>
          </cell>
          <cell r="K40">
            <v>0</v>
          </cell>
          <cell r="L40">
            <v>0</v>
          </cell>
          <cell r="M40">
            <v>0</v>
          </cell>
          <cell r="N40">
            <v>0</v>
          </cell>
          <cell r="O40" t="str">
            <v>Mo ta thuc hien so lieu tinh luong -V6</v>
          </cell>
          <cell r="P40" t="str">
            <v>KPI_HRM_OLD</v>
          </cell>
        </row>
        <row r="41">
          <cell r="B41" t="str">
            <v>Tỉ lệ đáp ứng cuộc gọi qua Đài 800126</v>
          </cell>
          <cell r="C41">
            <v>0</v>
          </cell>
          <cell r="D41" t="str">
            <v>%</v>
          </cell>
          <cell r="E41" t="str">
            <v>HCM_CL_CSKHH_007</v>
          </cell>
          <cell r="F41">
            <v>0</v>
          </cell>
          <cell r="G41">
            <v>0</v>
          </cell>
          <cell r="H41">
            <v>0</v>
          </cell>
          <cell r="I41">
            <v>0</v>
          </cell>
          <cell r="J41">
            <v>0</v>
          </cell>
          <cell r="K41">
            <v>0</v>
          </cell>
          <cell r="L41">
            <v>0</v>
          </cell>
          <cell r="M41">
            <v>0</v>
          </cell>
          <cell r="N41">
            <v>0</v>
          </cell>
          <cell r="O41" t="str">
            <v>Mo ta thuc hien so lieu tinh luong -V6</v>
          </cell>
          <cell r="P41" t="str">
            <v>KPI_HRM_OLD</v>
          </cell>
        </row>
        <row r="42">
          <cell r="B42" t="str">
            <v>Kết quả thực hiện các chương trình chăm sóc khách hàng</v>
          </cell>
          <cell r="C42">
            <v>0</v>
          </cell>
          <cell r="D42" t="str">
            <v>%</v>
          </cell>
          <cell r="E42" t="str">
            <v>HCM_CL_CSKHH_008</v>
          </cell>
          <cell r="F42">
            <v>0</v>
          </cell>
          <cell r="G42">
            <v>0</v>
          </cell>
          <cell r="H42">
            <v>0</v>
          </cell>
          <cell r="I42">
            <v>0</v>
          </cell>
          <cell r="J42">
            <v>0</v>
          </cell>
          <cell r="K42">
            <v>0</v>
          </cell>
          <cell r="L42">
            <v>0</v>
          </cell>
          <cell r="M42">
            <v>0</v>
          </cell>
          <cell r="N42">
            <v>0</v>
          </cell>
          <cell r="O42" t="str">
            <v>Mo ta thuc hien so lieu tinh luong -V6</v>
          </cell>
          <cell r="P42" t="str">
            <v>KPI_HRM_OLD</v>
          </cell>
        </row>
        <row r="43">
          <cell r="B43" t="str">
            <v>Thực hiện các chương trình tiếp cận CSKH trên địa bàn được giao quản lý</v>
          </cell>
          <cell r="C43">
            <v>0</v>
          </cell>
          <cell r="D43" t="str">
            <v>cuộc</v>
          </cell>
          <cell r="E43" t="str">
            <v>HCM_CL_CSKHH_009</v>
          </cell>
          <cell r="F43">
            <v>0</v>
          </cell>
          <cell r="G43">
            <v>0</v>
          </cell>
          <cell r="H43">
            <v>0</v>
          </cell>
          <cell r="I43">
            <v>0</v>
          </cell>
          <cell r="J43">
            <v>0</v>
          </cell>
          <cell r="K43">
            <v>0</v>
          </cell>
          <cell r="L43">
            <v>0</v>
          </cell>
          <cell r="M43">
            <v>0</v>
          </cell>
          <cell r="N43">
            <v>0</v>
          </cell>
          <cell r="O43" t="str">
            <v>Mo ta thuc hien so lieu tinh luong -V6</v>
          </cell>
          <cell r="P43" t="str">
            <v>KPI_HRM_OLD</v>
          </cell>
        </row>
        <row r="44">
          <cell r="B44" t="str">
            <v xml:space="preserve">Chất lượng công tác chăm sóc khách hàng </v>
          </cell>
          <cell r="C44">
            <v>0</v>
          </cell>
          <cell r="D44" t="str">
            <v>%</v>
          </cell>
          <cell r="E44" t="str">
            <v>HCM_CL_CSKHH_010</v>
          </cell>
          <cell r="F44">
            <v>0</v>
          </cell>
          <cell r="G44">
            <v>0</v>
          </cell>
          <cell r="H44">
            <v>0</v>
          </cell>
          <cell r="I44">
            <v>0</v>
          </cell>
          <cell r="J44">
            <v>0</v>
          </cell>
          <cell r="K44">
            <v>0</v>
          </cell>
          <cell r="L44">
            <v>0</v>
          </cell>
          <cell r="M44">
            <v>0</v>
          </cell>
          <cell r="N44">
            <v>0</v>
          </cell>
          <cell r="O44" t="str">
            <v>Mo ta thuc hien so lieu tinh luong -V6</v>
          </cell>
          <cell r="P44" t="str">
            <v>KPI_HRM_OLD</v>
          </cell>
        </row>
        <row r="45">
          <cell r="B45" t="str">
            <v>Công tác CSKH theo các công việc thường xuyên</v>
          </cell>
          <cell r="C45">
            <v>0</v>
          </cell>
          <cell r="D45" t="str">
            <v>cuộc</v>
          </cell>
          <cell r="E45" t="str">
            <v>HCM_CL_CSKHH_011</v>
          </cell>
          <cell r="F45">
            <v>0</v>
          </cell>
          <cell r="G45">
            <v>0</v>
          </cell>
          <cell r="H45">
            <v>0</v>
          </cell>
          <cell r="I45">
            <v>0</v>
          </cell>
          <cell r="J45">
            <v>0</v>
          </cell>
          <cell r="K45">
            <v>0</v>
          </cell>
          <cell r="L45">
            <v>0</v>
          </cell>
          <cell r="M45">
            <v>0</v>
          </cell>
          <cell r="N45">
            <v>0</v>
          </cell>
          <cell r="O45" t="str">
            <v>Mo ta thuc hien so lieu tinh luong -V6</v>
          </cell>
          <cell r="P45" t="str">
            <v>KPI_HRM_OLD</v>
          </cell>
        </row>
        <row r="46">
          <cell r="B46" t="str">
            <v>Công tác CSKH chủ động</v>
          </cell>
          <cell r="C46">
            <v>0</v>
          </cell>
          <cell r="D46" t="str">
            <v>cuộc</v>
          </cell>
          <cell r="E46" t="str">
            <v>HCM_CL_CSKHH_012</v>
          </cell>
          <cell r="F46">
            <v>0</v>
          </cell>
          <cell r="G46">
            <v>0</v>
          </cell>
          <cell r="H46">
            <v>0</v>
          </cell>
          <cell r="I46">
            <v>0</v>
          </cell>
          <cell r="J46">
            <v>0</v>
          </cell>
          <cell r="K46">
            <v>0</v>
          </cell>
          <cell r="L46">
            <v>0</v>
          </cell>
          <cell r="M46">
            <v>0</v>
          </cell>
          <cell r="N46">
            <v>0</v>
          </cell>
          <cell r="O46" t="str">
            <v>Mo ta thuc hien so lieu tinh luong -V6</v>
          </cell>
          <cell r="P46" t="str">
            <v>KPI_HRM_OLD</v>
          </cell>
        </row>
        <row r="47">
          <cell r="B47" t="str">
            <v>Công tác CSKH theo theo các chương trình trọng điểm</v>
          </cell>
          <cell r="C47">
            <v>0</v>
          </cell>
          <cell r="D47" t="str">
            <v>cuộc</v>
          </cell>
          <cell r="E47" t="str">
            <v>HCM_CL_CSKHH_013</v>
          </cell>
          <cell r="F47">
            <v>0</v>
          </cell>
          <cell r="G47">
            <v>0</v>
          </cell>
          <cell r="H47">
            <v>0</v>
          </cell>
          <cell r="I47">
            <v>0</v>
          </cell>
          <cell r="J47">
            <v>0</v>
          </cell>
          <cell r="K47">
            <v>0</v>
          </cell>
          <cell r="L47">
            <v>0</v>
          </cell>
          <cell r="M47">
            <v>0</v>
          </cell>
          <cell r="N47">
            <v>0</v>
          </cell>
          <cell r="O47" t="str">
            <v>Mo ta thuc hien so lieu tinh luong -V6</v>
          </cell>
          <cell r="P47" t="str">
            <v>KPI_HRM_OLD</v>
          </cell>
        </row>
        <row r="48">
          <cell r="B48" t="str">
            <v>Khối lượng và chất lượng công tác chăm sóc khách hàng</v>
          </cell>
          <cell r="C48">
            <v>0</v>
          </cell>
          <cell r="D48" t="str">
            <v>Số lượng</v>
          </cell>
          <cell r="E48" t="str">
            <v>HCM_CL_CSKHH_014</v>
          </cell>
          <cell r="F48">
            <v>0</v>
          </cell>
          <cell r="G48">
            <v>0</v>
          </cell>
          <cell r="H48">
            <v>0</v>
          </cell>
          <cell r="I48">
            <v>0</v>
          </cell>
          <cell r="J48">
            <v>0</v>
          </cell>
          <cell r="K48">
            <v>0</v>
          </cell>
          <cell r="L48">
            <v>0</v>
          </cell>
          <cell r="M48">
            <v>0</v>
          </cell>
          <cell r="N48">
            <v>0</v>
          </cell>
          <cell r="O48" t="str">
            <v>Mo ta thuc hien so lieu tinh luong -V6</v>
          </cell>
          <cell r="P48" t="str">
            <v>KPI_HRM_OLD</v>
          </cell>
        </row>
        <row r="49">
          <cell r="B49" t="str">
            <v>Tần suất chăm sóc điểm ủy quyền</v>
          </cell>
          <cell r="C49">
            <v>0</v>
          </cell>
          <cell r="D49" t="str">
            <v>lần</v>
          </cell>
          <cell r="E49" t="str">
            <v>HCM_CL_CSKHH_015</v>
          </cell>
          <cell r="F49">
            <v>0</v>
          </cell>
          <cell r="G49">
            <v>0</v>
          </cell>
          <cell r="H49">
            <v>0</v>
          </cell>
          <cell r="I49">
            <v>0</v>
          </cell>
          <cell r="J49">
            <v>0</v>
          </cell>
          <cell r="K49">
            <v>0</v>
          </cell>
          <cell r="L49">
            <v>0</v>
          </cell>
          <cell r="M49">
            <v>0</v>
          </cell>
          <cell r="N49">
            <v>0</v>
          </cell>
          <cell r="O49" t="str">
            <v>Mo ta thuc hien so lieu tinh luong -V6</v>
          </cell>
          <cell r="P49" t="str">
            <v>KPI_HRM_OLD</v>
          </cell>
        </row>
        <row r="50">
          <cell r="B50" t="str">
            <v>Số lượng thực hiện công tác hậu mãi</v>
          </cell>
          <cell r="C50">
            <v>0</v>
          </cell>
          <cell r="D50" t="str">
            <v>Thuê bao quy đổi</v>
          </cell>
          <cell r="E50" t="str">
            <v>HCM_CL_CSKHH_016</v>
          </cell>
          <cell r="F50">
            <v>0</v>
          </cell>
          <cell r="G50">
            <v>0</v>
          </cell>
          <cell r="H50">
            <v>0</v>
          </cell>
          <cell r="I50">
            <v>0</v>
          </cell>
          <cell r="J50">
            <v>0</v>
          </cell>
          <cell r="K50">
            <v>0</v>
          </cell>
          <cell r="L50">
            <v>0</v>
          </cell>
          <cell r="M50">
            <v>0</v>
          </cell>
          <cell r="N50">
            <v>0</v>
          </cell>
          <cell r="O50" t="str">
            <v>Mo ta thuc hien so lieu tinh luong -V6</v>
          </cell>
          <cell r="P50" t="str">
            <v>KPI_HRM_OLD</v>
          </cell>
        </row>
        <row r="51">
          <cell r="B51" t="str">
            <v>Độ phủ điểm bán</v>
          </cell>
          <cell r="C51">
            <v>0</v>
          </cell>
          <cell r="D51" t="str">
            <v>Điểm bán</v>
          </cell>
          <cell r="E51" t="str">
            <v>HCM_CL_CSKHH_017</v>
          </cell>
          <cell r="F51">
            <v>0</v>
          </cell>
          <cell r="G51">
            <v>0</v>
          </cell>
          <cell r="H51">
            <v>0</v>
          </cell>
          <cell r="I51">
            <v>0</v>
          </cell>
          <cell r="J51">
            <v>0</v>
          </cell>
          <cell r="K51">
            <v>0</v>
          </cell>
          <cell r="L51">
            <v>0</v>
          </cell>
          <cell r="M51">
            <v>0</v>
          </cell>
          <cell r="N51">
            <v>0</v>
          </cell>
          <cell r="O51" t="str">
            <v>Mo ta thuc hien so lieu tinh luong -V6</v>
          </cell>
          <cell r="P51" t="str">
            <v>KPI_HRM_OLD</v>
          </cell>
        </row>
        <row r="52">
          <cell r="B52" t="str">
            <v>Tỷ lệ thuê bao hiện hữu có thông tin liên hệ</v>
          </cell>
          <cell r="C52">
            <v>0</v>
          </cell>
          <cell r="D52" t="str">
            <v>%</v>
          </cell>
          <cell r="E52" t="str">
            <v>HCM_CL_CSKHH_018</v>
          </cell>
          <cell r="F52">
            <v>0</v>
          </cell>
          <cell r="G52">
            <v>0</v>
          </cell>
          <cell r="H52">
            <v>0</v>
          </cell>
          <cell r="I52">
            <v>0</v>
          </cell>
          <cell r="J52">
            <v>0</v>
          </cell>
          <cell r="K52">
            <v>0</v>
          </cell>
          <cell r="L52">
            <v>0</v>
          </cell>
          <cell r="M52">
            <v>0</v>
          </cell>
          <cell r="N52">
            <v>0</v>
          </cell>
          <cell r="O52" t="str">
            <v>Mo ta thuc hien so lieu tinh luong -V6</v>
          </cell>
          <cell r="P52" t="str">
            <v>KPI_HRM_OLD</v>
          </cell>
        </row>
        <row r="53">
          <cell r="B53" t="str">
            <v>Tỷ lệ thuê bao PTM có thông tin liên hệ</v>
          </cell>
          <cell r="C53">
            <v>0</v>
          </cell>
          <cell r="D53" t="str">
            <v>%</v>
          </cell>
          <cell r="E53" t="str">
            <v>HCM_CL_CSKHH_019</v>
          </cell>
          <cell r="F53">
            <v>3</v>
          </cell>
          <cell r="G53" t="str">
            <v>HCM_CL_CSKHH_019</v>
          </cell>
          <cell r="H53" t="str">
            <v>Tỷ lệ thuê bao PTM có thông tin liên hệ</v>
          </cell>
          <cell r="I53" t="str">
            <v>PGD PBHKV/PKHDN,
Trưởng Line, Cửa Hàng Trưởng,
Tổ Trưởng KDĐB, 
GDV, NV KDĐB, AM</v>
          </cell>
          <cell r="J53" t="str">
            <v>Chí Nguyên</v>
          </cell>
          <cell r="K53">
            <v>0</v>
          </cell>
          <cell r="L53" t="str">
            <v>Báo cáo 45.27 a - ĐHSXKD</v>
          </cell>
          <cell r="M53" t="str">
            <v>Tổng số TB PTM đã được đánh dấu chuẩn hóa và chốt/khóa dữ liệu thông tin khách hàng (TTKH) trên CT ĐHSXKD / Tổng số TB PTM trong tháng</v>
          </cell>
          <cell r="N53" t="str">
            <v>lấy TB PTM trong tháng, xét TB có thông tin trên toàn bộ TB PTM trong tháng</v>
          </cell>
          <cell r="O53" t="str">
            <v>Mo ta thuc hien so lieu tinh luong -V6</v>
          </cell>
          <cell r="P53" t="str">
            <v>KPI_HRM_OLD</v>
          </cell>
        </row>
        <row r="54">
          <cell r="B54" t="str">
            <v>Thực hiện công việc nghiệp vụ hỗ trợ chăm sóc khách hàng</v>
          </cell>
          <cell r="C54">
            <v>0</v>
          </cell>
          <cell r="D54" t="str">
            <v>%</v>
          </cell>
          <cell r="E54" t="str">
            <v>HCM_CL_CSKHH_020</v>
          </cell>
          <cell r="F54">
            <v>0</v>
          </cell>
          <cell r="G54">
            <v>0</v>
          </cell>
          <cell r="H54">
            <v>0</v>
          </cell>
          <cell r="I54">
            <v>0</v>
          </cell>
          <cell r="J54">
            <v>0</v>
          </cell>
          <cell r="K54">
            <v>0</v>
          </cell>
          <cell r="L54">
            <v>0</v>
          </cell>
          <cell r="M54">
            <v>0</v>
          </cell>
          <cell r="N54">
            <v>0</v>
          </cell>
          <cell r="O54" t="str">
            <v>Mo ta thuc hien so lieu tinh luong -V6</v>
          </cell>
          <cell r="P54" t="str">
            <v>KPI_HRM_OLD</v>
          </cell>
        </row>
        <row r="55">
          <cell r="B55" t="str">
            <v>Kết quả thực hiện các chương trình CSKH và triển khai chiến dịch “30 ngày online hóa khách hàng” trong thời gian diễn biến dịch covid</v>
          </cell>
          <cell r="C55">
            <v>0</v>
          </cell>
          <cell r="D55" t="str">
            <v>%</v>
          </cell>
          <cell r="E55" t="str">
            <v>HCM_CL_CSKHH_021</v>
          </cell>
          <cell r="F55">
            <v>0</v>
          </cell>
          <cell r="G55">
            <v>0</v>
          </cell>
          <cell r="H55">
            <v>0</v>
          </cell>
          <cell r="I55">
            <v>0</v>
          </cell>
          <cell r="J55">
            <v>0</v>
          </cell>
          <cell r="K55">
            <v>0</v>
          </cell>
          <cell r="L55">
            <v>0</v>
          </cell>
          <cell r="M55">
            <v>0</v>
          </cell>
          <cell r="N55">
            <v>0</v>
          </cell>
          <cell r="O55" t="str">
            <v>Mo ta thuc hien so lieu tinh luong -V6</v>
          </cell>
          <cell r="P55" t="str">
            <v>KPI_HRM_OLD</v>
          </cell>
        </row>
        <row r="56">
          <cell r="B56" t="str">
            <v>Kết quả thực hiện các chương trình chăm sóc khách hàng chủ động</v>
          </cell>
          <cell r="C56">
            <v>0</v>
          </cell>
          <cell r="D56" t="str">
            <v>%</v>
          </cell>
          <cell r="E56" t="str">
            <v>HCM_CL_CSKHH_022</v>
          </cell>
          <cell r="F56">
            <v>0</v>
          </cell>
          <cell r="G56">
            <v>0</v>
          </cell>
          <cell r="H56">
            <v>0</v>
          </cell>
          <cell r="I56">
            <v>0</v>
          </cell>
          <cell r="J56">
            <v>0</v>
          </cell>
          <cell r="K56">
            <v>0</v>
          </cell>
          <cell r="L56">
            <v>0</v>
          </cell>
          <cell r="M56">
            <v>0</v>
          </cell>
          <cell r="N56">
            <v>0</v>
          </cell>
          <cell r="O56" t="str">
            <v>Mo ta thuc hien so lieu tinh luong -V6</v>
          </cell>
          <cell r="P56" t="str">
            <v>KPI_HRM_OLD</v>
          </cell>
        </row>
        <row r="57">
          <cell r="B57" t="str">
            <v>Kết quả thực hiện chương trình chăm sóc khách hàng GHTT đúng thời hạn</v>
          </cell>
          <cell r="C57">
            <v>0</v>
          </cell>
          <cell r="D57" t="str">
            <v>%</v>
          </cell>
          <cell r="E57" t="str">
            <v>HCM_CL_CSKHH_023</v>
          </cell>
          <cell r="F57">
            <v>0</v>
          </cell>
          <cell r="G57">
            <v>0</v>
          </cell>
          <cell r="H57">
            <v>0</v>
          </cell>
          <cell r="I57">
            <v>0</v>
          </cell>
          <cell r="J57">
            <v>0</v>
          </cell>
          <cell r="K57">
            <v>0</v>
          </cell>
          <cell r="L57">
            <v>0</v>
          </cell>
          <cell r="M57">
            <v>0</v>
          </cell>
          <cell r="N57">
            <v>0</v>
          </cell>
          <cell r="O57" t="str">
            <v>Mo ta thuc hien so lieu tinh luong -V6</v>
          </cell>
          <cell r="P57" t="str">
            <v>KPI_HRM_OLD</v>
          </cell>
        </row>
        <row r="58">
          <cell r="B58" t="str">
            <v>Thực hiện công tác chăm sóc khách hàng</v>
          </cell>
          <cell r="C58">
            <v>0</v>
          </cell>
          <cell r="D58" t="str">
            <v>Khách hàng</v>
          </cell>
          <cell r="E58" t="str">
            <v>HCM_CL_CSKHH_024</v>
          </cell>
          <cell r="F58">
            <v>0</v>
          </cell>
          <cell r="G58">
            <v>0</v>
          </cell>
          <cell r="H58">
            <v>0</v>
          </cell>
          <cell r="I58">
            <v>0</v>
          </cell>
          <cell r="J58">
            <v>0</v>
          </cell>
          <cell r="K58">
            <v>0</v>
          </cell>
          <cell r="L58">
            <v>0</v>
          </cell>
          <cell r="M58">
            <v>0</v>
          </cell>
          <cell r="N58">
            <v>0</v>
          </cell>
          <cell r="O58" t="str">
            <v>Mo ta thuc hien so lieu tinh luong -V6</v>
          </cell>
          <cell r="P58" t="str">
            <v>KPI_HRM_OLD</v>
          </cell>
        </row>
        <row r="59">
          <cell r="B59" t="str">
            <v>Tỷ lệ thành công các chương trình CSKH</v>
          </cell>
          <cell r="C59">
            <v>0</v>
          </cell>
          <cell r="D59" t="str">
            <v>%</v>
          </cell>
          <cell r="E59" t="str">
            <v>HCM_CL_CSKHH_025</v>
          </cell>
          <cell r="F59">
            <v>0</v>
          </cell>
          <cell r="G59">
            <v>0</v>
          </cell>
          <cell r="H59">
            <v>0</v>
          </cell>
          <cell r="I59">
            <v>0</v>
          </cell>
          <cell r="J59">
            <v>0</v>
          </cell>
          <cell r="K59">
            <v>0</v>
          </cell>
          <cell r="L59">
            <v>0</v>
          </cell>
          <cell r="M59">
            <v>0</v>
          </cell>
          <cell r="N59">
            <v>0</v>
          </cell>
          <cell r="O59" t="str">
            <v>Mo ta thuc hien so lieu tinh luong -V6</v>
          </cell>
          <cell r="P59" t="str">
            <v>KPI_HRM_OLD</v>
          </cell>
        </row>
        <row r="60">
          <cell r="B60" t="str">
            <v>Tỷ lệ CSKH chủ động theo qui trình CSKH toàn trình</v>
          </cell>
          <cell r="C60">
            <v>0</v>
          </cell>
          <cell r="D60" t="str">
            <v>%</v>
          </cell>
          <cell r="E60" t="str">
            <v>HCM_CL_CSKHH_026</v>
          </cell>
          <cell r="F60">
            <v>0</v>
          </cell>
          <cell r="G60">
            <v>0</v>
          </cell>
          <cell r="H60">
            <v>0</v>
          </cell>
          <cell r="I60">
            <v>0</v>
          </cell>
          <cell r="J60">
            <v>0</v>
          </cell>
          <cell r="K60">
            <v>0</v>
          </cell>
          <cell r="L60">
            <v>0</v>
          </cell>
          <cell r="M60">
            <v>0</v>
          </cell>
          <cell r="N60">
            <v>0</v>
          </cell>
          <cell r="O60" t="str">
            <v>Mo ta thuc hien so lieu tinh luong -V6</v>
          </cell>
          <cell r="P60" t="str">
            <v>KPI_HRM_OLD</v>
          </cell>
        </row>
        <row r="61">
          <cell r="B61" t="str">
            <v>Tỷ lệ đơn hàng thành công</v>
          </cell>
          <cell r="C61">
            <v>0</v>
          </cell>
          <cell r="D61" t="str">
            <v>%</v>
          </cell>
          <cell r="E61" t="str">
            <v>HCM_CL_CSKHH_027</v>
          </cell>
          <cell r="F61">
            <v>0</v>
          </cell>
          <cell r="G61">
            <v>0</v>
          </cell>
          <cell r="H61">
            <v>0</v>
          </cell>
          <cell r="I61">
            <v>0</v>
          </cell>
          <cell r="J61">
            <v>0</v>
          </cell>
          <cell r="K61">
            <v>0</v>
          </cell>
          <cell r="L61">
            <v>0</v>
          </cell>
          <cell r="M61">
            <v>0</v>
          </cell>
          <cell r="N61">
            <v>0</v>
          </cell>
          <cell r="O61" t="str">
            <v>Mo ta thuc hien so lieu tinh luong -V6</v>
          </cell>
          <cell r="P61" t="str">
            <v>KPI_HRM_OLD</v>
          </cell>
        </row>
        <row r="62">
          <cell r="B62" t="str">
            <v>Thực hiện các công tác bán hàng, quản lý, chăm sóc các chuỗi của TCT và chuỗi PTM</v>
          </cell>
          <cell r="C62">
            <v>0</v>
          </cell>
          <cell r="D62" t="str">
            <v>%</v>
          </cell>
          <cell r="E62" t="str">
            <v>HCM_CL_CSKHH_028</v>
          </cell>
          <cell r="F62">
            <v>0</v>
          </cell>
          <cell r="G62">
            <v>0</v>
          </cell>
          <cell r="H62">
            <v>0</v>
          </cell>
          <cell r="I62">
            <v>0</v>
          </cell>
          <cell r="J62">
            <v>0</v>
          </cell>
          <cell r="K62">
            <v>0</v>
          </cell>
          <cell r="L62">
            <v>0</v>
          </cell>
          <cell r="M62">
            <v>0</v>
          </cell>
          <cell r="N62">
            <v>0</v>
          </cell>
          <cell r="O62" t="str">
            <v>Mo ta thuc hien so lieu tinh luong -V6</v>
          </cell>
          <cell r="P62" t="str">
            <v>KPI_HRM_OLD</v>
          </cell>
        </row>
        <row r="63">
          <cell r="B63" t="str">
            <v>Thực hiện các công tác bán hàng, quản lý, chăm sóc các điểm</v>
          </cell>
          <cell r="C63">
            <v>0</v>
          </cell>
          <cell r="D63" t="str">
            <v>%</v>
          </cell>
          <cell r="E63" t="str">
            <v>HCM_CL_CSKHH_029</v>
          </cell>
          <cell r="F63">
            <v>0</v>
          </cell>
          <cell r="G63">
            <v>0</v>
          </cell>
          <cell r="H63">
            <v>0</v>
          </cell>
          <cell r="I63">
            <v>0</v>
          </cell>
          <cell r="J63">
            <v>0</v>
          </cell>
          <cell r="K63">
            <v>0</v>
          </cell>
          <cell r="L63">
            <v>0</v>
          </cell>
          <cell r="M63">
            <v>0</v>
          </cell>
          <cell r="N63">
            <v>0</v>
          </cell>
          <cell r="O63" t="str">
            <v>Mo ta thuc hien so lieu tinh luong -V6</v>
          </cell>
          <cell r="P63" t="str">
            <v>KPI_HRM_OLD</v>
          </cell>
        </row>
        <row r="64">
          <cell r="B64" t="str">
            <v>Thực hiện chương trình B2A</v>
          </cell>
          <cell r="C64">
            <v>0</v>
          </cell>
          <cell r="D64" t="str">
            <v>Thuê bao</v>
          </cell>
          <cell r="E64" t="str">
            <v>HCM_CL_CTB2A_001</v>
          </cell>
          <cell r="F64">
            <v>0</v>
          </cell>
          <cell r="G64">
            <v>0</v>
          </cell>
          <cell r="H64">
            <v>0</v>
          </cell>
          <cell r="I64">
            <v>0</v>
          </cell>
          <cell r="J64">
            <v>0</v>
          </cell>
          <cell r="K64">
            <v>0</v>
          </cell>
          <cell r="L64">
            <v>0</v>
          </cell>
          <cell r="M64">
            <v>0</v>
          </cell>
          <cell r="N64">
            <v>0</v>
          </cell>
          <cell r="O64" t="str">
            <v>Mo ta thuc hien so lieu tinh luong -V6</v>
          </cell>
          <cell r="P64" t="str">
            <v>KPI_HRM_OLD</v>
          </cell>
        </row>
        <row r="65">
          <cell r="B65" t="str">
            <v>Kết quả thực hiện các chỉ tiêu BSC của tổ/ phòng</v>
          </cell>
          <cell r="C65">
            <v>0</v>
          </cell>
          <cell r="D65" t="str">
            <v>%</v>
          </cell>
          <cell r="E65" t="str">
            <v>HCM_CL_CTBSC_001</v>
          </cell>
          <cell r="F65">
            <v>0</v>
          </cell>
          <cell r="G65">
            <v>0</v>
          </cell>
          <cell r="H65">
            <v>0</v>
          </cell>
          <cell r="I65">
            <v>0</v>
          </cell>
          <cell r="J65">
            <v>0</v>
          </cell>
          <cell r="K65">
            <v>0</v>
          </cell>
          <cell r="L65">
            <v>0</v>
          </cell>
          <cell r="M65">
            <v>0</v>
          </cell>
          <cell r="N65">
            <v>0</v>
          </cell>
          <cell r="O65" t="str">
            <v>Mo ta thuc hien so lieu tinh luong -V6</v>
          </cell>
          <cell r="P65" t="str">
            <v>KPI_HRM_OLD</v>
          </cell>
        </row>
        <row r="66">
          <cell r="B66" t="str">
            <v>Kết quả thực hiện BSC nhóm KDĐB</v>
          </cell>
          <cell r="C66">
            <v>0</v>
          </cell>
          <cell r="D66" t="str">
            <v>%</v>
          </cell>
          <cell r="E66" t="str">
            <v>HCM_CL_CTBSC_002</v>
          </cell>
          <cell r="F66">
            <v>0</v>
          </cell>
          <cell r="G66">
            <v>0</v>
          </cell>
          <cell r="H66">
            <v>0</v>
          </cell>
          <cell r="I66">
            <v>0</v>
          </cell>
          <cell r="J66">
            <v>0</v>
          </cell>
          <cell r="K66">
            <v>0</v>
          </cell>
          <cell r="L66">
            <v>0</v>
          </cell>
          <cell r="M66">
            <v>0</v>
          </cell>
          <cell r="N66">
            <v>0</v>
          </cell>
          <cell r="O66" t="str">
            <v>Mo ta thuc hien so lieu tinh luong -V6</v>
          </cell>
          <cell r="P66" t="str">
            <v>KPI_HRM_OLD</v>
          </cell>
        </row>
        <row r="67">
          <cell r="B67" t="str">
            <v>Kết quả thực hiện BSC nhóm KDDĐTT</v>
          </cell>
          <cell r="C67">
            <v>0</v>
          </cell>
          <cell r="D67" t="str">
            <v>%</v>
          </cell>
          <cell r="E67" t="str">
            <v>HCM_CL_CTBSC_003</v>
          </cell>
          <cell r="F67">
            <v>0</v>
          </cell>
          <cell r="G67">
            <v>0</v>
          </cell>
          <cell r="H67">
            <v>0</v>
          </cell>
          <cell r="I67">
            <v>0</v>
          </cell>
          <cell r="J67">
            <v>0</v>
          </cell>
          <cell r="K67">
            <v>0</v>
          </cell>
          <cell r="L67">
            <v>0</v>
          </cell>
          <cell r="M67">
            <v>0</v>
          </cell>
          <cell r="N67">
            <v>0</v>
          </cell>
          <cell r="O67" t="str">
            <v>Mo ta thuc hien so lieu tinh luong -V6</v>
          </cell>
          <cell r="P67" t="str">
            <v>KPI_HRM_OLD</v>
          </cell>
        </row>
        <row r="68">
          <cell r="B68" t="str">
            <v>Kết quả thực hiện BSC nhóm QLĐB</v>
          </cell>
          <cell r="C68">
            <v>0</v>
          </cell>
          <cell r="D68" t="str">
            <v>%</v>
          </cell>
          <cell r="E68" t="str">
            <v>HCM_CL_CTBSC_004</v>
          </cell>
          <cell r="F68">
            <v>0</v>
          </cell>
          <cell r="G68">
            <v>0</v>
          </cell>
          <cell r="H68">
            <v>0</v>
          </cell>
          <cell r="I68">
            <v>0</v>
          </cell>
          <cell r="J68">
            <v>0</v>
          </cell>
          <cell r="K68">
            <v>0</v>
          </cell>
          <cell r="L68">
            <v>0</v>
          </cell>
          <cell r="M68">
            <v>0</v>
          </cell>
          <cell r="N68">
            <v>0</v>
          </cell>
          <cell r="O68" t="str">
            <v>Mo ta thuc hien so lieu tinh luong -V6</v>
          </cell>
          <cell r="P68" t="str">
            <v>KPI_HRM_OLD</v>
          </cell>
        </row>
        <row r="69">
          <cell r="B69" t="str">
            <v>Kết quả thực hiện BSC của các nhân viên trong tổ</v>
          </cell>
          <cell r="C69">
            <v>0</v>
          </cell>
          <cell r="D69" t="str">
            <v>%</v>
          </cell>
          <cell r="E69" t="str">
            <v>HCM_CL_CTBSC_005</v>
          </cell>
          <cell r="F69">
            <v>0</v>
          </cell>
          <cell r="G69">
            <v>0</v>
          </cell>
          <cell r="H69">
            <v>0</v>
          </cell>
          <cell r="I69">
            <v>0</v>
          </cell>
          <cell r="J69">
            <v>0</v>
          </cell>
          <cell r="K69">
            <v>0</v>
          </cell>
          <cell r="L69">
            <v>0</v>
          </cell>
          <cell r="M69">
            <v>0</v>
          </cell>
          <cell r="N69">
            <v>0</v>
          </cell>
          <cell r="O69" t="str">
            <v>Mo ta thuc hien so lieu tinh luong -V6</v>
          </cell>
          <cell r="P69" t="str">
            <v>KPI_HRM_OLD</v>
          </cell>
        </row>
        <row r="70">
          <cell r="B70" t="str">
            <v>Theo kết quả BSC của phòng đạt được</v>
          </cell>
          <cell r="C70">
            <v>0</v>
          </cell>
          <cell r="D70" t="str">
            <v>%</v>
          </cell>
          <cell r="E70" t="str">
            <v>HCM_CL_CTBSC_006</v>
          </cell>
          <cell r="F70">
            <v>0</v>
          </cell>
          <cell r="G70">
            <v>0</v>
          </cell>
          <cell r="H70">
            <v>0</v>
          </cell>
          <cell r="I70">
            <v>0</v>
          </cell>
          <cell r="J70">
            <v>0</v>
          </cell>
          <cell r="K70">
            <v>0</v>
          </cell>
          <cell r="L70">
            <v>0</v>
          </cell>
          <cell r="M70">
            <v>0</v>
          </cell>
          <cell r="N70">
            <v>0</v>
          </cell>
          <cell r="O70" t="str">
            <v>Mo ta thuc hien so lieu tinh luong -V6</v>
          </cell>
          <cell r="P70" t="str">
            <v>KPI_HRM_OLD</v>
          </cell>
        </row>
        <row r="71">
          <cell r="B71" t="str">
            <v>Kết quả thực hiện các chỉ tiêu BSC của  phòng</v>
          </cell>
          <cell r="C71" t="str">
            <v>202308</v>
          </cell>
          <cell r="D71" t="str">
            <v>%</v>
          </cell>
          <cell r="E71" t="str">
            <v>HCM_CL_CTBSC_007</v>
          </cell>
          <cell r="F71">
            <v>0</v>
          </cell>
          <cell r="G71">
            <v>0</v>
          </cell>
          <cell r="H71">
            <v>0</v>
          </cell>
          <cell r="I71">
            <v>0</v>
          </cell>
          <cell r="J71">
            <v>0</v>
          </cell>
          <cell r="K71">
            <v>0</v>
          </cell>
          <cell r="L71">
            <v>0</v>
          </cell>
          <cell r="M71">
            <v>0</v>
          </cell>
          <cell r="N71">
            <v>0</v>
          </cell>
          <cell r="O71" t="str">
            <v>Mo ta thuc hien so lieu tinh luong -V6</v>
          </cell>
          <cell r="P71" t="str">
            <v>KPI_HRM_OLD</v>
          </cell>
        </row>
        <row r="72">
          <cell r="B72" t="str">
            <v>Kết quả thực hiện BSC của nhóm AM_SBN</v>
          </cell>
          <cell r="C72">
            <v>0</v>
          </cell>
          <cell r="D72" t="str">
            <v>%</v>
          </cell>
          <cell r="E72" t="str">
            <v>HCM_CL_CTBSC_008</v>
          </cell>
          <cell r="F72">
            <v>0</v>
          </cell>
          <cell r="G72">
            <v>0</v>
          </cell>
          <cell r="H72">
            <v>0</v>
          </cell>
          <cell r="I72">
            <v>0</v>
          </cell>
          <cell r="J72">
            <v>0</v>
          </cell>
          <cell r="K72">
            <v>0</v>
          </cell>
          <cell r="L72">
            <v>0</v>
          </cell>
          <cell r="M72">
            <v>0</v>
          </cell>
          <cell r="N72">
            <v>0</v>
          </cell>
          <cell r="O72" t="str">
            <v>Mo ta thuc hien so lieu tinh luong -V6</v>
          </cell>
          <cell r="P72" t="str">
            <v>KPI_HRM_OLD</v>
          </cell>
        </row>
        <row r="73">
          <cell r="B73" t="str">
            <v>Kết quả thực hiện BSC của nhóm VT Hệ 1</v>
          </cell>
          <cell r="C73">
            <v>0</v>
          </cell>
          <cell r="D73" t="str">
            <v>%</v>
          </cell>
          <cell r="E73" t="str">
            <v>HCM_CL_CTBSC_009</v>
          </cell>
          <cell r="F73">
            <v>0</v>
          </cell>
          <cell r="G73">
            <v>0</v>
          </cell>
          <cell r="H73">
            <v>0</v>
          </cell>
          <cell r="I73">
            <v>0</v>
          </cell>
          <cell r="J73">
            <v>0</v>
          </cell>
          <cell r="K73">
            <v>0</v>
          </cell>
          <cell r="L73">
            <v>0</v>
          </cell>
          <cell r="M73">
            <v>0</v>
          </cell>
          <cell r="N73">
            <v>0</v>
          </cell>
          <cell r="O73" t="str">
            <v>Mo ta thuc hien so lieu tinh luong -V6</v>
          </cell>
          <cell r="P73" t="str">
            <v>KPI_HRM_OLD</v>
          </cell>
        </row>
        <row r="74">
          <cell r="B74" t="str">
            <v>Kết quả thực hiện công việc của nhân viên nhóm AS1</v>
          </cell>
          <cell r="C74" t="str">
            <v>202308</v>
          </cell>
          <cell r="D74" t="str">
            <v>%</v>
          </cell>
          <cell r="E74" t="str">
            <v>HCM_CL_CTBSC_010</v>
          </cell>
          <cell r="F74">
            <v>0</v>
          </cell>
          <cell r="G74">
            <v>0</v>
          </cell>
          <cell r="H74">
            <v>0</v>
          </cell>
          <cell r="I74">
            <v>0</v>
          </cell>
          <cell r="J74">
            <v>0</v>
          </cell>
          <cell r="K74">
            <v>0</v>
          </cell>
          <cell r="L74">
            <v>0</v>
          </cell>
          <cell r="M74">
            <v>0</v>
          </cell>
          <cell r="N74">
            <v>0</v>
          </cell>
          <cell r="O74" t="str">
            <v>Mo ta thuc hien so lieu tinh luong -V6</v>
          </cell>
          <cell r="P74" t="str">
            <v>KPI_HRM_OLD</v>
          </cell>
        </row>
        <row r="75">
          <cell r="B75" t="str">
            <v>Kết quả thực hiện công việc của nhân viên nhóm AS1.2</v>
          </cell>
          <cell r="C75" t="str">
            <v>202308</v>
          </cell>
          <cell r="D75" t="str">
            <v>%</v>
          </cell>
          <cell r="E75" t="str">
            <v>HCM_CL_CTBSC_011</v>
          </cell>
          <cell r="F75">
            <v>0</v>
          </cell>
          <cell r="G75">
            <v>0</v>
          </cell>
          <cell r="H75">
            <v>0</v>
          </cell>
          <cell r="I75">
            <v>0</v>
          </cell>
          <cell r="J75">
            <v>0</v>
          </cell>
          <cell r="K75">
            <v>0</v>
          </cell>
          <cell r="L75">
            <v>0</v>
          </cell>
          <cell r="M75">
            <v>0</v>
          </cell>
          <cell r="N75">
            <v>0</v>
          </cell>
          <cell r="O75" t="str">
            <v>Mo ta thuc hien so lieu tinh luong -V6</v>
          </cell>
          <cell r="P75" t="str">
            <v>KPI_HRM_OLD</v>
          </cell>
        </row>
        <row r="76">
          <cell r="B76" t="str">
            <v>Kết quả thực hiện công việc của nhân viên nhóm AS3</v>
          </cell>
          <cell r="C76" t="str">
            <v>202308</v>
          </cell>
          <cell r="D76" t="str">
            <v>%</v>
          </cell>
          <cell r="E76" t="str">
            <v>HCM_CL_CTBSC_012</v>
          </cell>
          <cell r="F76">
            <v>0</v>
          </cell>
          <cell r="G76">
            <v>0</v>
          </cell>
          <cell r="H76">
            <v>0</v>
          </cell>
          <cell r="I76">
            <v>0</v>
          </cell>
          <cell r="J76">
            <v>0</v>
          </cell>
          <cell r="K76">
            <v>0</v>
          </cell>
          <cell r="L76">
            <v>0</v>
          </cell>
          <cell r="M76">
            <v>0</v>
          </cell>
          <cell r="N76">
            <v>0</v>
          </cell>
          <cell r="O76" t="str">
            <v>Mo ta thuc hien so lieu tinh luong -V6</v>
          </cell>
          <cell r="P76" t="str">
            <v>KPI_HRM_OLD</v>
          </cell>
        </row>
        <row r="77">
          <cell r="B77" t="str">
            <v>Kết quả thực hiện trực tổng đài 1022</v>
          </cell>
          <cell r="C77">
            <v>0</v>
          </cell>
          <cell r="D77" t="str">
            <v>%</v>
          </cell>
          <cell r="E77" t="str">
            <v>HCM_CL_CTBSC_013</v>
          </cell>
          <cell r="F77">
            <v>0</v>
          </cell>
          <cell r="G77">
            <v>0</v>
          </cell>
          <cell r="H77">
            <v>0</v>
          </cell>
          <cell r="I77">
            <v>0</v>
          </cell>
          <cell r="J77">
            <v>0</v>
          </cell>
          <cell r="K77">
            <v>0</v>
          </cell>
          <cell r="L77">
            <v>0</v>
          </cell>
          <cell r="M77">
            <v>0</v>
          </cell>
          <cell r="N77">
            <v>0</v>
          </cell>
          <cell r="O77" t="str">
            <v>Mo ta thuc hien so lieu tinh luong -V6</v>
          </cell>
          <cell r="P77" t="str">
            <v>KPI_HRM_OLD</v>
          </cell>
        </row>
        <row r="78">
          <cell r="B78" t="str">
            <v>Kết quả BSC bình quân của khối GDV</v>
          </cell>
          <cell r="C78">
            <v>0</v>
          </cell>
          <cell r="D78" t="str">
            <v>%</v>
          </cell>
          <cell r="E78" t="str">
            <v>HCM_CL_CTBSC_014</v>
          </cell>
          <cell r="F78">
            <v>0</v>
          </cell>
          <cell r="G78">
            <v>0</v>
          </cell>
          <cell r="H78">
            <v>0</v>
          </cell>
          <cell r="I78">
            <v>0</v>
          </cell>
          <cell r="J78">
            <v>0</v>
          </cell>
          <cell r="K78">
            <v>0</v>
          </cell>
          <cell r="L78">
            <v>0</v>
          </cell>
          <cell r="M78">
            <v>0</v>
          </cell>
          <cell r="N78">
            <v>0</v>
          </cell>
          <cell r="O78" t="str">
            <v>Mo ta thuc hien so lieu tinh luong -V6</v>
          </cell>
          <cell r="P78" t="str">
            <v>KPI_HRM_OLD</v>
          </cell>
        </row>
        <row r="79">
          <cell r="B79" t="str">
            <v>Kết quả BSC bình quân của khối KDDĐTT</v>
          </cell>
          <cell r="C79">
            <v>0</v>
          </cell>
          <cell r="D79" t="str">
            <v>%</v>
          </cell>
          <cell r="E79" t="str">
            <v>HCM_CL_CTBSC_015</v>
          </cell>
          <cell r="F79">
            <v>0</v>
          </cell>
          <cell r="G79">
            <v>0</v>
          </cell>
          <cell r="H79">
            <v>0</v>
          </cell>
          <cell r="I79">
            <v>0</v>
          </cell>
          <cell r="J79">
            <v>0</v>
          </cell>
          <cell r="K79">
            <v>0</v>
          </cell>
          <cell r="L79">
            <v>0</v>
          </cell>
          <cell r="M79">
            <v>0</v>
          </cell>
          <cell r="N79">
            <v>0</v>
          </cell>
          <cell r="O79" t="str">
            <v>Mo ta thuc hien so lieu tinh luong -V6</v>
          </cell>
          <cell r="P79" t="str">
            <v>KPI_HRM_OLD</v>
          </cell>
        </row>
        <row r="80">
          <cell r="B80" t="str">
            <v>Kết quả BSC bình quân của khối KDĐB</v>
          </cell>
          <cell r="C80">
            <v>0</v>
          </cell>
          <cell r="D80" t="str">
            <v>%</v>
          </cell>
          <cell r="E80" t="str">
            <v>HCM_CL_CTBSC_016</v>
          </cell>
          <cell r="F80">
            <v>0</v>
          </cell>
          <cell r="G80">
            <v>0</v>
          </cell>
          <cell r="H80">
            <v>0</v>
          </cell>
          <cell r="I80">
            <v>0</v>
          </cell>
          <cell r="J80">
            <v>0</v>
          </cell>
          <cell r="K80">
            <v>0</v>
          </cell>
          <cell r="L80">
            <v>0</v>
          </cell>
          <cell r="M80">
            <v>0</v>
          </cell>
          <cell r="N80">
            <v>0</v>
          </cell>
          <cell r="O80" t="str">
            <v>Mo ta thuc hien so lieu tinh luong -V6</v>
          </cell>
          <cell r="P80" t="str">
            <v>KPI_HRM_OLD</v>
          </cell>
        </row>
        <row r="81">
          <cell r="B81" t="str">
            <v>Kết quả thực hiện công việc của nhân viên nhóm Thu cước</v>
          </cell>
          <cell r="C81">
            <v>0</v>
          </cell>
          <cell r="D81" t="str">
            <v>%</v>
          </cell>
          <cell r="E81" t="str">
            <v>HCM_CL_CTBSC_017</v>
          </cell>
          <cell r="F81">
            <v>0</v>
          </cell>
          <cell r="G81">
            <v>0</v>
          </cell>
          <cell r="H81">
            <v>0</v>
          </cell>
          <cell r="I81">
            <v>0</v>
          </cell>
          <cell r="J81">
            <v>0</v>
          </cell>
          <cell r="K81">
            <v>0</v>
          </cell>
          <cell r="L81">
            <v>0</v>
          </cell>
          <cell r="M81">
            <v>0</v>
          </cell>
          <cell r="N81">
            <v>0</v>
          </cell>
          <cell r="O81" t="str">
            <v>Mo ta thuc hien so lieu tinh luong -V6</v>
          </cell>
          <cell r="P81" t="str">
            <v>KPI_HRM_OLD</v>
          </cell>
        </row>
        <row r="82">
          <cell r="B82" t="str">
            <v>Kết quả thực hiện công việc giao theo các chỉ số điều hành</v>
          </cell>
          <cell r="C82" t="str">
            <v>202308</v>
          </cell>
          <cell r="D82" t="str">
            <v>%</v>
          </cell>
          <cell r="E82" t="str">
            <v>HCM_CL_CTBSC_018</v>
          </cell>
          <cell r="F82">
            <v>0</v>
          </cell>
          <cell r="G82">
            <v>0</v>
          </cell>
          <cell r="H82">
            <v>0</v>
          </cell>
          <cell r="I82">
            <v>0</v>
          </cell>
          <cell r="J82">
            <v>0</v>
          </cell>
          <cell r="K82">
            <v>0</v>
          </cell>
          <cell r="L82">
            <v>0</v>
          </cell>
          <cell r="M82">
            <v>0</v>
          </cell>
          <cell r="N82">
            <v>0</v>
          </cell>
          <cell r="O82" t="str">
            <v>Mo ta thuc hien so lieu tinh luong -V6</v>
          </cell>
          <cell r="P82" t="str">
            <v>KPI_HRM_OLD</v>
          </cell>
        </row>
        <row r="83">
          <cell r="B83" t="str">
            <v>Kết quả điều hành giám sát công tác Chăm sóc khách hàng</v>
          </cell>
          <cell r="C83" t="str">
            <v>202308</v>
          </cell>
          <cell r="D83" t="str">
            <v>%</v>
          </cell>
          <cell r="E83" t="str">
            <v>HCM_CL_CTBSC_019</v>
          </cell>
          <cell r="F83">
            <v>0</v>
          </cell>
          <cell r="G83">
            <v>0</v>
          </cell>
          <cell r="H83">
            <v>0</v>
          </cell>
          <cell r="I83">
            <v>0</v>
          </cell>
          <cell r="J83">
            <v>0</v>
          </cell>
          <cell r="K83">
            <v>0</v>
          </cell>
          <cell r="L83">
            <v>0</v>
          </cell>
          <cell r="M83">
            <v>0</v>
          </cell>
          <cell r="N83">
            <v>0</v>
          </cell>
          <cell r="O83" t="str">
            <v>Mo ta thuc hien so lieu tinh luong -V6</v>
          </cell>
          <cell r="P83" t="str">
            <v>KPI_HRM_OLD</v>
          </cell>
        </row>
        <row r="84">
          <cell r="B84" t="str">
            <v>Kết quả điều hành giám sát công tác sau bán hàng</v>
          </cell>
          <cell r="C84" t="str">
            <v>202308</v>
          </cell>
          <cell r="D84" t="str">
            <v>%</v>
          </cell>
          <cell r="E84" t="str">
            <v>HCM_CL_CTBSC_020</v>
          </cell>
          <cell r="F84">
            <v>0</v>
          </cell>
          <cell r="G84">
            <v>0</v>
          </cell>
          <cell r="H84">
            <v>0</v>
          </cell>
          <cell r="I84">
            <v>0</v>
          </cell>
          <cell r="J84">
            <v>0</v>
          </cell>
          <cell r="K84">
            <v>0</v>
          </cell>
          <cell r="L84">
            <v>0</v>
          </cell>
          <cell r="M84">
            <v>0</v>
          </cell>
          <cell r="N84">
            <v>0</v>
          </cell>
          <cell r="O84" t="str">
            <v>Mo ta thuc hien so lieu tinh luong -V6</v>
          </cell>
          <cell r="P84" t="str">
            <v>KPI_HRM_OLD</v>
          </cell>
        </row>
        <row r="85">
          <cell r="B85" t="str">
            <v>Chăm sóc khách hàng tại địa bàn</v>
          </cell>
          <cell r="C85" t="str">
            <v>202308</v>
          </cell>
          <cell r="D85" t="str">
            <v>%</v>
          </cell>
          <cell r="E85" t="str">
            <v>HCM_CL_CTBSC_021</v>
          </cell>
          <cell r="F85">
            <v>0</v>
          </cell>
          <cell r="G85">
            <v>0</v>
          </cell>
          <cell r="H85">
            <v>0</v>
          </cell>
          <cell r="I85">
            <v>0</v>
          </cell>
          <cell r="J85">
            <v>0</v>
          </cell>
          <cell r="K85">
            <v>0</v>
          </cell>
          <cell r="L85">
            <v>0</v>
          </cell>
          <cell r="M85">
            <v>0</v>
          </cell>
          <cell r="N85">
            <v>0</v>
          </cell>
          <cell r="O85" t="str">
            <v>Mo ta thuc hien so lieu tinh luong -V6</v>
          </cell>
          <cell r="P85" t="str">
            <v>KPI_HRM_OLD</v>
          </cell>
        </row>
        <row r="86">
          <cell r="B86" t="str">
            <v>Thực hiện các chương trình gọi ra bắt buộc</v>
          </cell>
          <cell r="C86">
            <v>0</v>
          </cell>
          <cell r="D86" t="str">
            <v>%</v>
          </cell>
          <cell r="E86" t="str">
            <v>HCM_CL_CTRBB_001</v>
          </cell>
          <cell r="F86">
            <v>0</v>
          </cell>
          <cell r="G86">
            <v>0</v>
          </cell>
          <cell r="H86">
            <v>0</v>
          </cell>
          <cell r="I86">
            <v>0</v>
          </cell>
          <cell r="J86">
            <v>0</v>
          </cell>
          <cell r="K86">
            <v>0</v>
          </cell>
          <cell r="L86">
            <v>0</v>
          </cell>
          <cell r="M86">
            <v>0</v>
          </cell>
          <cell r="N86">
            <v>0</v>
          </cell>
          <cell r="O86" t="str">
            <v>Mo ta thuc hien so lieu tinh luong -V6</v>
          </cell>
          <cell r="P86" t="str">
            <v>KPI_HRM_OLD</v>
          </cell>
        </row>
        <row r="87">
          <cell r="B87" t="str">
            <v>Thực hiện các chương trình Outbound Telesales (OB)</v>
          </cell>
          <cell r="C87">
            <v>0</v>
          </cell>
          <cell r="D87" t="str">
            <v>%</v>
          </cell>
          <cell r="E87" t="str">
            <v>HCM_CL_CTROB_001</v>
          </cell>
          <cell r="F87">
            <v>0</v>
          </cell>
          <cell r="G87">
            <v>0</v>
          </cell>
          <cell r="H87">
            <v>0</v>
          </cell>
          <cell r="I87">
            <v>0</v>
          </cell>
          <cell r="J87">
            <v>0</v>
          </cell>
          <cell r="K87">
            <v>0</v>
          </cell>
          <cell r="L87">
            <v>0</v>
          </cell>
          <cell r="M87">
            <v>0</v>
          </cell>
          <cell r="N87">
            <v>0</v>
          </cell>
          <cell r="O87" t="str">
            <v>Mo ta thuc hien so lieu tinh luong -V6</v>
          </cell>
          <cell r="P87" t="str">
            <v>KPI_HRM_OLD</v>
          </cell>
        </row>
        <row r="88">
          <cell r="B88" t="str">
            <v>Thực hiện các chương trình OB do TTKD hoặc Đài triển khai</v>
          </cell>
          <cell r="C88">
            <v>0</v>
          </cell>
          <cell r="D88" t="str">
            <v>Thuê bao</v>
          </cell>
          <cell r="E88" t="str">
            <v>HCM_CL_CTROB_002</v>
          </cell>
          <cell r="F88">
            <v>0</v>
          </cell>
          <cell r="G88">
            <v>0</v>
          </cell>
          <cell r="H88">
            <v>0</v>
          </cell>
          <cell r="I88">
            <v>0</v>
          </cell>
          <cell r="J88">
            <v>0</v>
          </cell>
          <cell r="K88">
            <v>0</v>
          </cell>
          <cell r="L88">
            <v>0</v>
          </cell>
          <cell r="M88">
            <v>0</v>
          </cell>
          <cell r="N88">
            <v>0</v>
          </cell>
          <cell r="O88" t="str">
            <v>Mo ta thuc hien so lieu tinh luong -V6</v>
          </cell>
          <cell r="P88" t="str">
            <v>KPI_HRM_OLD</v>
          </cell>
        </row>
        <row r="89">
          <cell r="B89" t="str">
            <v>Thực hiện các chương trình OB theo yêu cầu TTKD</v>
          </cell>
          <cell r="C89">
            <v>0</v>
          </cell>
          <cell r="D89" t="str">
            <v>cuộc</v>
          </cell>
          <cell r="E89" t="str">
            <v>HCM_CL_CTROB_003</v>
          </cell>
          <cell r="F89">
            <v>0</v>
          </cell>
          <cell r="G89">
            <v>0</v>
          </cell>
          <cell r="H89">
            <v>0</v>
          </cell>
          <cell r="I89">
            <v>0</v>
          </cell>
          <cell r="J89">
            <v>0</v>
          </cell>
          <cell r="K89">
            <v>0</v>
          </cell>
          <cell r="L89">
            <v>0</v>
          </cell>
          <cell r="M89">
            <v>0</v>
          </cell>
          <cell r="N89">
            <v>0</v>
          </cell>
          <cell r="O89" t="str">
            <v>Mo ta thuc hien so lieu tinh luong -V6</v>
          </cell>
          <cell r="P89" t="str">
            <v>KPI_HRM_OLD</v>
          </cell>
        </row>
        <row r="90">
          <cell r="B90" t="str">
            <v>Số lượng thuê bao thực hiện gọi ra bắt buộc (OB)</v>
          </cell>
          <cell r="C90">
            <v>0</v>
          </cell>
          <cell r="D90" t="str">
            <v>Thuê bao</v>
          </cell>
          <cell r="E90" t="str">
            <v>HCM_CL_CTROB_004</v>
          </cell>
          <cell r="F90">
            <v>0</v>
          </cell>
          <cell r="G90">
            <v>0</v>
          </cell>
          <cell r="H90">
            <v>0</v>
          </cell>
          <cell r="I90">
            <v>0</v>
          </cell>
          <cell r="J90">
            <v>0</v>
          </cell>
          <cell r="K90">
            <v>0</v>
          </cell>
          <cell r="L90">
            <v>0</v>
          </cell>
          <cell r="M90">
            <v>0</v>
          </cell>
          <cell r="N90">
            <v>0</v>
          </cell>
          <cell r="O90" t="str">
            <v>Mo ta thuc hien so lieu tinh luong -V6</v>
          </cell>
          <cell r="P90" t="str">
            <v>KPI_HRM_OLD</v>
          </cell>
        </row>
        <row r="91">
          <cell r="B91" t="str">
            <v>Kết quả thực hiện chương trình OB gia hạn trả trước do TTKD giao</v>
          </cell>
          <cell r="C91">
            <v>0</v>
          </cell>
          <cell r="D91" t="str">
            <v>%</v>
          </cell>
          <cell r="E91" t="str">
            <v>HCM_CL_CTROB_005</v>
          </cell>
          <cell r="F91">
            <v>0</v>
          </cell>
          <cell r="G91">
            <v>0</v>
          </cell>
          <cell r="H91">
            <v>0</v>
          </cell>
          <cell r="I91">
            <v>0</v>
          </cell>
          <cell r="J91">
            <v>0</v>
          </cell>
          <cell r="K91">
            <v>0</v>
          </cell>
          <cell r="L91">
            <v>0</v>
          </cell>
          <cell r="M91">
            <v>0</v>
          </cell>
          <cell r="N91">
            <v>0</v>
          </cell>
          <cell r="O91" t="str">
            <v>Mo ta thuc hien so lieu tinh luong -V6</v>
          </cell>
          <cell r="P91" t="str">
            <v>KPI_HRM_OLD</v>
          </cell>
        </row>
        <row r="92">
          <cell r="B92" t="str">
            <v>Số lượng cuộc gọi OB hoàn chỉnh</v>
          </cell>
          <cell r="C92">
            <v>0</v>
          </cell>
          <cell r="D92" t="str">
            <v>Thuê bao</v>
          </cell>
          <cell r="E92" t="str">
            <v>HCM_CL_CTROB_006</v>
          </cell>
          <cell r="F92">
            <v>0</v>
          </cell>
          <cell r="G92">
            <v>0</v>
          </cell>
          <cell r="H92">
            <v>0</v>
          </cell>
          <cell r="I92">
            <v>0</v>
          </cell>
          <cell r="J92">
            <v>0</v>
          </cell>
          <cell r="K92">
            <v>0</v>
          </cell>
          <cell r="L92">
            <v>0</v>
          </cell>
          <cell r="M92">
            <v>0</v>
          </cell>
          <cell r="N92">
            <v>0</v>
          </cell>
          <cell r="O92" t="str">
            <v>Mo ta thuc hien so lieu tinh luong -V6</v>
          </cell>
          <cell r="P92" t="str">
            <v>KPI_HRM_OLD</v>
          </cell>
        </row>
        <row r="93">
          <cell r="B93" t="str">
            <v>Doanh thu từ cuộc gọi OB hoàn chỉnh</v>
          </cell>
          <cell r="C93">
            <v>0</v>
          </cell>
          <cell r="D93" t="str">
            <v>Triệu đồng</v>
          </cell>
          <cell r="E93" t="str">
            <v>HCM_CL_CTROB_007</v>
          </cell>
          <cell r="F93">
            <v>0</v>
          </cell>
          <cell r="G93">
            <v>0</v>
          </cell>
          <cell r="H93">
            <v>0</v>
          </cell>
          <cell r="I93">
            <v>0</v>
          </cell>
          <cell r="J93">
            <v>0</v>
          </cell>
          <cell r="K93">
            <v>0</v>
          </cell>
          <cell r="L93">
            <v>0</v>
          </cell>
          <cell r="M93">
            <v>0</v>
          </cell>
          <cell r="N93">
            <v>0</v>
          </cell>
          <cell r="O93" t="str">
            <v>Mo ta thuc hien so lieu tinh luong -V6</v>
          </cell>
          <cell r="P93" t="str">
            <v>KPI_HRM_OLD</v>
          </cell>
        </row>
        <row r="94">
          <cell r="B94" t="str">
            <v>Tỉ lệ thành công các chương trình OB</v>
          </cell>
          <cell r="C94">
            <v>0</v>
          </cell>
          <cell r="D94" t="str">
            <v>%</v>
          </cell>
          <cell r="E94" t="str">
            <v>HCM_CL_CTROB_008</v>
          </cell>
          <cell r="F94">
            <v>0</v>
          </cell>
          <cell r="G94">
            <v>0</v>
          </cell>
          <cell r="H94">
            <v>0</v>
          </cell>
          <cell r="I94">
            <v>0</v>
          </cell>
          <cell r="J94">
            <v>0</v>
          </cell>
          <cell r="K94">
            <v>0</v>
          </cell>
          <cell r="L94">
            <v>0</v>
          </cell>
          <cell r="M94">
            <v>0</v>
          </cell>
          <cell r="N94">
            <v>0</v>
          </cell>
          <cell r="O94" t="str">
            <v>Mo ta thuc hien so lieu tinh luong -V6</v>
          </cell>
          <cell r="P94" t="str">
            <v>KPI_HRM_OLD</v>
          </cell>
        </row>
        <row r="95">
          <cell r="B95" t="str">
            <v>Outbound mời TB VNPts thường tham gia gói</v>
          </cell>
          <cell r="C95">
            <v>0</v>
          </cell>
          <cell r="D95" t="str">
            <v>%</v>
          </cell>
          <cell r="E95" t="str">
            <v>HCM_CL_CTROB_009</v>
          </cell>
          <cell r="F95">
            <v>0</v>
          </cell>
          <cell r="G95">
            <v>0</v>
          </cell>
          <cell r="H95">
            <v>0</v>
          </cell>
          <cell r="I95">
            <v>0</v>
          </cell>
          <cell r="J95">
            <v>0</v>
          </cell>
          <cell r="K95">
            <v>0</v>
          </cell>
          <cell r="L95">
            <v>0</v>
          </cell>
          <cell r="M95">
            <v>0</v>
          </cell>
          <cell r="N95">
            <v>0</v>
          </cell>
          <cell r="O95" t="str">
            <v>Mo ta thuc hien so lieu tinh luong -V6</v>
          </cell>
          <cell r="P95" t="str">
            <v>KPI_HRM_OLD</v>
          </cell>
        </row>
        <row r="96">
          <cell r="B96" t="str">
            <v>Outbound tập KHDN mới thành lập của TCT triển khai</v>
          </cell>
          <cell r="C96">
            <v>0</v>
          </cell>
          <cell r="D96" t="str">
            <v>Khách hàng</v>
          </cell>
          <cell r="E96" t="str">
            <v>HCM_CL_CTROB_010</v>
          </cell>
          <cell r="F96">
            <v>0</v>
          </cell>
          <cell r="G96">
            <v>0</v>
          </cell>
          <cell r="H96">
            <v>0</v>
          </cell>
          <cell r="I96">
            <v>0</v>
          </cell>
          <cell r="J96">
            <v>0</v>
          </cell>
          <cell r="K96">
            <v>0</v>
          </cell>
          <cell r="L96">
            <v>0</v>
          </cell>
          <cell r="M96">
            <v>0</v>
          </cell>
          <cell r="N96">
            <v>0</v>
          </cell>
          <cell r="O96" t="str">
            <v>Mo ta thuc hien so lieu tinh luong -V6</v>
          </cell>
          <cell r="P96" t="str">
            <v>KPI_HRM_OLD</v>
          </cell>
        </row>
        <row r="97">
          <cell r="B97" t="str">
            <v>Thực hiện chương trình OB CSKH chủ động, kết nối KH và giữ TB</v>
          </cell>
          <cell r="C97">
            <v>0</v>
          </cell>
          <cell r="D97" t="str">
            <v>Thuê bao</v>
          </cell>
          <cell r="E97" t="str">
            <v>HCM_CL_CTROB_011</v>
          </cell>
          <cell r="F97">
            <v>0</v>
          </cell>
          <cell r="G97">
            <v>0</v>
          </cell>
          <cell r="H97">
            <v>0</v>
          </cell>
          <cell r="I97">
            <v>0</v>
          </cell>
          <cell r="J97">
            <v>0</v>
          </cell>
          <cell r="K97">
            <v>0</v>
          </cell>
          <cell r="L97">
            <v>0</v>
          </cell>
          <cell r="M97">
            <v>0</v>
          </cell>
          <cell r="N97">
            <v>0</v>
          </cell>
          <cell r="O97" t="str">
            <v>Mo ta thuc hien so lieu tinh luong -V6</v>
          </cell>
          <cell r="P97" t="str">
            <v>KPI_HRM_OLD</v>
          </cell>
        </row>
        <row r="98">
          <cell r="B98" t="str">
            <v>Đáp ứng 100% khối lượng công việc được giao: hoàn tât hồ sơ scan, lưu kho, truy lục, thanh lý,...</v>
          </cell>
          <cell r="C98">
            <v>0</v>
          </cell>
          <cell r="D98" t="str">
            <v>%</v>
          </cell>
          <cell r="E98" t="str">
            <v>HCM_CL_CVIEC_001</v>
          </cell>
          <cell r="F98">
            <v>0</v>
          </cell>
          <cell r="G98">
            <v>0</v>
          </cell>
          <cell r="H98">
            <v>0</v>
          </cell>
          <cell r="I98">
            <v>0</v>
          </cell>
          <cell r="J98">
            <v>0</v>
          </cell>
          <cell r="K98">
            <v>0</v>
          </cell>
          <cell r="L98">
            <v>0</v>
          </cell>
          <cell r="M98">
            <v>0</v>
          </cell>
          <cell r="N98">
            <v>0</v>
          </cell>
          <cell r="O98" t="str">
            <v>Mo ta thuc hien so lieu tinh luong -V6</v>
          </cell>
          <cell r="P98" t="str">
            <v>KPI_HRM_OLD</v>
          </cell>
        </row>
        <row r="99">
          <cell r="B99" t="str">
            <v>Mức độ hoàn thành khối lượng công việc được giao khác</v>
          </cell>
          <cell r="C99">
            <v>0</v>
          </cell>
          <cell r="D99" t="str">
            <v>%</v>
          </cell>
          <cell r="E99" t="str">
            <v>HCM_CL_CVIEC_002</v>
          </cell>
          <cell r="F99">
            <v>0</v>
          </cell>
          <cell r="G99">
            <v>0</v>
          </cell>
          <cell r="H99">
            <v>0</v>
          </cell>
          <cell r="I99">
            <v>0</v>
          </cell>
          <cell r="J99">
            <v>0</v>
          </cell>
          <cell r="K99">
            <v>0</v>
          </cell>
          <cell r="L99">
            <v>0</v>
          </cell>
          <cell r="M99">
            <v>0</v>
          </cell>
          <cell r="N99">
            <v>0</v>
          </cell>
          <cell r="O99" t="str">
            <v>Mo ta thuc hien so lieu tinh luong -V6</v>
          </cell>
          <cell r="P99" t="str">
            <v>KPI_HRM_OLD</v>
          </cell>
        </row>
        <row r="100">
          <cell r="B100" t="str">
            <v>Tiến độ và chất lượng thực hiện công việc theo yêu cầu</v>
          </cell>
          <cell r="C100">
            <v>0</v>
          </cell>
          <cell r="D100" t="str">
            <v>%</v>
          </cell>
          <cell r="E100" t="str">
            <v>HCM_CL_CVIEC_003</v>
          </cell>
          <cell r="F100">
            <v>0</v>
          </cell>
          <cell r="G100">
            <v>0</v>
          </cell>
          <cell r="H100">
            <v>0</v>
          </cell>
          <cell r="I100">
            <v>0</v>
          </cell>
          <cell r="J100">
            <v>0</v>
          </cell>
          <cell r="K100">
            <v>0</v>
          </cell>
          <cell r="L100">
            <v>0</v>
          </cell>
          <cell r="M100">
            <v>0</v>
          </cell>
          <cell r="N100">
            <v>0</v>
          </cell>
          <cell r="O100" t="str">
            <v>Mo ta thuc hien so lieu tinh luong -V6</v>
          </cell>
          <cell r="P100" t="str">
            <v>KPI_HRM_OLD</v>
          </cell>
        </row>
        <row r="101">
          <cell r="B101" t="str">
            <v>Thực hiện các công việc chung của tổ</v>
          </cell>
          <cell r="C101" t="str">
            <v>202308</v>
          </cell>
          <cell r="D101" t="str">
            <v>%</v>
          </cell>
          <cell r="E101" t="str">
            <v>HCM_CL_CVIEC_004</v>
          </cell>
          <cell r="F101">
            <v>0</v>
          </cell>
          <cell r="G101">
            <v>0</v>
          </cell>
          <cell r="H101">
            <v>0</v>
          </cell>
          <cell r="I101">
            <v>0</v>
          </cell>
          <cell r="J101">
            <v>0</v>
          </cell>
          <cell r="K101">
            <v>0</v>
          </cell>
          <cell r="L101">
            <v>0</v>
          </cell>
          <cell r="M101">
            <v>0</v>
          </cell>
          <cell r="N101">
            <v>0</v>
          </cell>
          <cell r="O101" t="str">
            <v>Mo ta thuc hien so lieu tinh luong -V6</v>
          </cell>
          <cell r="P101" t="str">
            <v>KPI_HRM_OLD</v>
          </cell>
        </row>
        <row r="102">
          <cell r="B102" t="str">
            <v>Kiểm soát chất lượng hồ sơ gốc, cập nhật dữ liệu hồ sơ đầu vào</v>
          </cell>
          <cell r="C102">
            <v>0</v>
          </cell>
          <cell r="D102" t="str">
            <v>%</v>
          </cell>
          <cell r="E102" t="str">
            <v>HCM_CL_CVIEC_005</v>
          </cell>
          <cell r="F102">
            <v>0</v>
          </cell>
          <cell r="G102">
            <v>0</v>
          </cell>
          <cell r="H102">
            <v>0</v>
          </cell>
          <cell r="I102">
            <v>0</v>
          </cell>
          <cell r="J102">
            <v>0</v>
          </cell>
          <cell r="K102">
            <v>0</v>
          </cell>
          <cell r="L102">
            <v>0</v>
          </cell>
          <cell r="M102">
            <v>0</v>
          </cell>
          <cell r="N102">
            <v>0</v>
          </cell>
          <cell r="O102" t="str">
            <v>Mo ta thuc hien so lieu tinh luong -V6</v>
          </cell>
          <cell r="P102" t="str">
            <v>KPI_HRM_OLD</v>
          </cell>
        </row>
        <row r="103">
          <cell r="B103" t="str">
            <v>Mức độ hoàn thành khối lượng công việc liên quan nghiệp vụ cước được giao</v>
          </cell>
          <cell r="C103">
            <v>0</v>
          </cell>
          <cell r="D103" t="str">
            <v>%</v>
          </cell>
          <cell r="E103" t="str">
            <v>HCM_CL_CVIEC_006</v>
          </cell>
          <cell r="F103">
            <v>0</v>
          </cell>
          <cell r="G103">
            <v>0</v>
          </cell>
          <cell r="H103">
            <v>0</v>
          </cell>
          <cell r="I103">
            <v>0</v>
          </cell>
          <cell r="J103">
            <v>0</v>
          </cell>
          <cell r="K103">
            <v>0</v>
          </cell>
          <cell r="L103">
            <v>0</v>
          </cell>
          <cell r="M103">
            <v>0</v>
          </cell>
          <cell r="N103">
            <v>0</v>
          </cell>
          <cell r="O103" t="str">
            <v>Mo ta thuc hien so lieu tinh luong -V6</v>
          </cell>
          <cell r="P103" t="str">
            <v>KPI_HRM_OLD</v>
          </cell>
        </row>
        <row r="104">
          <cell r="B104" t="str">
            <v>Mức độ hoàn thành khối lượng công việc được giao cho cá nhân</v>
          </cell>
          <cell r="C104">
            <v>0</v>
          </cell>
          <cell r="D104" t="str">
            <v>%</v>
          </cell>
          <cell r="E104" t="str">
            <v>HCM_CL_CVIEC_007</v>
          </cell>
          <cell r="F104">
            <v>0</v>
          </cell>
          <cell r="G104">
            <v>0</v>
          </cell>
          <cell r="H104">
            <v>0</v>
          </cell>
          <cell r="I104">
            <v>0</v>
          </cell>
          <cell r="J104">
            <v>0</v>
          </cell>
          <cell r="K104">
            <v>0</v>
          </cell>
          <cell r="L104">
            <v>0</v>
          </cell>
          <cell r="M104">
            <v>0</v>
          </cell>
          <cell r="N104">
            <v>0</v>
          </cell>
          <cell r="O104" t="str">
            <v>Mo ta thuc hien so lieu tinh luong -V6</v>
          </cell>
          <cell r="P104" t="str">
            <v>KPI_HRM_OLD</v>
          </cell>
        </row>
        <row r="105">
          <cell r="B105" t="str">
            <v>Mức độ hoàn thành khối lượng công việc liên quan nghiệp vụ được giao</v>
          </cell>
          <cell r="C105">
            <v>0</v>
          </cell>
          <cell r="D105" t="str">
            <v>%</v>
          </cell>
          <cell r="E105" t="str">
            <v>HCM_CL_CVIEC_008</v>
          </cell>
          <cell r="F105">
            <v>0</v>
          </cell>
          <cell r="G105">
            <v>0</v>
          </cell>
          <cell r="H105">
            <v>0</v>
          </cell>
          <cell r="I105">
            <v>0</v>
          </cell>
          <cell r="J105">
            <v>0</v>
          </cell>
          <cell r="K105">
            <v>0</v>
          </cell>
          <cell r="L105">
            <v>0</v>
          </cell>
          <cell r="M105">
            <v>0</v>
          </cell>
          <cell r="N105">
            <v>0</v>
          </cell>
          <cell r="O105" t="str">
            <v>Mo ta thuc hien so lieu tinh luong -V6</v>
          </cell>
          <cell r="P105" t="str">
            <v>KPI_HRM_OLD</v>
          </cell>
        </row>
        <row r="106">
          <cell r="B106" t="str">
            <v>Đáp ứng 100% khối lượng, chất lượng và tiến độ công việc được giao: giao nhận hồ sơ chứng từ, hàng hóa, sim, thẻ,…đến hệ thống chuổi</v>
          </cell>
          <cell r="C106">
            <v>0</v>
          </cell>
          <cell r="D106" t="str">
            <v>%</v>
          </cell>
          <cell r="E106" t="str">
            <v>HCM_CL_CVIEC_009</v>
          </cell>
          <cell r="F106">
            <v>0</v>
          </cell>
          <cell r="G106">
            <v>0</v>
          </cell>
          <cell r="H106">
            <v>0</v>
          </cell>
          <cell r="I106">
            <v>0</v>
          </cell>
          <cell r="J106">
            <v>0</v>
          </cell>
          <cell r="K106">
            <v>0</v>
          </cell>
          <cell r="L106">
            <v>0</v>
          </cell>
          <cell r="M106">
            <v>0</v>
          </cell>
          <cell r="N106">
            <v>0</v>
          </cell>
          <cell r="O106" t="str">
            <v>Mo ta thuc hien so lieu tinh luong -V6</v>
          </cell>
          <cell r="P106" t="str">
            <v>KPI_HRM_OLD</v>
          </cell>
        </row>
        <row r="107">
          <cell r="B107" t="str">
            <v>Hướng dẫn, hỗ trợ hệ thống chuổi thực hiện đúng quy định hiện hành</v>
          </cell>
          <cell r="C107">
            <v>0</v>
          </cell>
          <cell r="D107" t="str">
            <v>%</v>
          </cell>
          <cell r="E107" t="str">
            <v>HCM_CL_CVIEC_010</v>
          </cell>
          <cell r="F107">
            <v>0</v>
          </cell>
          <cell r="G107">
            <v>0</v>
          </cell>
          <cell r="H107">
            <v>0</v>
          </cell>
          <cell r="I107">
            <v>0</v>
          </cell>
          <cell r="J107">
            <v>0</v>
          </cell>
          <cell r="K107">
            <v>0</v>
          </cell>
          <cell r="L107">
            <v>0</v>
          </cell>
          <cell r="M107">
            <v>0</v>
          </cell>
          <cell r="N107">
            <v>0</v>
          </cell>
          <cell r="O107" t="str">
            <v>Mo ta thuc hien so lieu tinh luong -V6</v>
          </cell>
          <cell r="P107" t="str">
            <v>KPI_HRM_OLD</v>
          </cell>
        </row>
        <row r="108">
          <cell r="B108" t="str">
            <v>Quản lý số liệu, chi trả hoa hồng, báo cáo, phân tích, đánh giá chính xác, kịp thời, đúng quy định</v>
          </cell>
          <cell r="C108">
            <v>0</v>
          </cell>
          <cell r="D108" t="str">
            <v>%</v>
          </cell>
          <cell r="E108" t="str">
            <v>HCM_CL_CVIEC_011</v>
          </cell>
          <cell r="F108">
            <v>0</v>
          </cell>
          <cell r="G108">
            <v>0</v>
          </cell>
          <cell r="H108">
            <v>0</v>
          </cell>
          <cell r="I108">
            <v>0</v>
          </cell>
          <cell r="J108">
            <v>0</v>
          </cell>
          <cell r="K108">
            <v>0</v>
          </cell>
          <cell r="L108">
            <v>0</v>
          </cell>
          <cell r="M108">
            <v>0</v>
          </cell>
          <cell r="N108">
            <v>0</v>
          </cell>
          <cell r="O108" t="str">
            <v>Mo ta thuc hien so lieu tinh luong -V6</v>
          </cell>
          <cell r="P108" t="str">
            <v>KPI_HRM_OLD</v>
          </cell>
        </row>
        <row r="109">
          <cell r="B109" t="str">
            <v>Mức độ tuân thủ quy trình, quy định, phối hợp công tác theo quy định của TTKD</v>
          </cell>
          <cell r="C109">
            <v>0</v>
          </cell>
          <cell r="D109" t="str">
            <v>%</v>
          </cell>
          <cell r="E109" t="str">
            <v>HCM_CL_CVIEC_012</v>
          </cell>
          <cell r="F109">
            <v>0</v>
          </cell>
          <cell r="G109">
            <v>0</v>
          </cell>
          <cell r="H109">
            <v>0</v>
          </cell>
          <cell r="I109">
            <v>0</v>
          </cell>
          <cell r="J109">
            <v>0</v>
          </cell>
          <cell r="K109">
            <v>0</v>
          </cell>
          <cell r="L109">
            <v>0</v>
          </cell>
          <cell r="M109">
            <v>0</v>
          </cell>
          <cell r="N109">
            <v>0</v>
          </cell>
          <cell r="O109" t="str">
            <v>Mo ta thuc hien so lieu tinh luong -V6</v>
          </cell>
          <cell r="P109" t="str">
            <v>KPI_HRM_OLD</v>
          </cell>
        </row>
        <row r="110">
          <cell r="B110" t="str">
            <v>Cập nhật nội dung thông tin, tư liệu được giao</v>
          </cell>
          <cell r="C110">
            <v>0</v>
          </cell>
          <cell r="D110" t="str">
            <v>%</v>
          </cell>
          <cell r="E110" t="str">
            <v>HCM_CL_CVIEC_013</v>
          </cell>
          <cell r="F110">
            <v>0</v>
          </cell>
          <cell r="G110">
            <v>0</v>
          </cell>
          <cell r="H110">
            <v>0</v>
          </cell>
          <cell r="I110">
            <v>0</v>
          </cell>
          <cell r="J110">
            <v>0</v>
          </cell>
          <cell r="K110">
            <v>0</v>
          </cell>
          <cell r="L110">
            <v>0</v>
          </cell>
          <cell r="M110">
            <v>0</v>
          </cell>
          <cell r="N110">
            <v>0</v>
          </cell>
          <cell r="O110" t="str">
            <v>Mo ta thuc hien so lieu tinh luong -V6</v>
          </cell>
          <cell r="P110" t="str">
            <v>KPI_HRM_OLD</v>
          </cell>
        </row>
        <row r="111">
          <cell r="B111" t="str">
            <v>Chất lượng cập nhật thông tin</v>
          </cell>
          <cell r="C111">
            <v>0</v>
          </cell>
          <cell r="D111" t="str">
            <v>%</v>
          </cell>
          <cell r="E111" t="str">
            <v>HCM_CL_CVIEC_014</v>
          </cell>
          <cell r="F111">
            <v>0</v>
          </cell>
          <cell r="G111">
            <v>0</v>
          </cell>
          <cell r="H111">
            <v>0</v>
          </cell>
          <cell r="I111">
            <v>0</v>
          </cell>
          <cell r="J111">
            <v>0</v>
          </cell>
          <cell r="K111">
            <v>0</v>
          </cell>
          <cell r="L111">
            <v>0</v>
          </cell>
          <cell r="M111">
            <v>0</v>
          </cell>
          <cell r="N111">
            <v>0</v>
          </cell>
          <cell r="O111" t="str">
            <v>Mo ta thuc hien so lieu tinh luong -V6</v>
          </cell>
          <cell r="P111" t="str">
            <v>KPI_HRM_OLD</v>
          </cell>
        </row>
        <row r="112">
          <cell r="B112" t="str">
            <v>Chất lượng phục vụ khách hàng theo tiêu chuẩn quy định</v>
          </cell>
          <cell r="C112">
            <v>0</v>
          </cell>
          <cell r="D112" t="str">
            <v>Điểm</v>
          </cell>
          <cell r="E112" t="str">
            <v>HCM_CL_CVIEC_015</v>
          </cell>
          <cell r="F112">
            <v>0</v>
          </cell>
          <cell r="G112">
            <v>0</v>
          </cell>
          <cell r="H112">
            <v>0</v>
          </cell>
          <cell r="I112">
            <v>0</v>
          </cell>
          <cell r="J112">
            <v>0</v>
          </cell>
          <cell r="K112">
            <v>0</v>
          </cell>
          <cell r="L112">
            <v>0</v>
          </cell>
          <cell r="M112">
            <v>0</v>
          </cell>
          <cell r="N112">
            <v>0</v>
          </cell>
          <cell r="O112" t="str">
            <v>Mo ta thuc hien so lieu tinh luong -V6</v>
          </cell>
          <cell r="P112" t="str">
            <v>KPI_HRM_OLD</v>
          </cell>
        </row>
        <row r="113">
          <cell r="B113" t="str">
            <v>Chỉ tiêu chất lượng thực hiện công tác nghiệp vụ, CSKH</v>
          </cell>
          <cell r="C113">
            <v>0</v>
          </cell>
          <cell r="D113" t="str">
            <v>%</v>
          </cell>
          <cell r="E113" t="str">
            <v>HCM_CL_CVIEC_016</v>
          </cell>
          <cell r="F113">
            <v>0</v>
          </cell>
          <cell r="G113">
            <v>0</v>
          </cell>
          <cell r="H113">
            <v>0</v>
          </cell>
          <cell r="I113">
            <v>0</v>
          </cell>
          <cell r="J113">
            <v>0</v>
          </cell>
          <cell r="K113">
            <v>0</v>
          </cell>
          <cell r="L113">
            <v>0</v>
          </cell>
          <cell r="M113">
            <v>0</v>
          </cell>
          <cell r="N113">
            <v>0</v>
          </cell>
          <cell r="O113" t="str">
            <v>Mo ta thuc hien so lieu tinh luong -V6</v>
          </cell>
          <cell r="P113" t="str">
            <v>KPI_HRM_OLD</v>
          </cell>
        </row>
        <row r="114">
          <cell r="B114" t="str">
            <v>Đáp ứng 100% khối lượng công việc được giao: giao nhận hồ sơ, hàng hóa, sim, thẻ,…phục vụ đến khách hàng</v>
          </cell>
          <cell r="C114">
            <v>0</v>
          </cell>
          <cell r="D114" t="str">
            <v>PCT</v>
          </cell>
          <cell r="E114" t="str">
            <v>HCM_CL_CVIEC_017</v>
          </cell>
          <cell r="F114">
            <v>0</v>
          </cell>
          <cell r="G114">
            <v>0</v>
          </cell>
          <cell r="H114">
            <v>0</v>
          </cell>
          <cell r="I114">
            <v>0</v>
          </cell>
          <cell r="J114">
            <v>0</v>
          </cell>
          <cell r="K114">
            <v>0</v>
          </cell>
          <cell r="L114">
            <v>0</v>
          </cell>
          <cell r="M114">
            <v>0</v>
          </cell>
          <cell r="N114">
            <v>0</v>
          </cell>
          <cell r="O114" t="str">
            <v>Mo ta thuc hien so lieu tinh luong -V6</v>
          </cell>
          <cell r="P114" t="str">
            <v>KPI_HRM_OLD</v>
          </cell>
        </row>
        <row r="115">
          <cell r="B115" t="str">
            <v>Mức độ hoàn thành khối lượng công việc được giao</v>
          </cell>
          <cell r="C115">
            <v>0</v>
          </cell>
          <cell r="D115" t="str">
            <v>%</v>
          </cell>
          <cell r="E115" t="str">
            <v>HCM_CL_CVIEC_018</v>
          </cell>
          <cell r="F115">
            <v>0</v>
          </cell>
          <cell r="G115">
            <v>0</v>
          </cell>
          <cell r="H115">
            <v>0</v>
          </cell>
          <cell r="I115">
            <v>0</v>
          </cell>
          <cell r="J115">
            <v>0</v>
          </cell>
          <cell r="K115">
            <v>0</v>
          </cell>
          <cell r="L115">
            <v>0</v>
          </cell>
          <cell r="M115">
            <v>0</v>
          </cell>
          <cell r="N115">
            <v>0</v>
          </cell>
          <cell r="O115" t="str">
            <v>Mo ta thuc hien so lieu tinh luong -V6</v>
          </cell>
          <cell r="P115" t="str">
            <v>KPI_HRM_OLD</v>
          </cell>
        </row>
        <row r="116">
          <cell r="B116" t="str">
            <v>nhập hàng hóa, sim thẻ,…</v>
          </cell>
          <cell r="C116">
            <v>0</v>
          </cell>
          <cell r="D116" t="str">
            <v>%</v>
          </cell>
          <cell r="E116" t="str">
            <v>HCM_CL_CVIEC_019</v>
          </cell>
          <cell r="F116">
            <v>0</v>
          </cell>
          <cell r="G116">
            <v>0</v>
          </cell>
          <cell r="H116">
            <v>0</v>
          </cell>
          <cell r="I116">
            <v>0</v>
          </cell>
          <cell r="J116">
            <v>0</v>
          </cell>
          <cell r="K116">
            <v>0</v>
          </cell>
          <cell r="L116">
            <v>0</v>
          </cell>
          <cell r="M116">
            <v>0</v>
          </cell>
          <cell r="N116">
            <v>0</v>
          </cell>
          <cell r="O116" t="str">
            <v>Mo ta thuc hien so lieu tinh luong -V6</v>
          </cell>
          <cell r="P116" t="str">
            <v>KPI_HRM_OLD</v>
          </cell>
        </row>
        <row r="117">
          <cell r="B117" t="str">
            <v>Công tác chăm sóc điểm bán lẻ trên địa bàn được giao quản lý</v>
          </cell>
          <cell r="C117">
            <v>0</v>
          </cell>
          <cell r="D117" t="str">
            <v>%</v>
          </cell>
          <cell r="E117" t="str">
            <v>HCM_CL_CVIEC_020</v>
          </cell>
          <cell r="F117">
            <v>0</v>
          </cell>
          <cell r="G117">
            <v>0</v>
          </cell>
          <cell r="H117">
            <v>0</v>
          </cell>
          <cell r="I117">
            <v>0</v>
          </cell>
          <cell r="J117">
            <v>0</v>
          </cell>
          <cell r="K117">
            <v>0</v>
          </cell>
          <cell r="L117">
            <v>0</v>
          </cell>
          <cell r="M117">
            <v>0</v>
          </cell>
          <cell r="N117">
            <v>0</v>
          </cell>
          <cell r="O117" t="str">
            <v>Mo ta thuc hien so lieu tinh luong -V6</v>
          </cell>
          <cell r="P117" t="str">
            <v>KPI_HRM_OLD</v>
          </cell>
        </row>
        <row r="118">
          <cell r="B118" t="str">
            <v>Thực hiện công việc khác theo sự phân công của lãnh đạo</v>
          </cell>
          <cell r="C118" t="str">
            <v>202308</v>
          </cell>
          <cell r="D118" t="str">
            <v>%</v>
          </cell>
          <cell r="E118" t="str">
            <v>HCM_CL_CVIEC_021</v>
          </cell>
          <cell r="F118">
            <v>0</v>
          </cell>
          <cell r="G118">
            <v>0</v>
          </cell>
          <cell r="H118">
            <v>0</v>
          </cell>
          <cell r="I118">
            <v>0</v>
          </cell>
          <cell r="J118">
            <v>0</v>
          </cell>
          <cell r="K118">
            <v>0</v>
          </cell>
          <cell r="L118">
            <v>0</v>
          </cell>
          <cell r="M118">
            <v>0</v>
          </cell>
          <cell r="N118">
            <v>0</v>
          </cell>
          <cell r="O118" t="str">
            <v>Mo ta thuc hien so lieu tinh luong -V6</v>
          </cell>
          <cell r="P118" t="str">
            <v>KPI_HRM_OLD</v>
          </cell>
        </row>
        <row r="119">
          <cell r="B119" t="str">
            <v>Mức độ tuân thủ quy trình, quy định, phối hợp công tác  địa bàn và chấp hành nội quy lao động,… của TTKD</v>
          </cell>
          <cell r="C119">
            <v>0</v>
          </cell>
          <cell r="D119" t="str">
            <v>%</v>
          </cell>
          <cell r="E119" t="str">
            <v>HCM_CL_CVIEC_022</v>
          </cell>
          <cell r="F119">
            <v>0</v>
          </cell>
          <cell r="G119">
            <v>0</v>
          </cell>
          <cell r="H119">
            <v>0</v>
          </cell>
          <cell r="I119">
            <v>0</v>
          </cell>
          <cell r="J119">
            <v>0</v>
          </cell>
          <cell r="K119">
            <v>0</v>
          </cell>
          <cell r="L119">
            <v>0</v>
          </cell>
          <cell r="M119">
            <v>0</v>
          </cell>
          <cell r="N119">
            <v>0</v>
          </cell>
          <cell r="O119" t="str">
            <v>Mo ta thuc hien so lieu tinh luong -V6</v>
          </cell>
          <cell r="P119" t="str">
            <v>KPI_HRM_OLD</v>
          </cell>
        </row>
        <row r="120">
          <cell r="B120" t="str">
            <v>Mức độ tuân thủ các quy chế, quy định, quy trình của Tổng Công ty và TTKD</v>
          </cell>
          <cell r="C120">
            <v>0</v>
          </cell>
          <cell r="D120" t="str">
            <v>%</v>
          </cell>
          <cell r="E120" t="str">
            <v>HCM_CL_CVIEC_023</v>
          </cell>
          <cell r="F120">
            <v>0</v>
          </cell>
          <cell r="G120">
            <v>0</v>
          </cell>
          <cell r="H120">
            <v>0</v>
          </cell>
          <cell r="I120">
            <v>0</v>
          </cell>
          <cell r="J120">
            <v>0</v>
          </cell>
          <cell r="K120">
            <v>0</v>
          </cell>
          <cell r="L120">
            <v>0</v>
          </cell>
          <cell r="M120">
            <v>0</v>
          </cell>
          <cell r="N120">
            <v>0</v>
          </cell>
          <cell r="O120" t="str">
            <v>Mo ta thuc hien so lieu tinh luong -V6</v>
          </cell>
          <cell r="P120" t="str">
            <v>KPI_HRM_OLD</v>
          </cell>
        </row>
        <row r="121">
          <cell r="B121" t="str">
            <v>Hoàn thành các công việc được giao của TTKD</v>
          </cell>
          <cell r="C121">
            <v>0</v>
          </cell>
          <cell r="D121" t="str">
            <v>%</v>
          </cell>
          <cell r="E121" t="str">
            <v>HCM_CL_CVIEC_024</v>
          </cell>
          <cell r="F121">
            <v>0</v>
          </cell>
          <cell r="G121">
            <v>0</v>
          </cell>
          <cell r="H121">
            <v>0</v>
          </cell>
          <cell r="I121">
            <v>0</v>
          </cell>
          <cell r="J121">
            <v>0</v>
          </cell>
          <cell r="K121">
            <v>0</v>
          </cell>
          <cell r="L121">
            <v>0</v>
          </cell>
          <cell r="M121">
            <v>0</v>
          </cell>
          <cell r="N121">
            <v>0</v>
          </cell>
          <cell r="O121" t="str">
            <v>Mo ta thuc hien so lieu tinh luong -V6</v>
          </cell>
          <cell r="P121" t="str">
            <v>KPI_HRM_OLD</v>
          </cell>
        </row>
        <row r="122">
          <cell r="B122" t="str">
            <v>Hoàn thành nhiệm vụ của LĐ Phòng, mức độ tuân thủ quy trình, quy định, phối hợp công tác và chấp hành nội quy lao động,… của TTKD</v>
          </cell>
          <cell r="C122">
            <v>0</v>
          </cell>
          <cell r="D122" t="str">
            <v>%</v>
          </cell>
          <cell r="E122" t="str">
            <v>HCM_CL_CVIEC_025</v>
          </cell>
          <cell r="F122">
            <v>0</v>
          </cell>
          <cell r="G122">
            <v>0</v>
          </cell>
          <cell r="H122">
            <v>0</v>
          </cell>
          <cell r="I122">
            <v>0</v>
          </cell>
          <cell r="J122">
            <v>0</v>
          </cell>
          <cell r="K122">
            <v>0</v>
          </cell>
          <cell r="L122">
            <v>0</v>
          </cell>
          <cell r="M122">
            <v>0</v>
          </cell>
          <cell r="N122">
            <v>0</v>
          </cell>
          <cell r="O122" t="str">
            <v>Mo ta thuc hien so lieu tinh luong -V6</v>
          </cell>
          <cell r="P122" t="str">
            <v>KPI_HRM_OLD</v>
          </cell>
        </row>
        <row r="123">
          <cell r="B123" t="str">
            <v>Hoàn thành nhiệm vụ lãnh đạo tổ, mức độ tuân thủ quy trình, quy định, phối hợp công tác và chấp hành nội quy lao động,… của TTKD</v>
          </cell>
          <cell r="C123">
            <v>0</v>
          </cell>
          <cell r="D123" t="str">
            <v>%</v>
          </cell>
          <cell r="E123" t="str">
            <v>HCM_CL_CVIEC_026</v>
          </cell>
          <cell r="F123">
            <v>0</v>
          </cell>
          <cell r="G123">
            <v>0</v>
          </cell>
          <cell r="H123">
            <v>0</v>
          </cell>
          <cell r="I123">
            <v>0</v>
          </cell>
          <cell r="J123">
            <v>0</v>
          </cell>
          <cell r="K123">
            <v>0</v>
          </cell>
          <cell r="L123">
            <v>0</v>
          </cell>
          <cell r="M123">
            <v>0</v>
          </cell>
          <cell r="N123">
            <v>0</v>
          </cell>
          <cell r="O123" t="str">
            <v>Mo ta thuc hien so lieu tinh luong -V6</v>
          </cell>
          <cell r="P123" t="str">
            <v>KPI_HRM_OLD</v>
          </cell>
        </row>
        <row r="124">
          <cell r="B124" t="str">
            <v>Thực hiện các công tác khác do Lãnh đạo giao</v>
          </cell>
          <cell r="C124">
            <v>0</v>
          </cell>
          <cell r="D124" t="str">
            <v>%</v>
          </cell>
          <cell r="E124" t="str">
            <v>HCM_CL_CVIEC_027</v>
          </cell>
          <cell r="F124">
            <v>0</v>
          </cell>
          <cell r="G124">
            <v>0</v>
          </cell>
          <cell r="H124">
            <v>0</v>
          </cell>
          <cell r="I124">
            <v>0</v>
          </cell>
          <cell r="J124">
            <v>0</v>
          </cell>
          <cell r="K124">
            <v>0</v>
          </cell>
          <cell r="L124">
            <v>0</v>
          </cell>
          <cell r="M124">
            <v>0</v>
          </cell>
          <cell r="N124">
            <v>0</v>
          </cell>
          <cell r="O124" t="str">
            <v>Mo ta thuc hien so lieu tinh luong -V6</v>
          </cell>
          <cell r="P124" t="str">
            <v>KPI_HRM_OLD</v>
          </cell>
        </row>
        <row r="125">
          <cell r="B125" t="str">
            <v>Mức độ tuân thủ quy trình, quy định, phối hợp công tác của TTKD</v>
          </cell>
          <cell r="C125">
            <v>0</v>
          </cell>
          <cell r="D125" t="str">
            <v>%</v>
          </cell>
          <cell r="E125" t="str">
            <v>HCM_CL_CVIEC_028</v>
          </cell>
          <cell r="F125">
            <v>0</v>
          </cell>
          <cell r="G125">
            <v>0</v>
          </cell>
          <cell r="H125">
            <v>0</v>
          </cell>
          <cell r="I125">
            <v>0</v>
          </cell>
          <cell r="J125">
            <v>0</v>
          </cell>
          <cell r="K125">
            <v>0</v>
          </cell>
          <cell r="L125">
            <v>0</v>
          </cell>
          <cell r="M125">
            <v>0</v>
          </cell>
          <cell r="N125">
            <v>0</v>
          </cell>
          <cell r="O125" t="str">
            <v>Mo ta thuc hien so lieu tinh luong -V6</v>
          </cell>
          <cell r="P125" t="str">
            <v>KPI_HRM_OLD</v>
          </cell>
        </row>
        <row r="126">
          <cell r="B126" t="str">
            <v>Mức độ hoàn thành khối lượng công việc trong tháng</v>
          </cell>
          <cell r="C126" t="str">
            <v>202308</v>
          </cell>
          <cell r="D126" t="str">
            <v>%</v>
          </cell>
          <cell r="E126" t="str">
            <v>HCM_CL_CVIEC_029</v>
          </cell>
          <cell r="F126">
            <v>0</v>
          </cell>
          <cell r="G126">
            <v>0</v>
          </cell>
          <cell r="H126">
            <v>0</v>
          </cell>
          <cell r="I126">
            <v>0</v>
          </cell>
          <cell r="J126">
            <v>0</v>
          </cell>
          <cell r="K126">
            <v>0</v>
          </cell>
          <cell r="L126">
            <v>0</v>
          </cell>
          <cell r="M126">
            <v>0</v>
          </cell>
          <cell r="N126">
            <v>0</v>
          </cell>
          <cell r="O126" t="str">
            <v>Mo ta thuc hien so lieu tinh luong -V6</v>
          </cell>
          <cell r="P126" t="str">
            <v>KPI_HRM_OLD</v>
          </cell>
        </row>
        <row r="127">
          <cell r="B127" t="str">
            <v>Thực hiện các công việc phát sinh do LĐP giao</v>
          </cell>
          <cell r="C127">
            <v>0</v>
          </cell>
          <cell r="D127" t="str">
            <v>%</v>
          </cell>
          <cell r="E127" t="str">
            <v>HCM_CL_CVIEC_030</v>
          </cell>
          <cell r="F127">
            <v>0</v>
          </cell>
          <cell r="G127">
            <v>0</v>
          </cell>
          <cell r="H127">
            <v>0</v>
          </cell>
          <cell r="I127">
            <v>0</v>
          </cell>
          <cell r="J127">
            <v>0</v>
          </cell>
          <cell r="K127">
            <v>0</v>
          </cell>
          <cell r="L127">
            <v>0</v>
          </cell>
          <cell r="M127">
            <v>0</v>
          </cell>
          <cell r="N127">
            <v>0</v>
          </cell>
          <cell r="O127" t="str">
            <v>Mo ta thuc hien so lieu tinh luong -V6</v>
          </cell>
          <cell r="P127" t="str">
            <v>KPI_HRM_OLD</v>
          </cell>
        </row>
        <row r="128">
          <cell r="B128" t="str">
            <v>Thực hiện các công tác chi trả cho điểm bán</v>
          </cell>
          <cell r="C128">
            <v>0</v>
          </cell>
          <cell r="D128" t="str">
            <v>%</v>
          </cell>
          <cell r="E128" t="str">
            <v>HCM_CL_CVIEC_031</v>
          </cell>
          <cell r="F128">
            <v>0</v>
          </cell>
          <cell r="G128">
            <v>0</v>
          </cell>
          <cell r="H128">
            <v>0</v>
          </cell>
          <cell r="I128">
            <v>0</v>
          </cell>
          <cell r="J128">
            <v>0</v>
          </cell>
          <cell r="K128">
            <v>0</v>
          </cell>
          <cell r="L128">
            <v>0</v>
          </cell>
          <cell r="M128">
            <v>0</v>
          </cell>
          <cell r="N128">
            <v>0</v>
          </cell>
          <cell r="O128" t="str">
            <v>Mo ta thuc hien so lieu tinh luong -V6</v>
          </cell>
          <cell r="P128" t="str">
            <v>KPI_HRM_OLD</v>
          </cell>
        </row>
        <row r="129">
          <cell r="B129" t="str">
            <v>Đảm bảo tỷ lệ lưu thoát</v>
          </cell>
          <cell r="C129">
            <v>0</v>
          </cell>
          <cell r="D129" t="str">
            <v>%</v>
          </cell>
          <cell r="E129" t="str">
            <v>HCM_CL_CVIEC_032</v>
          </cell>
          <cell r="F129">
            <v>0</v>
          </cell>
          <cell r="G129">
            <v>0</v>
          </cell>
          <cell r="H129">
            <v>0</v>
          </cell>
          <cell r="I129">
            <v>0</v>
          </cell>
          <cell r="J129">
            <v>0</v>
          </cell>
          <cell r="K129">
            <v>0</v>
          </cell>
          <cell r="L129">
            <v>0</v>
          </cell>
          <cell r="M129">
            <v>0</v>
          </cell>
          <cell r="N129">
            <v>0</v>
          </cell>
          <cell r="O129" t="str">
            <v>Mo ta thuc hien so lieu tinh luong -V6</v>
          </cell>
          <cell r="P129" t="str">
            <v>KPI_HRM_OLD</v>
          </cell>
        </row>
        <row r="130">
          <cell r="B130" t="str">
            <v>Thực hiện 100% khối lượng công việc được giao theo yêu cầu</v>
          </cell>
          <cell r="C130">
            <v>0</v>
          </cell>
          <cell r="D130" t="str">
            <v>%</v>
          </cell>
          <cell r="E130" t="str">
            <v>HCM_CL_CVIEC_033</v>
          </cell>
          <cell r="F130">
            <v>0</v>
          </cell>
          <cell r="G130">
            <v>0</v>
          </cell>
          <cell r="H130">
            <v>0</v>
          </cell>
          <cell r="I130">
            <v>0</v>
          </cell>
          <cell r="J130">
            <v>0</v>
          </cell>
          <cell r="K130">
            <v>0</v>
          </cell>
          <cell r="L130">
            <v>0</v>
          </cell>
          <cell r="M130">
            <v>0</v>
          </cell>
          <cell r="N130">
            <v>0</v>
          </cell>
          <cell r="O130" t="str">
            <v>Mo ta thuc hien so lieu tinh luong -V6</v>
          </cell>
          <cell r="P130" t="str">
            <v>KPI_HRM_OLD</v>
          </cell>
        </row>
        <row r="131">
          <cell r="B131" t="str">
            <v>Thực hiện 100% theo quy định, hướng dẫn của đơn vị và của TTKD</v>
          </cell>
          <cell r="C131">
            <v>0</v>
          </cell>
          <cell r="D131" t="str">
            <v>%</v>
          </cell>
          <cell r="E131" t="str">
            <v>HCM_CL_CVIEC_034</v>
          </cell>
          <cell r="F131">
            <v>0</v>
          </cell>
          <cell r="G131">
            <v>0</v>
          </cell>
          <cell r="H131">
            <v>0</v>
          </cell>
          <cell r="I131">
            <v>0</v>
          </cell>
          <cell r="J131">
            <v>0</v>
          </cell>
          <cell r="K131">
            <v>0</v>
          </cell>
          <cell r="L131">
            <v>0</v>
          </cell>
          <cell r="M131">
            <v>0</v>
          </cell>
          <cell r="N131">
            <v>0</v>
          </cell>
          <cell r="O131" t="str">
            <v>Mo ta thuc hien so lieu tinh luong -V6</v>
          </cell>
          <cell r="P131" t="str">
            <v>KPI_HRM_OLD</v>
          </cell>
        </row>
        <row r="132">
          <cell r="B132" t="str">
            <v>Tuân thủ báo cáo</v>
          </cell>
          <cell r="C132">
            <v>0</v>
          </cell>
          <cell r="D132" t="str">
            <v>%</v>
          </cell>
          <cell r="E132" t="str">
            <v>HCM_CL_CVIEC_035</v>
          </cell>
          <cell r="F132">
            <v>0</v>
          </cell>
          <cell r="G132">
            <v>0</v>
          </cell>
          <cell r="H132">
            <v>0</v>
          </cell>
          <cell r="I132">
            <v>0</v>
          </cell>
          <cell r="J132">
            <v>0</v>
          </cell>
          <cell r="K132">
            <v>0</v>
          </cell>
          <cell r="L132">
            <v>0</v>
          </cell>
          <cell r="M132">
            <v>0</v>
          </cell>
          <cell r="N132">
            <v>0</v>
          </cell>
          <cell r="O132" t="str">
            <v>Mo ta thuc hien so lieu tinh luong -V6</v>
          </cell>
          <cell r="P132" t="str">
            <v>KPI_HRM_OLD</v>
          </cell>
        </row>
        <row r="133">
          <cell r="B133" t="str">
            <v>Thực hiện các công việc liên quan thu cước, thu nợ</v>
          </cell>
          <cell r="C133" t="str">
            <v>202308</v>
          </cell>
          <cell r="D133" t="str">
            <v>Công việc</v>
          </cell>
          <cell r="E133" t="str">
            <v>HCM_CL_CVIEC_036</v>
          </cell>
          <cell r="F133">
            <v>0</v>
          </cell>
          <cell r="G133">
            <v>0</v>
          </cell>
          <cell r="H133">
            <v>0</v>
          </cell>
          <cell r="I133">
            <v>0</v>
          </cell>
          <cell r="J133">
            <v>0</v>
          </cell>
          <cell r="K133">
            <v>0</v>
          </cell>
          <cell r="L133">
            <v>0</v>
          </cell>
          <cell r="M133">
            <v>0</v>
          </cell>
          <cell r="N133">
            <v>0</v>
          </cell>
          <cell r="O133" t="str">
            <v>Mo ta thuc hien so lieu tinh luong -V6</v>
          </cell>
          <cell r="P133" t="str">
            <v>KPI_HRM_OLD</v>
          </cell>
        </row>
        <row r="134">
          <cell r="B134" t="str">
            <v>Thực hiện các công việc quản lý thanh toán</v>
          </cell>
          <cell r="C134" t="str">
            <v>202308</v>
          </cell>
          <cell r="D134" t="str">
            <v>Mã thanh toán</v>
          </cell>
          <cell r="E134" t="str">
            <v>HCM_CL_CVIEC_037</v>
          </cell>
          <cell r="F134">
            <v>4</v>
          </cell>
          <cell r="G134" t="str">
            <v>HCM_CL_CVIEC_037</v>
          </cell>
          <cell r="H134" t="str">
            <v>Thực hiện các công việc quản lý thanh toán</v>
          </cell>
          <cell r="I134" t="str">
            <v>NV QLTT</v>
          </cell>
          <cell r="J134" t="str">
            <v>Xuân Tùng</v>
          </cell>
          <cell r="K134" t="str">
            <v>P.NVC - Hạnh Nguyên</v>
          </cell>
          <cell r="L134" t="str">
            <v>ĐHSXKD:
- BC tổng hợp thù lao thu cước Mã H
- Báo cáo thu cước mã H Vinaphone</v>
          </cell>
          <cell r="M134" t="str">
            <v>- Số giao = số MTT bình quân phát sinh của đơn vị
- Số thực hiện = Số MTT cá nhân phụ trách quản lý và thu được cước trong tháng</v>
          </cell>
          <cell r="N134" t="str">
            <v xml:space="preserve">- Theo số liệu điều hành của PNVC chốt tại thời điểm cuối tháng. (Xuất từ: BC tổng hợp thù lao thu cước Mã H
và Báo cáo thu cước mã H Vinaphone)
- Tính số giao và số thực hiện của cá nhân
</v>
          </cell>
          <cell r="O134" t="str">
            <v>Mo ta thuc hien so lieu tinh luong -V6</v>
          </cell>
          <cell r="P134" t="str">
            <v>KPI_HRM_OLD</v>
          </cell>
        </row>
        <row r="135">
          <cell r="B135" t="str">
            <v>Giám sát chất lượng điểm bán</v>
          </cell>
          <cell r="C135">
            <v>0</v>
          </cell>
          <cell r="D135" t="str">
            <v>%</v>
          </cell>
          <cell r="E135" t="str">
            <v>HCM_CL_CVIEC_038</v>
          </cell>
          <cell r="F135">
            <v>0</v>
          </cell>
          <cell r="G135">
            <v>0</v>
          </cell>
          <cell r="H135">
            <v>0</v>
          </cell>
          <cell r="I135">
            <v>0</v>
          </cell>
          <cell r="J135">
            <v>0</v>
          </cell>
          <cell r="K135">
            <v>0</v>
          </cell>
          <cell r="L135">
            <v>0</v>
          </cell>
          <cell r="M135">
            <v>0</v>
          </cell>
          <cell r="N135">
            <v>0</v>
          </cell>
          <cell r="O135" t="str">
            <v>Mo ta thuc hien so lieu tinh luong -V6</v>
          </cell>
          <cell r="P135" t="str">
            <v>KPI_HRM_OLD</v>
          </cell>
        </row>
        <row r="136">
          <cell r="B136" t="str">
            <v>Điều hành công tác trực đài 1022</v>
          </cell>
          <cell r="C136">
            <v>0</v>
          </cell>
          <cell r="D136" t="str">
            <v>%</v>
          </cell>
          <cell r="E136" t="str">
            <v>HCM_CL_D1022_001</v>
          </cell>
          <cell r="F136">
            <v>0</v>
          </cell>
          <cell r="G136">
            <v>0</v>
          </cell>
          <cell r="H136">
            <v>0</v>
          </cell>
          <cell r="I136">
            <v>0</v>
          </cell>
          <cell r="J136">
            <v>0</v>
          </cell>
          <cell r="K136">
            <v>0</v>
          </cell>
          <cell r="L136">
            <v>0</v>
          </cell>
          <cell r="M136">
            <v>0</v>
          </cell>
          <cell r="N136">
            <v>0</v>
          </cell>
          <cell r="O136" t="str">
            <v>Mo ta thuc hien so lieu tinh luong -V6</v>
          </cell>
          <cell r="P136" t="str">
            <v>KPI_HRM_OLD</v>
          </cell>
        </row>
        <row r="137">
          <cell r="B137" t="str">
            <v>Công tác đối soát và thanh toán cho đại lý</v>
          </cell>
          <cell r="C137" t="str">
            <v>202308</v>
          </cell>
          <cell r="D137" t="str">
            <v>%</v>
          </cell>
          <cell r="E137" t="str">
            <v>HCM_CL_DAILY_001</v>
          </cell>
          <cell r="F137">
            <v>0</v>
          </cell>
          <cell r="G137">
            <v>0</v>
          </cell>
          <cell r="H137">
            <v>0</v>
          </cell>
          <cell r="I137">
            <v>0</v>
          </cell>
          <cell r="J137">
            <v>0</v>
          </cell>
          <cell r="K137">
            <v>0</v>
          </cell>
          <cell r="L137">
            <v>0</v>
          </cell>
          <cell r="M137">
            <v>0</v>
          </cell>
          <cell r="N137">
            <v>0</v>
          </cell>
          <cell r="O137" t="str">
            <v>Mo ta thuc hien so lieu tinh luong -V6</v>
          </cell>
          <cell r="P137" t="str">
            <v>KPI_HRM_OLD</v>
          </cell>
        </row>
        <row r="138">
          <cell r="B138" t="str">
            <v>Phối hợp, hướng dẫn, đào tạo nghiệp vụ cho đại lý</v>
          </cell>
          <cell r="C138">
            <v>0</v>
          </cell>
          <cell r="D138" t="str">
            <v>%</v>
          </cell>
          <cell r="E138" t="str">
            <v>HCM_CL_DAILY_002</v>
          </cell>
          <cell r="F138">
            <v>0</v>
          </cell>
          <cell r="G138">
            <v>0</v>
          </cell>
          <cell r="H138">
            <v>0</v>
          </cell>
          <cell r="I138">
            <v>0</v>
          </cell>
          <cell r="J138">
            <v>0</v>
          </cell>
          <cell r="K138">
            <v>0</v>
          </cell>
          <cell r="L138">
            <v>0</v>
          </cell>
          <cell r="M138">
            <v>0</v>
          </cell>
          <cell r="N138">
            <v>0</v>
          </cell>
          <cell r="O138" t="str">
            <v>Mo ta thuc hien so lieu tinh luong -V6</v>
          </cell>
          <cell r="P138" t="str">
            <v>KPI_HRM_OLD</v>
          </cell>
        </row>
        <row r="139">
          <cell r="B139" t="str">
            <v>Đánh giá chất lượng công tác điều hành và hỗ trợ nhân viên qua chỉ tiêu tăng trưởng doanh thu PTM của KDĐB</v>
          </cell>
          <cell r="C139">
            <v>0</v>
          </cell>
          <cell r="D139" t="str">
            <v>%</v>
          </cell>
          <cell r="E139" t="str">
            <v>HCM_CL_DBNEW_001</v>
          </cell>
          <cell r="F139">
            <v>2</v>
          </cell>
          <cell r="G139" t="str">
            <v>HCM_CL_DBNEW_001</v>
          </cell>
          <cell r="H139" t="str">
            <v>Đánh giá chất lượng công tác điều hành và hỗ trợ nhân viên qua chỉ tiêu tăng trưởng doanh thu PTM của KDĐB</v>
          </cell>
          <cell r="I139" t="str">
            <v>PGD PBHKV,TT KDĐB</v>
          </cell>
          <cell r="J139" t="str">
            <v>Chí Nguyên</v>
          </cell>
          <cell r="K139" t="str">
            <v xml:space="preserve">PM - PĐH </v>
          </cell>
          <cell r="L139" t="str">
            <v>ID 88 - Web 123</v>
          </cell>
          <cell r="M139" t="str">
            <v>Tỷ lệ KDĐB có tăng trưởng DT PTM = Số KDĐB có tăng trưởng DTPTM trong tháng /Số KDĐB đang quản lý trong tháng</v>
          </cell>
          <cell r="N139" t="str">
            <v>- 1 NV KD ĐB được xem là có Tăng trưởng DT PTM nếu  Doanh thu PTM thực hiện quy đổi trong tháng &gt;= doanh thu PTM bình quân lũy kế từ tháng 1 đến tháng (n-1)
'- Xét trên thuê bao được tính bsc của từng tháng (từ tháng 1 đến tháng n)</v>
          </cell>
          <cell r="O139" t="str">
            <v>Mo ta thuc hien so lieu tinh luong -V6</v>
          </cell>
          <cell r="P139" t="str">
            <v>KPI_HRM_OLD</v>
          </cell>
        </row>
        <row r="140">
          <cell r="B140" t="str">
            <v>Đạt tỷ lệ thu tiền ĐNHM và trả trước</v>
          </cell>
          <cell r="C140">
            <v>0</v>
          </cell>
          <cell r="D140" t="str">
            <v>%</v>
          </cell>
          <cell r="E140" t="str">
            <v>HCM_CL_DDNHM_001</v>
          </cell>
          <cell r="F140">
            <v>0</v>
          </cell>
          <cell r="G140">
            <v>0</v>
          </cell>
          <cell r="H140">
            <v>0</v>
          </cell>
          <cell r="I140">
            <v>0</v>
          </cell>
          <cell r="J140">
            <v>0</v>
          </cell>
          <cell r="K140">
            <v>0</v>
          </cell>
          <cell r="L140">
            <v>0</v>
          </cell>
          <cell r="M140">
            <v>0</v>
          </cell>
          <cell r="N140">
            <v>0</v>
          </cell>
          <cell r="O140" t="str">
            <v>Mo ta thuc hien so lieu tinh luong -V6</v>
          </cell>
          <cell r="P140" t="str">
            <v>KPI_HRM_OLD</v>
          </cell>
        </row>
        <row r="141">
          <cell r="B141" t="str">
            <v>Công tác điều hành quản lý HS và thanh lý</v>
          </cell>
          <cell r="C141">
            <v>0</v>
          </cell>
          <cell r="D141" t="str">
            <v>%</v>
          </cell>
          <cell r="E141" t="str">
            <v>HCM_CL_DHQLY_001</v>
          </cell>
          <cell r="F141">
            <v>0</v>
          </cell>
          <cell r="G141">
            <v>0</v>
          </cell>
          <cell r="H141">
            <v>0</v>
          </cell>
          <cell r="I141">
            <v>0</v>
          </cell>
          <cell r="J141">
            <v>0</v>
          </cell>
          <cell r="K141">
            <v>0</v>
          </cell>
          <cell r="L141">
            <v>0</v>
          </cell>
          <cell r="M141">
            <v>0</v>
          </cell>
          <cell r="N141">
            <v>0</v>
          </cell>
          <cell r="O141" t="str">
            <v>Mo ta thuc hien so lieu tinh luong -V6</v>
          </cell>
          <cell r="P141" t="str">
            <v>KPI_HRM_OLD</v>
          </cell>
        </row>
        <row r="142">
          <cell r="B142" t="str">
            <v>Công tác điều hành hỗ trợ sau bán hàng</v>
          </cell>
          <cell r="C142">
            <v>0</v>
          </cell>
          <cell r="D142" t="str">
            <v>%</v>
          </cell>
          <cell r="E142" t="str">
            <v>HCM_CL_DHQLY_002</v>
          </cell>
          <cell r="F142">
            <v>0</v>
          </cell>
          <cell r="G142">
            <v>0</v>
          </cell>
          <cell r="H142">
            <v>0</v>
          </cell>
          <cell r="I142">
            <v>0</v>
          </cell>
          <cell r="J142">
            <v>0</v>
          </cell>
          <cell r="K142">
            <v>0</v>
          </cell>
          <cell r="L142">
            <v>0</v>
          </cell>
          <cell r="M142">
            <v>0</v>
          </cell>
          <cell r="N142">
            <v>0</v>
          </cell>
          <cell r="O142" t="str">
            <v>Mo ta thuc hien so lieu tinh luong -V6</v>
          </cell>
          <cell r="P142" t="str">
            <v>KPI_HRM_OLD</v>
          </cell>
        </row>
        <row r="143">
          <cell r="B143" t="str">
            <v>Công tác điều hành CSKH</v>
          </cell>
          <cell r="C143">
            <v>0</v>
          </cell>
          <cell r="D143" t="str">
            <v>%</v>
          </cell>
          <cell r="E143" t="str">
            <v>HCM_CL_DHQLY_003</v>
          </cell>
          <cell r="F143">
            <v>0</v>
          </cell>
          <cell r="G143">
            <v>0</v>
          </cell>
          <cell r="H143">
            <v>0</v>
          </cell>
          <cell r="I143">
            <v>0</v>
          </cell>
          <cell r="J143">
            <v>0</v>
          </cell>
          <cell r="K143">
            <v>0</v>
          </cell>
          <cell r="L143">
            <v>0</v>
          </cell>
          <cell r="M143">
            <v>0</v>
          </cell>
          <cell r="N143">
            <v>0</v>
          </cell>
          <cell r="O143" t="str">
            <v>Mo ta thuc hien so lieu tinh luong -V6</v>
          </cell>
          <cell r="P143" t="str">
            <v>KPI_HRM_OLD</v>
          </cell>
        </row>
        <row r="144">
          <cell r="B144" t="str">
            <v>Gia hạn tên miền cho khách hàng</v>
          </cell>
          <cell r="C144">
            <v>0</v>
          </cell>
          <cell r="D144" t="str">
            <v>%</v>
          </cell>
          <cell r="E144" t="str">
            <v>HCM_CL_DMAIN_001</v>
          </cell>
          <cell r="F144">
            <v>0</v>
          </cell>
          <cell r="G144">
            <v>0</v>
          </cell>
          <cell r="H144">
            <v>0</v>
          </cell>
          <cell r="I144">
            <v>0</v>
          </cell>
          <cell r="J144">
            <v>0</v>
          </cell>
          <cell r="K144">
            <v>0</v>
          </cell>
          <cell r="L144">
            <v>0</v>
          </cell>
          <cell r="M144">
            <v>0</v>
          </cell>
          <cell r="N144">
            <v>0</v>
          </cell>
          <cell r="O144" t="str">
            <v>Mo ta thuc hien so lieu tinh luong -V6</v>
          </cell>
          <cell r="P144" t="str">
            <v>KPI_HRM_OLD</v>
          </cell>
        </row>
        <row r="145">
          <cell r="B145" t="str">
            <v>Hoàn tất các thủ tục thực hiện các dịch vụ sau bán hàng như: nâng cấp gói cước,dịch chuyển,…</v>
          </cell>
          <cell r="C145">
            <v>0</v>
          </cell>
          <cell r="D145" t="str">
            <v>%</v>
          </cell>
          <cell r="E145" t="str">
            <v>HCM_CL_DVSBH_001</v>
          </cell>
          <cell r="F145">
            <v>0</v>
          </cell>
          <cell r="G145">
            <v>0</v>
          </cell>
          <cell r="H145">
            <v>0</v>
          </cell>
          <cell r="I145">
            <v>0</v>
          </cell>
          <cell r="J145">
            <v>0</v>
          </cell>
          <cell r="K145">
            <v>0</v>
          </cell>
          <cell r="L145">
            <v>0</v>
          </cell>
          <cell r="M145">
            <v>0</v>
          </cell>
          <cell r="N145">
            <v>0</v>
          </cell>
          <cell r="O145" t="str">
            <v>Mo ta thuc hien so lieu tinh luong -V6</v>
          </cell>
          <cell r="P145" t="str">
            <v>KPI_HRM_OLD</v>
          </cell>
        </row>
        <row r="146">
          <cell r="B146" t="str">
            <v>Giảm dòng tiền thanh toán qua EzPay</v>
          </cell>
          <cell r="C146">
            <v>0</v>
          </cell>
          <cell r="D146" t="str">
            <v>Triệu đồng</v>
          </cell>
          <cell r="E146" t="str">
            <v>HCM_CL_EZPAY_001</v>
          </cell>
          <cell r="F146">
            <v>0</v>
          </cell>
          <cell r="G146">
            <v>0</v>
          </cell>
          <cell r="H146">
            <v>0</v>
          </cell>
          <cell r="I146">
            <v>0</v>
          </cell>
          <cell r="J146">
            <v>0</v>
          </cell>
          <cell r="K146">
            <v>0</v>
          </cell>
          <cell r="L146">
            <v>0</v>
          </cell>
          <cell r="M146">
            <v>0</v>
          </cell>
          <cell r="N146">
            <v>0</v>
          </cell>
          <cell r="O146" t="str">
            <v>Mo ta thuc hien so lieu tinh luong -V6</v>
          </cell>
          <cell r="P146" t="str">
            <v>KPI_HRM_OLD</v>
          </cell>
        </row>
        <row r="147">
          <cell r="B147" t="str">
            <v>Tỷ lệ doanh thu duy trì của khách hàng gia hạn trả cước trước trên tập khách hàng giao đơn vị</v>
          </cell>
          <cell r="C147">
            <v>0</v>
          </cell>
          <cell r="D147" t="str">
            <v>%</v>
          </cell>
          <cell r="E147" t="str">
            <v>HCM_CL_GIAHA_001</v>
          </cell>
          <cell r="F147">
            <v>0</v>
          </cell>
          <cell r="G147">
            <v>0</v>
          </cell>
          <cell r="H147">
            <v>0</v>
          </cell>
          <cell r="I147">
            <v>0</v>
          </cell>
          <cell r="J147">
            <v>0</v>
          </cell>
          <cell r="K147">
            <v>0</v>
          </cell>
          <cell r="L147">
            <v>0</v>
          </cell>
          <cell r="M147">
            <v>0</v>
          </cell>
          <cell r="N147">
            <v>0</v>
          </cell>
          <cell r="O147" t="str">
            <v>Mo ta thuc hien so lieu tinh luong -V6</v>
          </cell>
          <cell r="P147" t="str">
            <v>KPI_HRM_OLD</v>
          </cell>
        </row>
        <row r="148">
          <cell r="B148" t="str">
            <v>Tỷ lệ doanh thu duy trì của khách hàng gia hạn trả cước trước trên tập khách hàng đơn vị giữ lại thực hiện</v>
          </cell>
          <cell r="C148">
            <v>0</v>
          </cell>
          <cell r="D148" t="str">
            <v>%</v>
          </cell>
          <cell r="E148" t="str">
            <v>HCM_CL_GIAHA_002</v>
          </cell>
          <cell r="F148">
            <v>0</v>
          </cell>
          <cell r="G148">
            <v>0</v>
          </cell>
          <cell r="H148">
            <v>0</v>
          </cell>
          <cell r="I148">
            <v>0</v>
          </cell>
          <cell r="J148">
            <v>0</v>
          </cell>
          <cell r="K148">
            <v>0</v>
          </cell>
          <cell r="L148">
            <v>0</v>
          </cell>
          <cell r="M148">
            <v>0</v>
          </cell>
          <cell r="N148">
            <v>0</v>
          </cell>
          <cell r="O148" t="str">
            <v>Mo ta thuc hien so lieu tinh luong -V6</v>
          </cell>
          <cell r="P148" t="str">
            <v>KPI_HRM_OLD</v>
          </cell>
        </row>
        <row r="149">
          <cell r="B149" t="str">
            <v>Tỷ lệ doanh thu duy trì của khách hàng gia hạn trả cước trước do Đài thuyết phục không thành công và đơn vị tự thuyết phục (nếu có)</v>
          </cell>
          <cell r="C149">
            <v>0</v>
          </cell>
          <cell r="D149" t="str">
            <v>%</v>
          </cell>
          <cell r="E149" t="str">
            <v>HCM_CL_GIAHA_003</v>
          </cell>
          <cell r="F149">
            <v>0</v>
          </cell>
          <cell r="G149">
            <v>0</v>
          </cell>
          <cell r="H149">
            <v>0</v>
          </cell>
          <cell r="I149">
            <v>0</v>
          </cell>
          <cell r="J149">
            <v>0</v>
          </cell>
          <cell r="K149">
            <v>0</v>
          </cell>
          <cell r="L149">
            <v>0</v>
          </cell>
          <cell r="M149">
            <v>0</v>
          </cell>
          <cell r="N149">
            <v>0</v>
          </cell>
          <cell r="O149" t="str">
            <v>Mo ta thuc hien so lieu tinh luong -V6</v>
          </cell>
          <cell r="P149" t="str">
            <v>KPI_HRM_OLD</v>
          </cell>
        </row>
        <row r="150">
          <cell r="B150" t="str">
            <v>Tỷ lệ doanh thu duy trì của khách hàng gia hạn trả cước trước 
(Danh sách khách hàng gia hạn trả cước trước phải thuyết phục do KTNV công bố trong tháng n-1)</v>
          </cell>
          <cell r="C150">
            <v>0</v>
          </cell>
          <cell r="D150" t="str">
            <v>%</v>
          </cell>
          <cell r="E150" t="str">
            <v>HCM_CL_GIAHA_004</v>
          </cell>
          <cell r="F150">
            <v>0</v>
          </cell>
          <cell r="G150">
            <v>0</v>
          </cell>
          <cell r="H150">
            <v>0</v>
          </cell>
          <cell r="I150">
            <v>0</v>
          </cell>
          <cell r="J150">
            <v>0</v>
          </cell>
          <cell r="K150">
            <v>0</v>
          </cell>
          <cell r="L150">
            <v>0</v>
          </cell>
          <cell r="M150">
            <v>0</v>
          </cell>
          <cell r="N150">
            <v>0</v>
          </cell>
          <cell r="O150" t="str">
            <v>Mo ta thuc hien so lieu tinh luong -V6</v>
          </cell>
          <cell r="P150" t="str">
            <v>KPI_HRM_OLD</v>
          </cell>
        </row>
        <row r="151">
          <cell r="B151" t="str">
            <v>Tỷ lệ thuê bao đồng ý gia hạn trả trước</v>
          </cell>
          <cell r="C151">
            <v>0</v>
          </cell>
          <cell r="D151" t="str">
            <v>%</v>
          </cell>
          <cell r="E151" t="str">
            <v>HCM_CL_GIAHA_005</v>
          </cell>
          <cell r="F151">
            <v>0</v>
          </cell>
          <cell r="G151">
            <v>0</v>
          </cell>
          <cell r="H151">
            <v>0</v>
          </cell>
          <cell r="I151">
            <v>0</v>
          </cell>
          <cell r="J151">
            <v>0</v>
          </cell>
          <cell r="K151">
            <v>0</v>
          </cell>
          <cell r="L151">
            <v>0</v>
          </cell>
          <cell r="M151">
            <v>0</v>
          </cell>
          <cell r="N151">
            <v>0</v>
          </cell>
          <cell r="O151" t="str">
            <v>Mo ta thuc hien so lieu tinh luong -V6</v>
          </cell>
          <cell r="P151" t="str">
            <v>KPI_HRM_OLD</v>
          </cell>
        </row>
        <row r="152">
          <cell r="B152" t="str">
            <v>Thực hiện công việc nghiệp vụ gia hạn trả trước</v>
          </cell>
          <cell r="C152">
            <v>0</v>
          </cell>
          <cell r="D152" t="str">
            <v>%</v>
          </cell>
          <cell r="E152" t="str">
            <v>HCM_CL_GIAHA_006</v>
          </cell>
          <cell r="F152">
            <v>0</v>
          </cell>
          <cell r="G152">
            <v>0</v>
          </cell>
          <cell r="H152">
            <v>0</v>
          </cell>
          <cell r="I152">
            <v>0</v>
          </cell>
          <cell r="J152">
            <v>0</v>
          </cell>
          <cell r="K152">
            <v>0</v>
          </cell>
          <cell r="L152">
            <v>0</v>
          </cell>
          <cell r="M152">
            <v>0</v>
          </cell>
          <cell r="N152">
            <v>0</v>
          </cell>
          <cell r="O152" t="str">
            <v>Mo ta thuc hien so lieu tinh luong -V6</v>
          </cell>
          <cell r="P152" t="str">
            <v>KPI_HRM_OLD</v>
          </cell>
        </row>
        <row r="153">
          <cell r="B153" t="str">
            <v>Tỉ lệ doanh thu duy trì của khách hàng gia hạn trả trước thành công</v>
          </cell>
          <cell r="C153">
            <v>0</v>
          </cell>
          <cell r="D153" t="str">
            <v>%</v>
          </cell>
          <cell r="E153" t="str">
            <v>HCM_CL_GIAHA_007</v>
          </cell>
          <cell r="F153">
            <v>0</v>
          </cell>
          <cell r="G153">
            <v>0</v>
          </cell>
          <cell r="H153">
            <v>0</v>
          </cell>
          <cell r="I153">
            <v>0</v>
          </cell>
          <cell r="J153">
            <v>0</v>
          </cell>
          <cell r="K153">
            <v>0</v>
          </cell>
          <cell r="L153">
            <v>0</v>
          </cell>
          <cell r="M153">
            <v>0</v>
          </cell>
          <cell r="N153">
            <v>0</v>
          </cell>
          <cell r="O153" t="str">
            <v>Mo ta thuc hien so lieu tinh luong -V6</v>
          </cell>
          <cell r="P153" t="str">
            <v>KPI_HRM_OLD</v>
          </cell>
        </row>
        <row r="154">
          <cell r="B154" t="str">
            <v>Phối hợp đối tác nghiên cứu SPDV mới</v>
          </cell>
          <cell r="C154">
            <v>0</v>
          </cell>
          <cell r="D154" t="str">
            <v>Giải pháp</v>
          </cell>
          <cell r="E154" t="str">
            <v>HCM_CL_GPHAP_001</v>
          </cell>
          <cell r="F154">
            <v>0</v>
          </cell>
          <cell r="G154">
            <v>0</v>
          </cell>
          <cell r="H154">
            <v>0</v>
          </cell>
          <cell r="I154">
            <v>0</v>
          </cell>
          <cell r="J154">
            <v>0</v>
          </cell>
          <cell r="K154">
            <v>0</v>
          </cell>
          <cell r="L154">
            <v>0</v>
          </cell>
          <cell r="M154">
            <v>0</v>
          </cell>
          <cell r="N154">
            <v>0</v>
          </cell>
          <cell r="O154" t="str">
            <v>Mo ta thuc hien so lieu tinh luong -V6</v>
          </cell>
          <cell r="P154" t="str">
            <v>KPI_HRM_OLD</v>
          </cell>
        </row>
        <row r="155">
          <cell r="B155" t="str">
            <v>Phối hợp đối tác nghiên cứu sản phẩm/ dịch vụ mới</v>
          </cell>
          <cell r="C155">
            <v>0</v>
          </cell>
          <cell r="D155" t="str">
            <v>Giải pháp</v>
          </cell>
          <cell r="E155" t="str">
            <v>HCM_CL_GPHAP_002</v>
          </cell>
          <cell r="F155">
            <v>0</v>
          </cell>
          <cell r="G155">
            <v>0</v>
          </cell>
          <cell r="H155">
            <v>0</v>
          </cell>
          <cell r="I155">
            <v>0</v>
          </cell>
          <cell r="J155">
            <v>0</v>
          </cell>
          <cell r="K155">
            <v>0</v>
          </cell>
          <cell r="L155">
            <v>0</v>
          </cell>
          <cell r="M155">
            <v>0</v>
          </cell>
          <cell r="N155">
            <v>0</v>
          </cell>
          <cell r="O155" t="str">
            <v>Mo ta thuc hien so lieu tinh luong -V6</v>
          </cell>
          <cell r="P155" t="str">
            <v>KPI_HRM_OLD</v>
          </cell>
        </row>
        <row r="156">
          <cell r="B156" t="str">
            <v>Thực hiện theo danh mục giám sát của Trung tâm Kinh doanh</v>
          </cell>
          <cell r="C156">
            <v>0</v>
          </cell>
          <cell r="D156" t="str">
            <v>%</v>
          </cell>
          <cell r="E156" t="str">
            <v>HCM_CL_GSDMUC_001</v>
          </cell>
          <cell r="F156">
            <v>0</v>
          </cell>
          <cell r="G156">
            <v>0</v>
          </cell>
          <cell r="H156">
            <v>0</v>
          </cell>
          <cell r="I156">
            <v>0</v>
          </cell>
          <cell r="J156">
            <v>0</v>
          </cell>
          <cell r="K156">
            <v>0</v>
          </cell>
          <cell r="L156">
            <v>0</v>
          </cell>
          <cell r="M156">
            <v>0</v>
          </cell>
          <cell r="N156">
            <v>0</v>
          </cell>
          <cell r="O156" t="str">
            <v>Mo ta thuc hien so lieu tinh luong -V6</v>
          </cell>
          <cell r="P156" t="str">
            <v>KPI_HRM_OLD</v>
          </cell>
        </row>
        <row r="157">
          <cell r="B157" t="str">
            <v>Chất lượng công tác giám sát thuê bao</v>
          </cell>
          <cell r="C157">
            <v>0</v>
          </cell>
          <cell r="D157" t="str">
            <v>%</v>
          </cell>
          <cell r="E157" t="str">
            <v>HCM_CL_GSTBB_001</v>
          </cell>
          <cell r="F157">
            <v>0</v>
          </cell>
          <cell r="G157">
            <v>0</v>
          </cell>
          <cell r="H157">
            <v>0</v>
          </cell>
          <cell r="I157">
            <v>0</v>
          </cell>
          <cell r="J157">
            <v>0</v>
          </cell>
          <cell r="K157">
            <v>0</v>
          </cell>
          <cell r="L157">
            <v>0</v>
          </cell>
          <cell r="M157">
            <v>0</v>
          </cell>
          <cell r="N157">
            <v>0</v>
          </cell>
          <cell r="O157" t="str">
            <v>Mo ta thuc hien so lieu tinh luong -V6</v>
          </cell>
          <cell r="P157" t="str">
            <v>KPI_HRM_OLD</v>
          </cell>
        </row>
        <row r="158">
          <cell r="B158" t="str">
            <v>Đảm bảo tỷ lệ giám sát gián tiếp công tác khai báo thông tin thuê bao trả trước</v>
          </cell>
          <cell r="C158">
            <v>0</v>
          </cell>
          <cell r="D158" t="str">
            <v>Thuê bao</v>
          </cell>
          <cell r="E158" t="str">
            <v>HCM_CL_GSTBB_002</v>
          </cell>
          <cell r="F158">
            <v>0</v>
          </cell>
          <cell r="G158">
            <v>0</v>
          </cell>
          <cell r="H158">
            <v>0</v>
          </cell>
          <cell r="I158">
            <v>0</v>
          </cell>
          <cell r="J158">
            <v>0</v>
          </cell>
          <cell r="K158">
            <v>0</v>
          </cell>
          <cell r="L158">
            <v>0</v>
          </cell>
          <cell r="M158">
            <v>0</v>
          </cell>
          <cell r="N158">
            <v>0</v>
          </cell>
          <cell r="O158" t="str">
            <v>Mo ta thuc hien so lieu tinh luong -V6</v>
          </cell>
          <cell r="P158" t="str">
            <v>KPI_HRM_OLD</v>
          </cell>
        </row>
        <row r="159">
          <cell r="B159" t="str">
            <v>Điểm chất lượng giám sát</v>
          </cell>
          <cell r="C159">
            <v>0</v>
          </cell>
          <cell r="D159" t="str">
            <v>Điểm</v>
          </cell>
          <cell r="E159" t="str">
            <v>HCM_CL_GSTBB_003</v>
          </cell>
          <cell r="F159">
            <v>0</v>
          </cell>
          <cell r="G159">
            <v>0</v>
          </cell>
          <cell r="H159">
            <v>0</v>
          </cell>
          <cell r="I159">
            <v>0</v>
          </cell>
          <cell r="J159">
            <v>0</v>
          </cell>
          <cell r="K159">
            <v>0</v>
          </cell>
          <cell r="L159">
            <v>0</v>
          </cell>
          <cell r="M159">
            <v>0</v>
          </cell>
          <cell r="N159">
            <v>0</v>
          </cell>
          <cell r="O159" t="str">
            <v>Mo ta thuc hien so lieu tinh luong -V6</v>
          </cell>
          <cell r="P159" t="str">
            <v>KPI_HRM_OLD</v>
          </cell>
        </row>
        <row r="160">
          <cell r="B160" t="str">
            <v>Xây dựng kế hoạch công tác giám sát</v>
          </cell>
          <cell r="C160">
            <v>0</v>
          </cell>
          <cell r="D160" t="str">
            <v>%</v>
          </cell>
          <cell r="E160" t="str">
            <v>HCM_CL_GSTBB_004</v>
          </cell>
          <cell r="F160">
            <v>0</v>
          </cell>
          <cell r="G160">
            <v>0</v>
          </cell>
          <cell r="H160">
            <v>0</v>
          </cell>
          <cell r="I160">
            <v>0</v>
          </cell>
          <cell r="J160">
            <v>0</v>
          </cell>
          <cell r="K160">
            <v>0</v>
          </cell>
          <cell r="L160">
            <v>0</v>
          </cell>
          <cell r="M160">
            <v>0</v>
          </cell>
          <cell r="N160">
            <v>0</v>
          </cell>
          <cell r="O160" t="str">
            <v>Mo ta thuc hien so lieu tinh luong -V6</v>
          </cell>
          <cell r="P160" t="str">
            <v>KPI_HRM_OLD</v>
          </cell>
        </row>
        <row r="161">
          <cell r="B161" t="str">
            <v>Thực hiện công tác giám sát trong tháng</v>
          </cell>
          <cell r="C161">
            <v>0</v>
          </cell>
          <cell r="D161" t="str">
            <v>%</v>
          </cell>
          <cell r="E161" t="str">
            <v>HCM_CL_GSTBB_005</v>
          </cell>
          <cell r="F161">
            <v>0</v>
          </cell>
          <cell r="G161">
            <v>0</v>
          </cell>
          <cell r="H161">
            <v>0</v>
          </cell>
          <cell r="I161">
            <v>0</v>
          </cell>
          <cell r="J161">
            <v>0</v>
          </cell>
          <cell r="K161">
            <v>0</v>
          </cell>
          <cell r="L161">
            <v>0</v>
          </cell>
          <cell r="M161">
            <v>0</v>
          </cell>
          <cell r="N161">
            <v>0</v>
          </cell>
          <cell r="O161" t="str">
            <v>Mo ta thuc hien so lieu tinh luong -V6</v>
          </cell>
          <cell r="P161" t="str">
            <v>KPI_HRM_OLD</v>
          </cell>
        </row>
        <row r="162">
          <cell r="B162" t="str">
            <v>Báo cáo kết quả giám sát hàng tháng</v>
          </cell>
          <cell r="C162">
            <v>0</v>
          </cell>
          <cell r="D162" t="str">
            <v>%</v>
          </cell>
          <cell r="E162" t="str">
            <v>HCM_CL_GSTBB_006</v>
          </cell>
          <cell r="F162">
            <v>0</v>
          </cell>
          <cell r="G162">
            <v>0</v>
          </cell>
          <cell r="H162">
            <v>0</v>
          </cell>
          <cell r="I162">
            <v>0</v>
          </cell>
          <cell r="J162">
            <v>0</v>
          </cell>
          <cell r="K162">
            <v>0</v>
          </cell>
          <cell r="L162">
            <v>0</v>
          </cell>
          <cell r="M162">
            <v>0</v>
          </cell>
          <cell r="N162">
            <v>0</v>
          </cell>
          <cell r="O162" t="str">
            <v>Mo ta thuc hien so lieu tinh luong -V6</v>
          </cell>
          <cell r="P162" t="str">
            <v>KPI_HRM_OLD</v>
          </cell>
        </row>
        <row r="163">
          <cell r="B163" t="str">
            <v>Đảm bảo tỷ lệ giám sát gián tiếp công tác khai báo thông tin thuê bao trả trước, giám sát chất lượng cuộc gọi</v>
          </cell>
          <cell r="C163">
            <v>0</v>
          </cell>
          <cell r="D163" t="str">
            <v>Thuê bao</v>
          </cell>
          <cell r="E163" t="str">
            <v>HCM_CL_GSTBB_007</v>
          </cell>
          <cell r="F163">
            <v>0</v>
          </cell>
          <cell r="G163">
            <v>0</v>
          </cell>
          <cell r="H163">
            <v>0</v>
          </cell>
          <cell r="I163">
            <v>0</v>
          </cell>
          <cell r="J163">
            <v>0</v>
          </cell>
          <cell r="K163">
            <v>0</v>
          </cell>
          <cell r="L163">
            <v>0</v>
          </cell>
          <cell r="M163">
            <v>0</v>
          </cell>
          <cell r="N163">
            <v>0</v>
          </cell>
          <cell r="O163" t="str">
            <v>Mo ta thuc hien so lieu tinh luong -V6</v>
          </cell>
          <cell r="P163" t="str">
            <v>KPI_HRM_OLD</v>
          </cell>
        </row>
        <row r="164">
          <cell r="B164" t="str">
            <v>Chất lượng giám sát</v>
          </cell>
          <cell r="C164">
            <v>0</v>
          </cell>
          <cell r="D164" t="str">
            <v>%</v>
          </cell>
          <cell r="E164" t="str">
            <v>HCM_CL_GSTBB_008</v>
          </cell>
          <cell r="F164">
            <v>0</v>
          </cell>
          <cell r="G164">
            <v>0</v>
          </cell>
          <cell r="H164">
            <v>0</v>
          </cell>
          <cell r="I164">
            <v>0</v>
          </cell>
          <cell r="J164">
            <v>0</v>
          </cell>
          <cell r="K164">
            <v>0</v>
          </cell>
          <cell r="L164">
            <v>0</v>
          </cell>
          <cell r="M164">
            <v>0</v>
          </cell>
          <cell r="N164">
            <v>0</v>
          </cell>
          <cell r="O164" t="str">
            <v>Mo ta thuc hien so lieu tinh luong -V6</v>
          </cell>
          <cell r="P164" t="str">
            <v>KPI_HRM_OLD</v>
          </cell>
        </row>
        <row r="165">
          <cell r="B165" t="str">
            <v>Tỷ lệ ký hợp đồng điện tử trong tháng</v>
          </cell>
          <cell r="C165">
            <v>0</v>
          </cell>
          <cell r="D165" t="str">
            <v>%</v>
          </cell>
          <cell r="E165" t="str">
            <v>HCM_CL_HDDTU_001</v>
          </cell>
          <cell r="F165">
            <v>0</v>
          </cell>
          <cell r="G165">
            <v>0</v>
          </cell>
          <cell r="H165">
            <v>0</v>
          </cell>
          <cell r="I165">
            <v>0</v>
          </cell>
          <cell r="J165">
            <v>0</v>
          </cell>
          <cell r="K165">
            <v>0</v>
          </cell>
          <cell r="L165">
            <v>0</v>
          </cell>
          <cell r="M165">
            <v>0</v>
          </cell>
          <cell r="N165">
            <v>0</v>
          </cell>
          <cell r="O165" t="str">
            <v>Mo ta thuc hien so lieu tinh luong -V6</v>
          </cell>
          <cell r="P165" t="str">
            <v>KPI_HRM_OLD</v>
          </cell>
        </row>
        <row r="166">
          <cell r="B166" t="str">
            <v>Hướng dẫn nghiệp vụ phát sinh</v>
          </cell>
          <cell r="C166">
            <v>0</v>
          </cell>
          <cell r="D166" t="str">
            <v>%</v>
          </cell>
          <cell r="E166" t="str">
            <v>HCM_CL_HDNVU_001</v>
          </cell>
          <cell r="F166">
            <v>0</v>
          </cell>
          <cell r="G166">
            <v>0</v>
          </cell>
          <cell r="H166">
            <v>0</v>
          </cell>
          <cell r="I166">
            <v>0</v>
          </cell>
          <cell r="J166">
            <v>0</v>
          </cell>
          <cell r="K166">
            <v>0</v>
          </cell>
          <cell r="L166">
            <v>0</v>
          </cell>
          <cell r="M166">
            <v>0</v>
          </cell>
          <cell r="N166">
            <v>0</v>
          </cell>
          <cell r="O166" t="str">
            <v>Mo ta thuc hien so lieu tinh luong -V6</v>
          </cell>
          <cell r="P166" t="str">
            <v>KPI_HRM_OLD</v>
          </cell>
        </row>
        <row r="167">
          <cell r="B167" t="str">
            <v>Thực hiện giải pháp, hỗ trợ thông tin cho khách hàng và các đơn vị khi sử dụng dịch vụ</v>
          </cell>
          <cell r="C167" t="str">
            <v>202308</v>
          </cell>
          <cell r="D167" t="str">
            <v>%</v>
          </cell>
          <cell r="E167" t="str">
            <v>HCM_CL_HOTRO_001</v>
          </cell>
          <cell r="F167">
            <v>0</v>
          </cell>
          <cell r="G167">
            <v>0</v>
          </cell>
          <cell r="H167">
            <v>0</v>
          </cell>
          <cell r="I167">
            <v>0</v>
          </cell>
          <cell r="J167">
            <v>0</v>
          </cell>
          <cell r="K167">
            <v>0</v>
          </cell>
          <cell r="L167">
            <v>0</v>
          </cell>
          <cell r="M167">
            <v>0</v>
          </cell>
          <cell r="N167">
            <v>0</v>
          </cell>
          <cell r="O167" t="str">
            <v>Mo ta thuc hien so lieu tinh luong -V6</v>
          </cell>
          <cell r="P167" t="str">
            <v>KPI_HRM_OLD</v>
          </cell>
        </row>
        <row r="168">
          <cell r="B168" t="str">
            <v>Hỗ trợ AM bán hàng</v>
          </cell>
          <cell r="C168">
            <v>0</v>
          </cell>
          <cell r="D168" t="str">
            <v>%</v>
          </cell>
          <cell r="E168" t="str">
            <v>HCM_CL_HOTRO_002</v>
          </cell>
          <cell r="F168">
            <v>0</v>
          </cell>
          <cell r="G168">
            <v>0</v>
          </cell>
          <cell r="H168">
            <v>0</v>
          </cell>
          <cell r="I168">
            <v>0</v>
          </cell>
          <cell r="J168">
            <v>0</v>
          </cell>
          <cell r="K168">
            <v>0</v>
          </cell>
          <cell r="L168">
            <v>0</v>
          </cell>
          <cell r="M168">
            <v>0</v>
          </cell>
          <cell r="N168">
            <v>0</v>
          </cell>
          <cell r="O168" t="str">
            <v>Mo ta thuc hien so lieu tinh luong -V6</v>
          </cell>
          <cell r="P168" t="str">
            <v>KPI_HRM_OLD</v>
          </cell>
        </row>
        <row r="169">
          <cell r="B169" t="str">
            <v>Hỗ trợ ĐL/ĐUQ phát triển thuê bao VNP trả trước</v>
          </cell>
          <cell r="C169">
            <v>0</v>
          </cell>
          <cell r="D169" t="str">
            <v>Thuê bao</v>
          </cell>
          <cell r="E169" t="str">
            <v>HCM_CL_HOTRO_003</v>
          </cell>
          <cell r="F169">
            <v>0</v>
          </cell>
          <cell r="G169">
            <v>0</v>
          </cell>
          <cell r="H169">
            <v>0</v>
          </cell>
          <cell r="I169">
            <v>0</v>
          </cell>
          <cell r="J169">
            <v>0</v>
          </cell>
          <cell r="K169">
            <v>0</v>
          </cell>
          <cell r="L169">
            <v>0</v>
          </cell>
          <cell r="M169">
            <v>0</v>
          </cell>
          <cell r="N169">
            <v>0</v>
          </cell>
          <cell r="O169" t="str">
            <v>Mo ta thuc hien so lieu tinh luong -V6</v>
          </cell>
          <cell r="P169" t="str">
            <v>KPI_HRM_OLD</v>
          </cell>
        </row>
        <row r="170">
          <cell r="B170" t="str">
            <v>Hỗ trợ gián tiếp thông tin sản phẩm dịch vụ</v>
          </cell>
          <cell r="C170">
            <v>0</v>
          </cell>
          <cell r="D170" t="str">
            <v>Giải pháp</v>
          </cell>
          <cell r="E170" t="str">
            <v>HCM_CL_HOTRO_004</v>
          </cell>
          <cell r="F170">
            <v>0</v>
          </cell>
          <cell r="G170">
            <v>0</v>
          </cell>
          <cell r="H170">
            <v>0</v>
          </cell>
          <cell r="I170">
            <v>0</v>
          </cell>
          <cell r="J170">
            <v>0</v>
          </cell>
          <cell r="K170">
            <v>0</v>
          </cell>
          <cell r="L170">
            <v>0</v>
          </cell>
          <cell r="M170">
            <v>0</v>
          </cell>
          <cell r="N170">
            <v>0</v>
          </cell>
          <cell r="O170" t="str">
            <v>Mo ta thuc hien so lieu tinh luong -V6</v>
          </cell>
          <cell r="P170" t="str">
            <v>KPI_HRM_OLD</v>
          </cell>
        </row>
        <row r="171">
          <cell r="B171" t="str">
            <v>Chất lượng xử lý công việc nghiệp vụ sau bán hàng</v>
          </cell>
          <cell r="C171" t="str">
            <v>202308</v>
          </cell>
          <cell r="D171" t="str">
            <v>%</v>
          </cell>
          <cell r="E171" t="str">
            <v>HCM_CL_HOTRO_005</v>
          </cell>
          <cell r="F171">
            <v>0</v>
          </cell>
          <cell r="G171">
            <v>0</v>
          </cell>
          <cell r="H171">
            <v>0</v>
          </cell>
          <cell r="I171">
            <v>0</v>
          </cell>
          <cell r="J171">
            <v>0</v>
          </cell>
          <cell r="K171">
            <v>0</v>
          </cell>
          <cell r="L171">
            <v>0</v>
          </cell>
          <cell r="M171">
            <v>0</v>
          </cell>
          <cell r="N171">
            <v>0</v>
          </cell>
          <cell r="O171" t="str">
            <v>Mo ta thuc hien so lieu tinh luong -V6</v>
          </cell>
          <cell r="P171" t="str">
            <v>KPI_HRM_OLD</v>
          </cell>
        </row>
        <row r="172">
          <cell r="B172" t="str">
            <v>Chất lượng công việc hỗ trợ kinh doanh</v>
          </cell>
          <cell r="C172">
            <v>0</v>
          </cell>
          <cell r="D172" t="str">
            <v>%</v>
          </cell>
          <cell r="E172" t="str">
            <v>HCM_CL_HOTRO_006</v>
          </cell>
          <cell r="F172">
            <v>0</v>
          </cell>
          <cell r="G172">
            <v>0</v>
          </cell>
          <cell r="H172">
            <v>0</v>
          </cell>
          <cell r="I172">
            <v>0</v>
          </cell>
          <cell r="J172">
            <v>0</v>
          </cell>
          <cell r="K172">
            <v>0</v>
          </cell>
          <cell r="L172">
            <v>0</v>
          </cell>
          <cell r="M172">
            <v>0</v>
          </cell>
          <cell r="N172">
            <v>0</v>
          </cell>
          <cell r="O172" t="str">
            <v>Mo ta thuc hien so lieu tinh luong -V6</v>
          </cell>
          <cell r="P172" t="str">
            <v>KPI_HRM_OLD</v>
          </cell>
        </row>
        <row r="173">
          <cell r="B173" t="str">
            <v>Phối hợp và hỗ trợ các PBH về đề xuất chính sách và thực hiện các CT BHTT khi được LĐTT phê duyệt</v>
          </cell>
          <cell r="C173">
            <v>0</v>
          </cell>
          <cell r="D173" t="str">
            <v>%</v>
          </cell>
          <cell r="E173" t="str">
            <v>HCM_CL_HOTRO_007</v>
          </cell>
          <cell r="F173">
            <v>0</v>
          </cell>
          <cell r="G173">
            <v>0</v>
          </cell>
          <cell r="H173">
            <v>0</v>
          </cell>
          <cell r="I173">
            <v>0</v>
          </cell>
          <cell r="J173">
            <v>0</v>
          </cell>
          <cell r="K173">
            <v>0</v>
          </cell>
          <cell r="L173">
            <v>0</v>
          </cell>
          <cell r="M173">
            <v>0</v>
          </cell>
          <cell r="N173">
            <v>0</v>
          </cell>
          <cell r="O173" t="str">
            <v>Mo ta thuc hien so lieu tinh luong -V6</v>
          </cell>
          <cell r="P173" t="str">
            <v>KPI_HRM_OLD</v>
          </cell>
        </row>
        <row r="174">
          <cell r="B174" t="str">
            <v>Xử lý phản ánh của khách hàng</v>
          </cell>
          <cell r="C174">
            <v>0</v>
          </cell>
          <cell r="D174" t="str">
            <v>%</v>
          </cell>
          <cell r="E174" t="str">
            <v>HCM_CL_HOTRO_008</v>
          </cell>
          <cell r="F174">
            <v>0</v>
          </cell>
          <cell r="G174">
            <v>0</v>
          </cell>
          <cell r="H174">
            <v>0</v>
          </cell>
          <cell r="I174">
            <v>0</v>
          </cell>
          <cell r="J174">
            <v>0</v>
          </cell>
          <cell r="K174">
            <v>0</v>
          </cell>
          <cell r="L174">
            <v>0</v>
          </cell>
          <cell r="M174">
            <v>0</v>
          </cell>
          <cell r="N174">
            <v>0</v>
          </cell>
          <cell r="O174" t="str">
            <v>Mo ta thuc hien so lieu tinh luong -V6</v>
          </cell>
          <cell r="P174" t="str">
            <v>KPI_HRM_OLD</v>
          </cell>
        </row>
        <row r="175">
          <cell r="B175" t="str">
            <v>Kết quả thực hiện công tác phát triển mới SPDV/GP, hỗ trợ bán hàng cho các AM hoặc phòng bán hàng</v>
          </cell>
          <cell r="C175" t="str">
            <v>202308</v>
          </cell>
          <cell r="D175" t="str">
            <v>%</v>
          </cell>
          <cell r="E175" t="str">
            <v>HCM_CL_HOTRO_009</v>
          </cell>
          <cell r="F175">
            <v>0</v>
          </cell>
          <cell r="G175">
            <v>0</v>
          </cell>
          <cell r="H175">
            <v>0</v>
          </cell>
          <cell r="I175">
            <v>0</v>
          </cell>
          <cell r="J175">
            <v>0</v>
          </cell>
          <cell r="K175">
            <v>0</v>
          </cell>
          <cell r="L175">
            <v>0</v>
          </cell>
          <cell r="M175">
            <v>0</v>
          </cell>
          <cell r="N175">
            <v>0</v>
          </cell>
          <cell r="O175" t="str">
            <v>Mo ta thuc hien so lieu tinh luong -V6</v>
          </cell>
          <cell r="P175" t="str">
            <v>KPI_HRM_OLD</v>
          </cell>
        </row>
        <row r="176">
          <cell r="B176" t="str">
            <v>Tỷ lệ hoàn thiện hồ sơ gốc</v>
          </cell>
          <cell r="C176">
            <v>0</v>
          </cell>
          <cell r="D176" t="str">
            <v>%</v>
          </cell>
          <cell r="E176" t="str">
            <v>HCM_CL_HSGOC_001</v>
          </cell>
          <cell r="F176">
            <v>0</v>
          </cell>
          <cell r="G176">
            <v>0</v>
          </cell>
          <cell r="H176">
            <v>0</v>
          </cell>
          <cell r="I176">
            <v>0</v>
          </cell>
          <cell r="J176">
            <v>0</v>
          </cell>
          <cell r="K176">
            <v>0</v>
          </cell>
          <cell r="L176">
            <v>0</v>
          </cell>
          <cell r="M176">
            <v>0</v>
          </cell>
          <cell r="N176">
            <v>0</v>
          </cell>
          <cell r="O176" t="str">
            <v>Mo ta thuc hien so lieu tinh luong -V6</v>
          </cell>
          <cell r="P176" t="str">
            <v>KPI_HRM_OLD</v>
          </cell>
        </row>
        <row r="177">
          <cell r="B177" t="str">
            <v>Tỷ lệ hoàn thiện hồ sơ gốc của ĐL</v>
          </cell>
          <cell r="C177">
            <v>0</v>
          </cell>
          <cell r="D177" t="str">
            <v>%</v>
          </cell>
          <cell r="E177" t="str">
            <v>HCM_CL_HSGOC_002</v>
          </cell>
          <cell r="F177">
            <v>0</v>
          </cell>
          <cell r="G177">
            <v>0</v>
          </cell>
          <cell r="H177">
            <v>0</v>
          </cell>
          <cell r="I177">
            <v>0</v>
          </cell>
          <cell r="J177">
            <v>0</v>
          </cell>
          <cell r="K177">
            <v>0</v>
          </cell>
          <cell r="L177">
            <v>0</v>
          </cell>
          <cell r="M177">
            <v>0</v>
          </cell>
          <cell r="N177">
            <v>0</v>
          </cell>
          <cell r="O177" t="str">
            <v>Mo ta thuc hien so lieu tinh luong -V6</v>
          </cell>
          <cell r="P177" t="str">
            <v>KPI_HRM_OLD</v>
          </cell>
        </row>
        <row r="178">
          <cell r="B178" t="str">
            <v>Chất lượng lưu hồ sơ</v>
          </cell>
          <cell r="C178">
            <v>0</v>
          </cell>
          <cell r="D178" t="str">
            <v>%</v>
          </cell>
          <cell r="E178" t="str">
            <v>HCM_CL_HSGOC_003</v>
          </cell>
          <cell r="F178">
            <v>0</v>
          </cell>
          <cell r="G178">
            <v>0</v>
          </cell>
          <cell r="H178">
            <v>0</v>
          </cell>
          <cell r="I178">
            <v>0</v>
          </cell>
          <cell r="J178">
            <v>0</v>
          </cell>
          <cell r="K178">
            <v>0</v>
          </cell>
          <cell r="L178">
            <v>0</v>
          </cell>
          <cell r="M178">
            <v>0</v>
          </cell>
          <cell r="N178">
            <v>0</v>
          </cell>
          <cell r="O178" t="str">
            <v>Mo ta thuc hien so lieu tinh luong -V6</v>
          </cell>
          <cell r="P178" t="str">
            <v>KPI_HRM_OLD</v>
          </cell>
        </row>
        <row r="179">
          <cell r="B179" t="str">
            <v>Chất lượng hồ sơ cập nhật trên chương trình</v>
          </cell>
          <cell r="C179">
            <v>0</v>
          </cell>
          <cell r="D179" t="str">
            <v>%</v>
          </cell>
          <cell r="E179" t="str">
            <v>HCM_CL_HSGOC_004</v>
          </cell>
          <cell r="F179">
            <v>0</v>
          </cell>
          <cell r="G179">
            <v>0</v>
          </cell>
          <cell r="H179">
            <v>0</v>
          </cell>
          <cell r="I179">
            <v>0</v>
          </cell>
          <cell r="J179">
            <v>0</v>
          </cell>
          <cell r="K179">
            <v>0</v>
          </cell>
          <cell r="L179">
            <v>0</v>
          </cell>
          <cell r="M179">
            <v>0</v>
          </cell>
          <cell r="N179">
            <v>0</v>
          </cell>
          <cell r="O179" t="str">
            <v>Mo ta thuc hien so lieu tinh luong -V6</v>
          </cell>
          <cell r="P179" t="str">
            <v>KPI_HRM_OLD</v>
          </cell>
        </row>
        <row r="180">
          <cell r="B180" t="str">
            <v>Tỷ lệ hoàn thiện hồ sơ gốc dịch vụ BR-CĐ do đại lý ủy quyền phát triển</v>
          </cell>
          <cell r="C180">
            <v>0</v>
          </cell>
          <cell r="D180" t="str">
            <v>%</v>
          </cell>
          <cell r="E180" t="str">
            <v>HCM_CL_HSGOC_005</v>
          </cell>
          <cell r="F180">
            <v>0</v>
          </cell>
          <cell r="G180">
            <v>0</v>
          </cell>
          <cell r="H180">
            <v>0</v>
          </cell>
          <cell r="I180">
            <v>0</v>
          </cell>
          <cell r="J180">
            <v>0</v>
          </cell>
          <cell r="K180">
            <v>0</v>
          </cell>
          <cell r="L180">
            <v>0</v>
          </cell>
          <cell r="M180">
            <v>0</v>
          </cell>
          <cell r="N180">
            <v>0</v>
          </cell>
          <cell r="O180" t="str">
            <v>Mo ta thuc hien so lieu tinh luong -V6</v>
          </cell>
          <cell r="P180" t="str">
            <v>KPI_HRM_OLD</v>
          </cell>
        </row>
        <row r="181">
          <cell r="B181" t="str">
            <v>Phối hợp theo dõi đôn đốc nộp hồ sơ gốc</v>
          </cell>
          <cell r="C181" t="str">
            <v>202308</v>
          </cell>
          <cell r="D181" t="str">
            <v>%</v>
          </cell>
          <cell r="E181" t="str">
            <v>HCM_CL_HSGOC_006</v>
          </cell>
          <cell r="F181">
            <v>0</v>
          </cell>
          <cell r="G181">
            <v>0</v>
          </cell>
          <cell r="H181">
            <v>0</v>
          </cell>
          <cell r="I181">
            <v>0</v>
          </cell>
          <cell r="J181">
            <v>0</v>
          </cell>
          <cell r="K181">
            <v>0</v>
          </cell>
          <cell r="L181">
            <v>0</v>
          </cell>
          <cell r="M181">
            <v>0</v>
          </cell>
          <cell r="N181">
            <v>0</v>
          </cell>
          <cell r="O181" t="str">
            <v>Mo ta thuc hien so lieu tinh luong -V6</v>
          </cell>
          <cell r="P181" t="str">
            <v>KPI_HRM_OLD</v>
          </cell>
        </row>
        <row r="182">
          <cell r="B182" t="str">
            <v>Chất lượng kiểm soát lưu hồ sơ</v>
          </cell>
          <cell r="C182">
            <v>0</v>
          </cell>
          <cell r="D182" t="str">
            <v>%</v>
          </cell>
          <cell r="E182" t="str">
            <v>HCM_CL_HSGOC_007</v>
          </cell>
          <cell r="F182">
            <v>0</v>
          </cell>
          <cell r="G182">
            <v>0</v>
          </cell>
          <cell r="H182">
            <v>0</v>
          </cell>
          <cell r="I182">
            <v>0</v>
          </cell>
          <cell r="J182">
            <v>0</v>
          </cell>
          <cell r="K182">
            <v>0</v>
          </cell>
          <cell r="L182">
            <v>0</v>
          </cell>
          <cell r="M182">
            <v>0</v>
          </cell>
          <cell r="N182">
            <v>0</v>
          </cell>
          <cell r="O182" t="str">
            <v>Mo ta thuc hien so lieu tinh luong -V6</v>
          </cell>
          <cell r="P182" t="str">
            <v>KPI_HRM_OLD</v>
          </cell>
        </row>
        <row r="183">
          <cell r="B183" t="str">
            <v>Thực hiện 100% hồ sơ cập nhật và ra PCT trong tháng</v>
          </cell>
          <cell r="C183">
            <v>0</v>
          </cell>
          <cell r="D183" t="str">
            <v>%</v>
          </cell>
          <cell r="E183" t="str">
            <v>HCM_CL_HSPCT_001</v>
          </cell>
          <cell r="F183">
            <v>0</v>
          </cell>
          <cell r="G183">
            <v>0</v>
          </cell>
          <cell r="H183">
            <v>0</v>
          </cell>
          <cell r="I183">
            <v>0</v>
          </cell>
          <cell r="J183">
            <v>0</v>
          </cell>
          <cell r="K183">
            <v>0</v>
          </cell>
          <cell r="L183">
            <v>0</v>
          </cell>
          <cell r="M183">
            <v>0</v>
          </cell>
          <cell r="N183">
            <v>0</v>
          </cell>
          <cell r="O183" t="str">
            <v>Mo ta thuc hien so lieu tinh luong -V6</v>
          </cell>
          <cell r="P183" t="str">
            <v>KPI_HRM_OLD</v>
          </cell>
        </row>
        <row r="184">
          <cell r="B184" t="str">
            <v>Số lượng phiếu công tác hoàn trả</v>
          </cell>
          <cell r="C184">
            <v>0</v>
          </cell>
          <cell r="D184" t="str">
            <v>PCT</v>
          </cell>
          <cell r="E184" t="str">
            <v>HCM_CL_HSPCT_002</v>
          </cell>
          <cell r="F184">
            <v>0</v>
          </cell>
          <cell r="G184">
            <v>0</v>
          </cell>
          <cell r="H184">
            <v>0</v>
          </cell>
          <cell r="I184">
            <v>0</v>
          </cell>
          <cell r="J184">
            <v>0</v>
          </cell>
          <cell r="K184">
            <v>0</v>
          </cell>
          <cell r="L184">
            <v>0</v>
          </cell>
          <cell r="M184">
            <v>0</v>
          </cell>
          <cell r="N184">
            <v>0</v>
          </cell>
          <cell r="O184" t="str">
            <v>Mo ta thuc hien so lieu tinh luong -V6</v>
          </cell>
          <cell r="P184" t="str">
            <v>KPI_HRM_OLD</v>
          </cell>
        </row>
        <row r="185">
          <cell r="B185" t="str">
            <v>Hoàn thiện hồ sơ thanh lý</v>
          </cell>
          <cell r="C185">
            <v>0</v>
          </cell>
          <cell r="D185" t="str">
            <v>Hồ Sơ</v>
          </cell>
          <cell r="E185" t="str">
            <v>HCM_CL_HSTLY_001</v>
          </cell>
          <cell r="F185">
            <v>0</v>
          </cell>
          <cell r="G185">
            <v>0</v>
          </cell>
          <cell r="H185">
            <v>0</v>
          </cell>
          <cell r="I185">
            <v>0</v>
          </cell>
          <cell r="J185">
            <v>0</v>
          </cell>
          <cell r="K185">
            <v>0</v>
          </cell>
          <cell r="L185">
            <v>0</v>
          </cell>
          <cell r="M185">
            <v>0</v>
          </cell>
          <cell r="N185">
            <v>0</v>
          </cell>
          <cell r="O185" t="str">
            <v>Mo ta thuc hien so lieu tinh luong -V6</v>
          </cell>
          <cell r="P185" t="str">
            <v>KPI_HRM_OLD</v>
          </cell>
        </row>
        <row r="186">
          <cell r="B186" t="str">
            <v>Hoàn tất các thủ tục thực hiện các DV sau bán hàng như nâng cấp gói cước,dịch chuyển,…</v>
          </cell>
          <cell r="C186">
            <v>0</v>
          </cell>
          <cell r="D186" t="str">
            <v>%</v>
          </cell>
          <cell r="E186" t="str">
            <v>HCM_CL_HTAS1_001</v>
          </cell>
          <cell r="F186">
            <v>0</v>
          </cell>
          <cell r="G186">
            <v>0</v>
          </cell>
          <cell r="H186">
            <v>0</v>
          </cell>
          <cell r="I186">
            <v>0</v>
          </cell>
          <cell r="J186">
            <v>0</v>
          </cell>
          <cell r="K186">
            <v>0</v>
          </cell>
          <cell r="L186">
            <v>0</v>
          </cell>
          <cell r="M186">
            <v>0</v>
          </cell>
          <cell r="N186">
            <v>0</v>
          </cell>
          <cell r="O186" t="str">
            <v>Mo ta thuc hien so lieu tinh luong -V6</v>
          </cell>
          <cell r="P186" t="str">
            <v>KPI_HRM_OLD</v>
          </cell>
        </row>
        <row r="187">
          <cell r="B187" t="str">
            <v>Tỷ lệ KH được thuyết phục thành công hủy yêu cầu PO</v>
          </cell>
          <cell r="C187">
            <v>0</v>
          </cell>
          <cell r="D187" t="str">
            <v>%</v>
          </cell>
          <cell r="E187" t="str">
            <v>HCM_CL_HUYPO_001</v>
          </cell>
          <cell r="F187">
            <v>0</v>
          </cell>
          <cell r="G187">
            <v>0</v>
          </cell>
          <cell r="H187">
            <v>0</v>
          </cell>
          <cell r="I187">
            <v>0</v>
          </cell>
          <cell r="J187">
            <v>0</v>
          </cell>
          <cell r="K187">
            <v>0</v>
          </cell>
          <cell r="L187">
            <v>0</v>
          </cell>
          <cell r="M187">
            <v>0</v>
          </cell>
          <cell r="N187">
            <v>0</v>
          </cell>
          <cell r="O187" t="str">
            <v>Mo ta thuc hien so lieu tinh luong -V6</v>
          </cell>
          <cell r="P187" t="str">
            <v>KPI_HRM_OLD</v>
          </cell>
        </row>
        <row r="188">
          <cell r="B188" t="str">
            <v>Tỷ lệ nhân viên Kinh doanh địa bàn thực hiện thu thập thông tin thị trường</v>
          </cell>
          <cell r="C188">
            <v>0</v>
          </cell>
          <cell r="D188" t="str">
            <v>Điểm</v>
          </cell>
          <cell r="E188" t="str">
            <v>HCM_CL_INFOR_001</v>
          </cell>
          <cell r="F188">
            <v>0</v>
          </cell>
          <cell r="G188">
            <v>0</v>
          </cell>
          <cell r="H188">
            <v>0</v>
          </cell>
          <cell r="I188">
            <v>0</v>
          </cell>
          <cell r="J188">
            <v>0</v>
          </cell>
          <cell r="K188">
            <v>0</v>
          </cell>
          <cell r="L188">
            <v>0</v>
          </cell>
          <cell r="M188">
            <v>0</v>
          </cell>
          <cell r="N188">
            <v>0</v>
          </cell>
          <cell r="O188" t="str">
            <v>Mo ta thuc hien so lieu tinh luong -V6</v>
          </cell>
          <cell r="P188" t="str">
            <v>KPI_HRM_OLD</v>
          </cell>
        </row>
        <row r="189">
          <cell r="B189" t="str">
            <v>Thực hiện thu thập thông tin thị trường</v>
          </cell>
          <cell r="C189">
            <v>0</v>
          </cell>
          <cell r="D189" t="str">
            <v>%</v>
          </cell>
          <cell r="E189" t="str">
            <v>HCM_CL_INFOR_002</v>
          </cell>
          <cell r="F189">
            <v>5</v>
          </cell>
          <cell r="G189" t="str">
            <v>HCM_CL_INFOR_002</v>
          </cell>
          <cell r="H189" t="str">
            <v>Thực hiện thu thập thông tin thị trường</v>
          </cell>
          <cell r="I189" t="str">
            <v>NV Thu Cước,TT+NV Tổ KDOL,
Tổ Trưởng Tổ Bán Hàng,
NV KDĐB, NV QL Điểm Bán</v>
          </cell>
          <cell r="J189" t="str">
            <v>Chí Nguyên</v>
          </cell>
          <cell r="K189" t="str">
            <v>PĐH - Vân</v>
          </cell>
          <cell r="L189" t="str">
            <v xml:space="preserve">P.ĐH gửi cho các đơn vị trên group Điều hành kênh - nguồn dữ liệu web nctt.vnpt.vn </v>
          </cell>
          <cell r="M189" t="str">
            <v>Nhân viên Thu cước thực hiện cập nhật thông tin thị trường từ App HTKD, Nếu có cập nhật sẽ được tính hoàn thành</v>
          </cell>
          <cell r="N189" t="str">
            <v xml:space="preserve">lấy số liệu do P.ĐH cung cấp </v>
          </cell>
          <cell r="O189" t="str">
            <v>Mo ta thuc hien so lieu tinh luong -V6</v>
          </cell>
          <cell r="P189" t="str">
            <v>KPI_HRM_OLD</v>
          </cell>
        </row>
        <row r="190">
          <cell r="B190" t="str">
            <v>Thu thập thông tin thị trường</v>
          </cell>
          <cell r="C190" t="str">
            <v>202308</v>
          </cell>
          <cell r="D190" t="str">
            <v>%</v>
          </cell>
          <cell r="E190" t="str">
            <v>HCM_CL_INFOR_003</v>
          </cell>
          <cell r="F190">
            <v>0</v>
          </cell>
          <cell r="G190">
            <v>0</v>
          </cell>
          <cell r="H190">
            <v>0</v>
          </cell>
          <cell r="I190">
            <v>0</v>
          </cell>
          <cell r="J190">
            <v>0</v>
          </cell>
          <cell r="K190">
            <v>0</v>
          </cell>
          <cell r="L190">
            <v>0</v>
          </cell>
          <cell r="M190">
            <v>0</v>
          </cell>
          <cell r="N190">
            <v>0</v>
          </cell>
          <cell r="O190" t="str">
            <v>Mo ta thuc hien so lieu tinh luong -V6</v>
          </cell>
          <cell r="P190" t="str">
            <v>KPI_HRM_OLD</v>
          </cell>
        </row>
        <row r="191">
          <cell r="B191" t="str">
            <v>Tỷ lệ nhân viên thực hiện thu thập thông tin thị trường</v>
          </cell>
          <cell r="C191">
            <v>0</v>
          </cell>
          <cell r="D191" t="str">
            <v>%</v>
          </cell>
          <cell r="E191" t="str">
            <v>HCM_CL_INFOR_004</v>
          </cell>
          <cell r="F191">
            <v>6</v>
          </cell>
          <cell r="G191" t="str">
            <v>HCM_CL_INFOR_004</v>
          </cell>
          <cell r="H191" t="str">
            <v>Tỷ lệ nhân viên thực hiện thu thập thông tin thị trường</v>
          </cell>
          <cell r="I191" t="str">
            <v>PGĐ BHKV,TT+NV Tổ KDOL,NV QLĐBán,
TT Tổ Bán Hàng,Tổ Trưởng KDĐB</v>
          </cell>
          <cell r="J191" t="str">
            <v>Chí Nguyên</v>
          </cell>
          <cell r="K191" t="str">
            <v>PĐH - Vân</v>
          </cell>
          <cell r="L191" t="str">
            <v xml:space="preserve">P.ĐH gửi cho các đơn vị trên group Điều hành kênh - nguồn dữ liệu web  nctt.vnpt.vn </v>
          </cell>
          <cell r="M191" t="str">
            <v>Tổng số user nhân viên KDĐB (NVCT+CTV) của tổ thực hiện cập nhật thông tin thị trường từ App HTKD/ Tổng số nhân viên KDĐB</v>
          </cell>
          <cell r="N191" t="str">
            <v>lấy số liệu do P.ĐH cung cấp</v>
          </cell>
          <cell r="O191" t="str">
            <v>Mo ta thuc hien so lieu tinh luong -V6</v>
          </cell>
          <cell r="P191" t="str">
            <v>KPI_HRM_OLD</v>
          </cell>
        </row>
        <row r="192">
          <cell r="B192" t="str">
            <v>Tỷ lệ Kênh bán tăng trưởng doanh thu</v>
          </cell>
          <cell r="C192">
            <v>0</v>
          </cell>
          <cell r="D192" t="str">
            <v>%</v>
          </cell>
          <cell r="E192" t="str">
            <v>HCM_CL_KENHH_001</v>
          </cell>
          <cell r="F192">
            <v>0</v>
          </cell>
          <cell r="G192">
            <v>0</v>
          </cell>
          <cell r="H192">
            <v>0</v>
          </cell>
          <cell r="I192">
            <v>0</v>
          </cell>
          <cell r="J192">
            <v>0</v>
          </cell>
          <cell r="K192">
            <v>0</v>
          </cell>
          <cell r="L192">
            <v>0</v>
          </cell>
          <cell r="M192">
            <v>0</v>
          </cell>
          <cell r="N192">
            <v>0</v>
          </cell>
          <cell r="O192" t="str">
            <v>Mo ta thuc hien so lieu tinh luong -V6</v>
          </cell>
          <cell r="P192" t="str">
            <v>KPI_HRM_OLD</v>
          </cell>
        </row>
        <row r="193">
          <cell r="B193" t="str">
            <v>Hiệu quả kênh bán hàng</v>
          </cell>
          <cell r="C193">
            <v>0</v>
          </cell>
          <cell r="D193" t="str">
            <v>%</v>
          </cell>
          <cell r="E193" t="str">
            <v>HCM_CL_KENHH_002</v>
          </cell>
          <cell r="F193">
            <v>0</v>
          </cell>
          <cell r="G193">
            <v>0</v>
          </cell>
          <cell r="H193">
            <v>0</v>
          </cell>
          <cell r="I193">
            <v>0</v>
          </cell>
          <cell r="J193">
            <v>0</v>
          </cell>
          <cell r="K193">
            <v>0</v>
          </cell>
          <cell r="L193">
            <v>0</v>
          </cell>
          <cell r="M193">
            <v>0</v>
          </cell>
          <cell r="N193">
            <v>0</v>
          </cell>
          <cell r="O193" t="str">
            <v>Mo ta thuc hien so lieu tinh luong -V6</v>
          </cell>
          <cell r="P193" t="str">
            <v>KPI_HRM_OLD</v>
          </cell>
        </row>
        <row r="194">
          <cell r="B194" t="str">
            <v>Tỷ lệ khách hàng mới thanh toán cước online</v>
          </cell>
          <cell r="C194">
            <v>0</v>
          </cell>
          <cell r="D194" t="str">
            <v>%</v>
          </cell>
          <cell r="E194" t="str">
            <v>HCM_CL_KHMON_001</v>
          </cell>
          <cell r="F194">
            <v>0</v>
          </cell>
          <cell r="G194">
            <v>0</v>
          </cell>
          <cell r="H194">
            <v>0</v>
          </cell>
          <cell r="I194">
            <v>0</v>
          </cell>
          <cell r="J194">
            <v>0</v>
          </cell>
          <cell r="K194">
            <v>0</v>
          </cell>
          <cell r="L194">
            <v>0</v>
          </cell>
          <cell r="M194">
            <v>0</v>
          </cell>
          <cell r="N194">
            <v>0</v>
          </cell>
          <cell r="O194" t="str">
            <v>Mo ta thuc hien so lieu tinh luong -V6</v>
          </cell>
          <cell r="P194" t="str">
            <v>KPI_HRM_OLD</v>
          </cell>
        </row>
        <row r="195">
          <cell r="B195" t="str">
            <v>Tỷ lệ khách hàng mới thanh toán cước không dùng nhân công</v>
          </cell>
          <cell r="C195">
            <v>0</v>
          </cell>
          <cell r="D195" t="str">
            <v>%</v>
          </cell>
          <cell r="E195" t="str">
            <v>HCM_CL_KHMON_002</v>
          </cell>
          <cell r="F195">
            <v>0</v>
          </cell>
          <cell r="G195">
            <v>0</v>
          </cell>
          <cell r="H195">
            <v>0</v>
          </cell>
          <cell r="I195">
            <v>0</v>
          </cell>
          <cell r="J195">
            <v>0</v>
          </cell>
          <cell r="K195">
            <v>0</v>
          </cell>
          <cell r="L195">
            <v>0</v>
          </cell>
          <cell r="M195">
            <v>0</v>
          </cell>
          <cell r="N195">
            <v>0</v>
          </cell>
          <cell r="O195" t="str">
            <v>Mo ta thuc hien so lieu tinh luong -V6</v>
          </cell>
          <cell r="P195" t="str">
            <v>KPI_HRM_OLD</v>
          </cell>
        </row>
        <row r="196">
          <cell r="B196" t="str">
            <v>Thời gian đăng nhập (Logon)</v>
          </cell>
          <cell r="C196">
            <v>0</v>
          </cell>
          <cell r="D196" t="str">
            <v>%</v>
          </cell>
          <cell r="E196" t="str">
            <v>HCM_CL_LOGON_001</v>
          </cell>
          <cell r="F196">
            <v>0</v>
          </cell>
          <cell r="G196">
            <v>0</v>
          </cell>
          <cell r="H196">
            <v>0</v>
          </cell>
          <cell r="I196">
            <v>0</v>
          </cell>
          <cell r="J196">
            <v>0</v>
          </cell>
          <cell r="K196">
            <v>0</v>
          </cell>
          <cell r="L196">
            <v>0</v>
          </cell>
          <cell r="M196">
            <v>0</v>
          </cell>
          <cell r="N196">
            <v>0</v>
          </cell>
          <cell r="O196" t="str">
            <v>Mo ta thuc hien so lieu tinh luong -V6</v>
          </cell>
          <cell r="P196" t="str">
            <v>KPI_HRM_OLD</v>
          </cell>
        </row>
        <row r="197">
          <cell r="B197" t="str">
            <v>Thời gian cuộc gọi nhỡ (Miss call)</v>
          </cell>
          <cell r="C197">
            <v>0</v>
          </cell>
          <cell r="D197" t="str">
            <v>%</v>
          </cell>
          <cell r="E197" t="str">
            <v>HCM_CL_MCALL_001</v>
          </cell>
          <cell r="F197">
            <v>0</v>
          </cell>
          <cell r="G197">
            <v>0</v>
          </cell>
          <cell r="H197">
            <v>0</v>
          </cell>
          <cell r="I197">
            <v>0</v>
          </cell>
          <cell r="J197">
            <v>0</v>
          </cell>
          <cell r="K197">
            <v>0</v>
          </cell>
          <cell r="L197">
            <v>0</v>
          </cell>
          <cell r="M197">
            <v>0</v>
          </cell>
          <cell r="N197">
            <v>0</v>
          </cell>
          <cell r="O197" t="str">
            <v>Mo ta thuc hien so lieu tinh luong -V6</v>
          </cell>
          <cell r="P197" t="str">
            <v>KPI_HRM_OLD</v>
          </cell>
        </row>
        <row r="198">
          <cell r="B198" t="str">
            <v>Tỷ lệ ghép mã thanh toán thành công</v>
          </cell>
          <cell r="C198">
            <v>0</v>
          </cell>
          <cell r="D198" t="str">
            <v>%</v>
          </cell>
          <cell r="E198" t="str">
            <v>HCM_CL_MCUOC_001</v>
          </cell>
          <cell r="F198">
            <v>0</v>
          </cell>
          <cell r="G198">
            <v>0</v>
          </cell>
          <cell r="H198">
            <v>0</v>
          </cell>
          <cell r="I198">
            <v>0</v>
          </cell>
          <cell r="J198">
            <v>0</v>
          </cell>
          <cell r="K198">
            <v>0</v>
          </cell>
          <cell r="L198">
            <v>0</v>
          </cell>
          <cell r="M198">
            <v>0</v>
          </cell>
          <cell r="N198">
            <v>0</v>
          </cell>
          <cell r="O198" t="str">
            <v>Mo ta thuc hien so lieu tinh luong -V6</v>
          </cell>
          <cell r="P198" t="str">
            <v>KPI_HRM_OLD</v>
          </cell>
        </row>
        <row r="199">
          <cell r="B199" t="str">
            <v>hủy yêu cầu chuyển mạng</v>
          </cell>
          <cell r="C199">
            <v>0</v>
          </cell>
          <cell r="D199" t="str">
            <v>%</v>
          </cell>
          <cell r="E199" t="str">
            <v>HCM_CL_MNPPO_001</v>
          </cell>
          <cell r="F199">
            <v>0</v>
          </cell>
          <cell r="G199">
            <v>0</v>
          </cell>
          <cell r="H199">
            <v>0</v>
          </cell>
          <cell r="I199">
            <v>0</v>
          </cell>
          <cell r="J199">
            <v>0</v>
          </cell>
          <cell r="K199">
            <v>0</v>
          </cell>
          <cell r="L199">
            <v>0</v>
          </cell>
          <cell r="M199">
            <v>0</v>
          </cell>
          <cell r="N199">
            <v>0</v>
          </cell>
          <cell r="O199" t="str">
            <v>Mo ta thuc hien so lieu tinh luong -V6</v>
          </cell>
          <cell r="P199" t="str">
            <v>KPI_HRM_OLD</v>
          </cell>
        </row>
        <row r="200">
          <cell r="B200" t="str">
            <v>Xử lý thông tin Port Out MNP đúng hạn</v>
          </cell>
          <cell r="C200">
            <v>0</v>
          </cell>
          <cell r="D200" t="str">
            <v>%</v>
          </cell>
          <cell r="E200" t="str">
            <v>HCM_CL_MNPPO_002</v>
          </cell>
          <cell r="F200">
            <v>0</v>
          </cell>
          <cell r="G200">
            <v>0</v>
          </cell>
          <cell r="H200">
            <v>0</v>
          </cell>
          <cell r="I200">
            <v>0</v>
          </cell>
          <cell r="J200">
            <v>0</v>
          </cell>
          <cell r="K200">
            <v>0</v>
          </cell>
          <cell r="L200">
            <v>0</v>
          </cell>
          <cell r="M200">
            <v>0</v>
          </cell>
          <cell r="N200">
            <v>0</v>
          </cell>
          <cell r="O200" t="str">
            <v>Mo ta thuc hien so lieu tinh luong -V6</v>
          </cell>
          <cell r="P200" t="str">
            <v>KPI_HRM_OLD</v>
          </cell>
        </row>
        <row r="201">
          <cell r="B201" t="str">
            <v>Tỷ lệ tiếp thông OB</v>
          </cell>
          <cell r="C201">
            <v>0</v>
          </cell>
          <cell r="D201" t="str">
            <v>%</v>
          </cell>
          <cell r="E201" t="str">
            <v>HCM_CL_OBCKD_001</v>
          </cell>
          <cell r="F201">
            <v>0</v>
          </cell>
          <cell r="G201">
            <v>0</v>
          </cell>
          <cell r="H201">
            <v>0</v>
          </cell>
          <cell r="I201">
            <v>0</v>
          </cell>
          <cell r="J201">
            <v>0</v>
          </cell>
          <cell r="K201">
            <v>0</v>
          </cell>
          <cell r="L201">
            <v>0</v>
          </cell>
          <cell r="M201">
            <v>0</v>
          </cell>
          <cell r="N201">
            <v>0</v>
          </cell>
          <cell r="O201" t="str">
            <v>Mo ta thuc hien so lieu tinh luong -V6</v>
          </cell>
          <cell r="P201" t="str">
            <v>KPI_HRM_OLD</v>
          </cell>
        </row>
        <row r="202">
          <cell r="B202" t="str">
            <v>Tỷ lệ thuê bao OB gia hạn thành công</v>
          </cell>
          <cell r="C202">
            <v>0</v>
          </cell>
          <cell r="D202" t="str">
            <v>%</v>
          </cell>
          <cell r="E202" t="str">
            <v>HCM_CL_OBCKD_002</v>
          </cell>
          <cell r="F202">
            <v>7</v>
          </cell>
          <cell r="G202" t="str">
            <v>HCM_CL_OBCKD_002</v>
          </cell>
          <cell r="H202" t="str">
            <v>Tỷ lệ thuê bao OB gia hạn thành công</v>
          </cell>
          <cell r="I202" t="str">
            <v>NV OB Tiếp Thị,
Tổ Trưởng Tổ OB/Telesale</v>
          </cell>
          <cell r="J202" t="str">
            <v>Bích Thủy</v>
          </cell>
          <cell r="K202">
            <v>0</v>
          </cell>
          <cell r="L202" t="str">
            <v>Báo cáo OB tập trung - CCOS</v>
          </cell>
          <cell r="M202">
            <v>0</v>
          </cell>
          <cell r="N202" t="str">
            <v>- Xuất báo cáo OBTT trên CCOS, không xử lý thêm</v>
          </cell>
          <cell r="O202" t="str">
            <v>Mo ta thuc hien so lieu tinh luong -V6</v>
          </cell>
          <cell r="P202" t="str">
            <v>KPI_HRM_OLD</v>
          </cell>
        </row>
        <row r="203">
          <cell r="B203" t="str">
            <v>Tỷ lệ OB gia hạn</v>
          </cell>
          <cell r="C203">
            <v>0</v>
          </cell>
          <cell r="D203" t="str">
            <v>%</v>
          </cell>
          <cell r="E203" t="str">
            <v>HCM_CL_OBCKD_003</v>
          </cell>
          <cell r="F203">
            <v>8</v>
          </cell>
          <cell r="G203" t="str">
            <v>HCM_CL_OBCKD_003</v>
          </cell>
          <cell r="H203" t="str">
            <v>Tỷ lệ OB gia hạn</v>
          </cell>
          <cell r="I203" t="str">
            <v>Tổ Trưởng Tổ OB/Telesale,
Nhân Viên OB Tiếp Thị</v>
          </cell>
          <cell r="J203" t="str">
            <v>Chí Nguyên</v>
          </cell>
          <cell r="K203">
            <v>0</v>
          </cell>
          <cell r="L203" t="str">
            <v>Báo cáo DS TB OB - IPCC</v>
          </cell>
          <cell r="M203" t="str">
            <v>Số lượng thuê bao đã OB / Tổng số lượng thuê bao giao OB gia hạn</v>
          </cell>
          <cell r="N203" t="str">
            <v>- Vào CT ipcc lấy danh sách đã OB
'- Đếm số lượng TB đã OB</v>
          </cell>
          <cell r="O203" t="str">
            <v>Mo ta thuc hien so lieu tinh luong -V6</v>
          </cell>
          <cell r="P203" t="str">
            <v>KPI_HRM_OLD</v>
          </cell>
        </row>
        <row r="204">
          <cell r="B204" t="str">
            <v>Tỷ lệ thuê bao có lượt OB ≥ 3 lần</v>
          </cell>
          <cell r="C204">
            <v>0</v>
          </cell>
          <cell r="D204" t="str">
            <v>%</v>
          </cell>
          <cell r="E204" t="str">
            <v>HCM_CL_OBCKD_004</v>
          </cell>
          <cell r="F204">
            <v>0</v>
          </cell>
          <cell r="G204">
            <v>0</v>
          </cell>
          <cell r="H204">
            <v>0</v>
          </cell>
          <cell r="I204">
            <v>0</v>
          </cell>
          <cell r="J204">
            <v>0</v>
          </cell>
          <cell r="K204">
            <v>0</v>
          </cell>
          <cell r="L204">
            <v>0</v>
          </cell>
          <cell r="M204">
            <v>0</v>
          </cell>
          <cell r="N204">
            <v>0</v>
          </cell>
          <cell r="O204" t="str">
            <v>Mo ta thuc hien so lieu tinh luong -V6</v>
          </cell>
          <cell r="P204" t="str">
            <v>KPI_HRM_OLD</v>
          </cell>
        </row>
        <row r="205">
          <cell r="B205" t="str">
            <v>Tỷ lệ thuê bao OB gia hạn CKD thành công</v>
          </cell>
          <cell r="C205" t="str">
            <v>202308</v>
          </cell>
          <cell r="D205" t="str">
            <v>%</v>
          </cell>
          <cell r="E205" t="str">
            <v>HCM_CL_OBCKD_005</v>
          </cell>
          <cell r="F205">
            <v>0</v>
          </cell>
          <cell r="G205">
            <v>0</v>
          </cell>
          <cell r="H205">
            <v>0</v>
          </cell>
          <cell r="I205">
            <v>0</v>
          </cell>
          <cell r="J205">
            <v>0</v>
          </cell>
          <cell r="K205">
            <v>0</v>
          </cell>
          <cell r="L205">
            <v>0</v>
          </cell>
          <cell r="M205">
            <v>0</v>
          </cell>
          <cell r="N205">
            <v>0</v>
          </cell>
          <cell r="O205" t="str">
            <v>Mo ta thuc hien so lieu tinh luong -V6</v>
          </cell>
          <cell r="P205" t="str">
            <v>KPI_HRM_OLD</v>
          </cell>
        </row>
        <row r="206">
          <cell r="B206" t="str">
            <v>Tỷ lệ thuê bao OB gia hạn CKN thành công</v>
          </cell>
          <cell r="C206" t="str">
            <v>202308</v>
          </cell>
          <cell r="D206" t="str">
            <v>%</v>
          </cell>
          <cell r="E206" t="str">
            <v>HCM_CL_OBCKN_001</v>
          </cell>
          <cell r="F206">
            <v>0</v>
          </cell>
          <cell r="G206">
            <v>0</v>
          </cell>
          <cell r="H206">
            <v>0</v>
          </cell>
          <cell r="I206">
            <v>0</v>
          </cell>
          <cell r="J206">
            <v>0</v>
          </cell>
          <cell r="K206">
            <v>0</v>
          </cell>
          <cell r="L206">
            <v>0</v>
          </cell>
          <cell r="M206">
            <v>0</v>
          </cell>
          <cell r="N206">
            <v>0</v>
          </cell>
          <cell r="O206" t="str">
            <v>Mo ta thuc hien so lieu tinh luong -V6</v>
          </cell>
          <cell r="P206" t="str">
            <v>KPI_HRM_OLD</v>
          </cell>
        </row>
        <row r="207">
          <cell r="B207" t="str">
            <v>Tỷ lệ chăm khách hàng</v>
          </cell>
          <cell r="C207">
            <v>0</v>
          </cell>
          <cell r="D207" t="str">
            <v>%</v>
          </cell>
          <cell r="E207" t="str">
            <v>HCM_CL_OBDAI_001</v>
          </cell>
          <cell r="F207">
            <v>0</v>
          </cell>
          <cell r="G207">
            <v>0</v>
          </cell>
          <cell r="H207">
            <v>0</v>
          </cell>
          <cell r="I207">
            <v>0</v>
          </cell>
          <cell r="J207">
            <v>0</v>
          </cell>
          <cell r="K207">
            <v>0</v>
          </cell>
          <cell r="L207">
            <v>0</v>
          </cell>
          <cell r="M207">
            <v>0</v>
          </cell>
          <cell r="N207">
            <v>0</v>
          </cell>
          <cell r="O207" t="str">
            <v>Mo ta thuc hien so lieu tinh luong -V6</v>
          </cell>
          <cell r="P207" t="str">
            <v>KPI_HRM_OLD</v>
          </cell>
        </row>
        <row r="208">
          <cell r="B208" t="str">
            <v>Tỷ lệ cuộc gọi thuê bao có thời gian đàm thoại trên 20 giây</v>
          </cell>
          <cell r="C208">
            <v>0</v>
          </cell>
          <cell r="D208" t="str">
            <v>%</v>
          </cell>
          <cell r="E208" t="str">
            <v>HCM_CL_OBDAI_002</v>
          </cell>
          <cell r="F208">
            <v>0</v>
          </cell>
          <cell r="G208">
            <v>0</v>
          </cell>
          <cell r="H208">
            <v>0</v>
          </cell>
          <cell r="I208">
            <v>0</v>
          </cell>
          <cell r="J208">
            <v>0</v>
          </cell>
          <cell r="K208">
            <v>0</v>
          </cell>
          <cell r="L208">
            <v>0</v>
          </cell>
          <cell r="M208">
            <v>0</v>
          </cell>
          <cell r="N208">
            <v>0</v>
          </cell>
          <cell r="O208" t="str">
            <v>Mo ta thuc hien so lieu tinh luong -V6</v>
          </cell>
          <cell r="P208" t="str">
            <v>KPI_HRM_OLD</v>
          </cell>
        </row>
        <row r="209">
          <cell r="B209" t="str">
            <v>Tỷ lệ gọi OB</v>
          </cell>
          <cell r="C209">
            <v>0</v>
          </cell>
          <cell r="D209" t="str">
            <v>%</v>
          </cell>
          <cell r="E209" t="str">
            <v>HCM_CL_OBDAI_003</v>
          </cell>
          <cell r="F209">
            <v>0</v>
          </cell>
          <cell r="G209">
            <v>0</v>
          </cell>
          <cell r="H209">
            <v>0</v>
          </cell>
          <cell r="I209">
            <v>0</v>
          </cell>
          <cell r="J209">
            <v>0</v>
          </cell>
          <cell r="K209">
            <v>0</v>
          </cell>
          <cell r="L209">
            <v>0</v>
          </cell>
          <cell r="M209">
            <v>0</v>
          </cell>
          <cell r="N209">
            <v>0</v>
          </cell>
          <cell r="O209" t="str">
            <v>Mo ta thuc hien so lieu tinh luong -V6</v>
          </cell>
          <cell r="P209" t="str">
            <v>KPI_HRM_OLD</v>
          </cell>
        </row>
        <row r="210">
          <cell r="B210" t="str">
            <v>Tỷ lệ cuộc gọi thuê bao thành công</v>
          </cell>
          <cell r="C210">
            <v>0</v>
          </cell>
          <cell r="D210" t="str">
            <v>%</v>
          </cell>
          <cell r="E210" t="str">
            <v>HCM_CL_OBDAI_004</v>
          </cell>
          <cell r="F210">
            <v>0</v>
          </cell>
          <cell r="G210">
            <v>0</v>
          </cell>
          <cell r="H210">
            <v>0</v>
          </cell>
          <cell r="I210">
            <v>0</v>
          </cell>
          <cell r="J210">
            <v>0</v>
          </cell>
          <cell r="K210">
            <v>0</v>
          </cell>
          <cell r="L210">
            <v>0</v>
          </cell>
          <cell r="M210">
            <v>0</v>
          </cell>
          <cell r="N210">
            <v>0</v>
          </cell>
          <cell r="O210" t="str">
            <v>Mo ta thuc hien so lieu tinh luong -V6</v>
          </cell>
          <cell r="P210" t="str">
            <v>KPI_HRM_OLD</v>
          </cell>
        </row>
        <row r="211">
          <cell r="B211" t="str">
            <v>Tỷ lệ OB có thời gian kết nối ≥ 20 giây</v>
          </cell>
          <cell r="C211">
            <v>0</v>
          </cell>
          <cell r="D211" t="str">
            <v>%</v>
          </cell>
          <cell r="E211" t="str">
            <v>HCM_CL_OBDAI_005</v>
          </cell>
          <cell r="F211">
            <v>9</v>
          </cell>
          <cell r="G211" t="str">
            <v>HCM_CL_OBDAI_005</v>
          </cell>
          <cell r="H211" t="str">
            <v>Tỷ lệ OB có thời gian kết nối ≥ 20 giây</v>
          </cell>
          <cell r="I211" t="str">
            <v>Nhân Viên OB Tiếp Thị</v>
          </cell>
          <cell r="J211" t="str">
            <v>Chí Nguyên</v>
          </cell>
          <cell r="K211">
            <v>0</v>
          </cell>
          <cell r="L211" t="str">
            <v>Báo cáo DS TB OB - IPCC</v>
          </cell>
          <cell r="M211" t="str">
            <v>Số lượng thuê bao OB có kết nối từ 20 giây trở lên  trong tháng/ Tổng số lượng thuê bao giao OB gia hạn</v>
          </cell>
          <cell r="N211" t="str">
            <v>- Vào CT ipcc lấy danh sách đã OB
'- Đếm số lượng TB đã OB có kết nối từ 20 giây trở lên</v>
          </cell>
          <cell r="O211" t="str">
            <v>Mo ta thuc hien so lieu tinh luong -V6</v>
          </cell>
          <cell r="P211" t="str">
            <v>KPI_HRM_OLD</v>
          </cell>
        </row>
        <row r="212">
          <cell r="B212" t="str">
            <v>Tỷ lệ thuyết phục kết gói thành công các chương trình</v>
          </cell>
          <cell r="C212">
            <v>0</v>
          </cell>
          <cell r="D212" t="str">
            <v>%</v>
          </cell>
          <cell r="E212" t="str">
            <v>HCM_CL_OBDAI_006</v>
          </cell>
          <cell r="F212">
            <v>0</v>
          </cell>
          <cell r="G212">
            <v>0</v>
          </cell>
          <cell r="H212">
            <v>0</v>
          </cell>
          <cell r="I212">
            <v>0</v>
          </cell>
          <cell r="J212">
            <v>0</v>
          </cell>
          <cell r="K212">
            <v>0</v>
          </cell>
          <cell r="L212">
            <v>0</v>
          </cell>
          <cell r="M212">
            <v>0</v>
          </cell>
          <cell r="N212">
            <v>0</v>
          </cell>
          <cell r="O212" t="str">
            <v>Mo ta thuc hien so lieu tinh luong -V6</v>
          </cell>
          <cell r="P212" t="str">
            <v>KPI_HRM_OLD</v>
          </cell>
        </row>
        <row r="213">
          <cell r="B213" t="str">
            <v>Tỷ lệ đơn hàng thành công ( đơn hàng không mã tiếp thị)</v>
          </cell>
          <cell r="C213">
            <v>0</v>
          </cell>
          <cell r="D213" t="str">
            <v>%</v>
          </cell>
          <cell r="E213" t="str">
            <v>HCM_CL_ORDER_001</v>
          </cell>
          <cell r="F213">
            <v>0</v>
          </cell>
          <cell r="G213">
            <v>0</v>
          </cell>
          <cell r="H213">
            <v>0</v>
          </cell>
          <cell r="I213">
            <v>0</v>
          </cell>
          <cell r="J213">
            <v>0</v>
          </cell>
          <cell r="K213">
            <v>0</v>
          </cell>
          <cell r="L213">
            <v>0</v>
          </cell>
          <cell r="M213">
            <v>0</v>
          </cell>
          <cell r="N213">
            <v>0</v>
          </cell>
          <cell r="O213" t="str">
            <v>Mo ta thuc hien so lieu tinh luong -V6</v>
          </cell>
          <cell r="P213" t="str">
            <v>KPI_HRM_OLD</v>
          </cell>
        </row>
        <row r="214">
          <cell r="B214" t="str">
            <v>Tỷ lệ đơn hàng thành công</v>
          </cell>
          <cell r="C214">
            <v>0</v>
          </cell>
          <cell r="D214" t="str">
            <v>%</v>
          </cell>
          <cell r="E214" t="str">
            <v>HCM_CL_ORDER_002</v>
          </cell>
          <cell r="F214">
            <v>0</v>
          </cell>
          <cell r="G214">
            <v>0</v>
          </cell>
          <cell r="H214">
            <v>0</v>
          </cell>
          <cell r="I214">
            <v>0</v>
          </cell>
          <cell r="J214">
            <v>0</v>
          </cell>
          <cell r="K214">
            <v>0</v>
          </cell>
          <cell r="L214">
            <v>0</v>
          </cell>
          <cell r="M214">
            <v>0</v>
          </cell>
          <cell r="N214">
            <v>0</v>
          </cell>
          <cell r="O214" t="str">
            <v>Mo ta thuc hien so lieu tinh luong -V6</v>
          </cell>
          <cell r="P214" t="str">
            <v>KPI_HRM_OLD</v>
          </cell>
        </row>
        <row r="215">
          <cell r="B215" t="str">
            <v>Tỷ lệ phiếu công tác hoàn trả</v>
          </cell>
          <cell r="C215">
            <v>0</v>
          </cell>
          <cell r="D215" t="str">
            <v>%</v>
          </cell>
          <cell r="E215" t="str">
            <v>HCM_CL_PCTHT_001</v>
          </cell>
          <cell r="F215">
            <v>10</v>
          </cell>
          <cell r="G215" t="str">
            <v>HCM_CL_PCTHT_001</v>
          </cell>
          <cell r="H215" t="str">
            <v>Tỷ lệ phiếu công tác hoàn trả</v>
          </cell>
          <cell r="I215" t="str">
            <v>Trưởng Line,TT+NV KDĐB ,
CHT/GDV,PGĐ KHDN/BHKV, AM</v>
          </cell>
          <cell r="J215" t="str">
            <v>Chí Nguyên</v>
          </cell>
          <cell r="K215" t="str">
            <v>PBHOL</v>
          </cell>
          <cell r="L215" t="str">
            <v>PBHOL gửi cho các đơn vị</v>
          </cell>
          <cell r="M215" t="str">
            <v>Tỷ lệ PCT hoàn trả của nhóm lỗi chủ quan do nội bộ TTKD (Theo kết quả giám sát)</v>
          </cell>
          <cell r="N215" t="str">
            <v>Số liệu do P.BHOL cung cấp sau khi LĐTT duyệt</v>
          </cell>
          <cell r="O215" t="str">
            <v>Mo ta thuc hien so lieu tinh luong -V6</v>
          </cell>
          <cell r="P215" t="str">
            <v>KPI_HRM_OLD</v>
          </cell>
        </row>
        <row r="216">
          <cell r="B216" t="str">
            <v>Chất lượng phát triển thuê bao</v>
          </cell>
          <cell r="C216">
            <v>0</v>
          </cell>
          <cell r="D216" t="str">
            <v>Thuê bao</v>
          </cell>
          <cell r="E216" t="str">
            <v>HCM_CL_PTTBB_001</v>
          </cell>
          <cell r="F216">
            <v>0</v>
          </cell>
          <cell r="G216">
            <v>0</v>
          </cell>
          <cell r="H216">
            <v>0</v>
          </cell>
          <cell r="I216">
            <v>0</v>
          </cell>
          <cell r="J216">
            <v>0</v>
          </cell>
          <cell r="K216">
            <v>0</v>
          </cell>
          <cell r="L216">
            <v>0</v>
          </cell>
          <cell r="M216">
            <v>0</v>
          </cell>
          <cell r="N216">
            <v>0</v>
          </cell>
          <cell r="O216" t="str">
            <v>Mo ta thuc hien so lieu tinh luong -V6</v>
          </cell>
          <cell r="P216" t="str">
            <v>KPI_HRM_OLD</v>
          </cell>
        </row>
        <row r="217">
          <cell r="B217" t="str">
            <v>Tỷ lệ thuyết phục TB PTM trả cước trước</v>
          </cell>
          <cell r="C217">
            <v>0</v>
          </cell>
          <cell r="D217" t="str">
            <v>%</v>
          </cell>
          <cell r="E217" t="str">
            <v>HCM_CL_PTTBB_002</v>
          </cell>
          <cell r="F217">
            <v>0</v>
          </cell>
          <cell r="G217">
            <v>0</v>
          </cell>
          <cell r="H217">
            <v>0</v>
          </cell>
          <cell r="I217">
            <v>0</v>
          </cell>
          <cell r="J217">
            <v>0</v>
          </cell>
          <cell r="K217">
            <v>0</v>
          </cell>
          <cell r="L217">
            <v>0</v>
          </cell>
          <cell r="M217">
            <v>0</v>
          </cell>
          <cell r="N217">
            <v>0</v>
          </cell>
          <cell r="O217" t="str">
            <v>Mo ta thuc hien so lieu tinh luong -V6</v>
          </cell>
          <cell r="P217" t="str">
            <v>KPI_HRM_OLD</v>
          </cell>
        </row>
        <row r="218">
          <cell r="B218" t="str">
            <v>Tỷ lệ thu cước</v>
          </cell>
          <cell r="C218">
            <v>0</v>
          </cell>
          <cell r="D218" t="str">
            <v>%</v>
          </cell>
          <cell r="E218" t="str">
            <v>HCM_CL_PTTBB_003</v>
          </cell>
          <cell r="F218">
            <v>0</v>
          </cell>
          <cell r="G218">
            <v>0</v>
          </cell>
          <cell r="H218">
            <v>0</v>
          </cell>
          <cell r="I218">
            <v>0</v>
          </cell>
          <cell r="J218">
            <v>0</v>
          </cell>
          <cell r="K218">
            <v>0</v>
          </cell>
          <cell r="L218">
            <v>0</v>
          </cell>
          <cell r="M218">
            <v>0</v>
          </cell>
          <cell r="N218">
            <v>0</v>
          </cell>
          <cell r="O218" t="str">
            <v>Mo ta thuc hien so lieu tinh luong -V6</v>
          </cell>
          <cell r="P218" t="str">
            <v>KPI_HRM_OLD</v>
          </cell>
        </row>
        <row r="219">
          <cell r="B219" t="str">
            <v>Tỷ lệ thuê bao di động trả trước phát triển mới hiệu quả</v>
          </cell>
          <cell r="C219">
            <v>0</v>
          </cell>
          <cell r="D219" t="str">
            <v>%</v>
          </cell>
          <cell r="E219" t="str">
            <v>HCM_CL_PTTBB_004</v>
          </cell>
          <cell r="F219">
            <v>0</v>
          </cell>
          <cell r="G219">
            <v>0</v>
          </cell>
          <cell r="H219">
            <v>0</v>
          </cell>
          <cell r="I219">
            <v>0</v>
          </cell>
          <cell r="J219">
            <v>0</v>
          </cell>
          <cell r="K219">
            <v>0</v>
          </cell>
          <cell r="L219">
            <v>0</v>
          </cell>
          <cell r="M219">
            <v>0</v>
          </cell>
          <cell r="N219">
            <v>0</v>
          </cell>
          <cell r="O219" t="str">
            <v>Mo ta thuc hien so lieu tinh luong -V6</v>
          </cell>
          <cell r="P219" t="str">
            <v>KPI_HRM_OLD</v>
          </cell>
        </row>
        <row r="220">
          <cell r="B220" t="str">
            <v>Tỷ lệ thu từ khách hàng Đài BH&amp;CSKH và phòng KTTT đã thuyết phục thành công</v>
          </cell>
          <cell r="C220">
            <v>0</v>
          </cell>
          <cell r="D220" t="str">
            <v>%</v>
          </cell>
          <cell r="E220" t="str">
            <v>HCM_CL_PTTBB_005</v>
          </cell>
          <cell r="F220">
            <v>0</v>
          </cell>
          <cell r="G220">
            <v>0</v>
          </cell>
          <cell r="H220">
            <v>0</v>
          </cell>
          <cell r="I220">
            <v>0</v>
          </cell>
          <cell r="J220">
            <v>0</v>
          </cell>
          <cell r="K220">
            <v>0</v>
          </cell>
          <cell r="L220">
            <v>0</v>
          </cell>
          <cell r="M220">
            <v>0</v>
          </cell>
          <cell r="N220">
            <v>0</v>
          </cell>
          <cell r="O220" t="str">
            <v>Mo ta thuc hien so lieu tinh luong -V6</v>
          </cell>
          <cell r="P220" t="str">
            <v>KPI_HRM_OLD</v>
          </cell>
        </row>
        <row r="221">
          <cell r="B221" t="str">
            <v>Duy trì thuê bao VNP trả trước phát triển mới</v>
          </cell>
          <cell r="C221">
            <v>0</v>
          </cell>
          <cell r="D221" t="str">
            <v>%</v>
          </cell>
          <cell r="E221" t="str">
            <v>HCM_CL_PTTBB_006</v>
          </cell>
          <cell r="F221">
            <v>0</v>
          </cell>
          <cell r="G221">
            <v>0</v>
          </cell>
          <cell r="H221">
            <v>0</v>
          </cell>
          <cell r="I221">
            <v>0</v>
          </cell>
          <cell r="J221">
            <v>0</v>
          </cell>
          <cell r="K221">
            <v>0</v>
          </cell>
          <cell r="L221">
            <v>0</v>
          </cell>
          <cell r="M221">
            <v>0</v>
          </cell>
          <cell r="N221">
            <v>0</v>
          </cell>
          <cell r="O221" t="str">
            <v>Mo ta thuc hien so lieu tinh luong -V6</v>
          </cell>
          <cell r="P221" t="str">
            <v>KPI_HRM_OLD</v>
          </cell>
        </row>
        <row r="222">
          <cell r="B222" t="str">
            <v>Đảm bảo tỷ lệ duy trì thuê bao phát triển mới còn hoạt động</v>
          </cell>
          <cell r="C222">
            <v>0</v>
          </cell>
          <cell r="D222" t="str">
            <v>%</v>
          </cell>
          <cell r="E222" t="str">
            <v>HCM_CL_PTTBB_007</v>
          </cell>
          <cell r="F222">
            <v>0</v>
          </cell>
          <cell r="G222">
            <v>0</v>
          </cell>
          <cell r="H222">
            <v>0</v>
          </cell>
          <cell r="I222">
            <v>0</v>
          </cell>
          <cell r="J222">
            <v>0</v>
          </cell>
          <cell r="K222">
            <v>0</v>
          </cell>
          <cell r="L222">
            <v>0</v>
          </cell>
          <cell r="M222">
            <v>0</v>
          </cell>
          <cell r="N222">
            <v>0</v>
          </cell>
          <cell r="O222" t="str">
            <v>Mo ta thuc hien so lieu tinh luong -V6</v>
          </cell>
          <cell r="P222" t="str">
            <v>KPI_HRM_OLD</v>
          </cell>
        </row>
        <row r="223">
          <cell r="B223" t="str">
            <v>Đảm bảo tỷ lệ duy trì thuê bao phát triển mới còn hoạt động (Tổ trưởng)</v>
          </cell>
          <cell r="C223">
            <v>0</v>
          </cell>
          <cell r="D223" t="str">
            <v>%</v>
          </cell>
          <cell r="E223" t="str">
            <v>HCM_CL_PTTBB_008</v>
          </cell>
          <cell r="F223">
            <v>0</v>
          </cell>
          <cell r="G223">
            <v>0</v>
          </cell>
          <cell r="H223">
            <v>0</v>
          </cell>
          <cell r="I223">
            <v>0</v>
          </cell>
          <cell r="J223">
            <v>0</v>
          </cell>
          <cell r="K223">
            <v>0</v>
          </cell>
          <cell r="L223">
            <v>0</v>
          </cell>
          <cell r="M223">
            <v>0</v>
          </cell>
          <cell r="N223">
            <v>0</v>
          </cell>
          <cell r="O223" t="str">
            <v>Mo ta thuc hien so lieu tinh luong -V6</v>
          </cell>
          <cell r="P223" t="str">
            <v>KPI_HRM_OLD</v>
          </cell>
        </row>
        <row r="224">
          <cell r="B224" t="str">
            <v>Số lượng thuê bao MyTV nợ 3 kỳ vẫn còn hoạt động  trong tháng</v>
          </cell>
          <cell r="C224">
            <v>0</v>
          </cell>
          <cell r="D224" t="str">
            <v>Thuê bao</v>
          </cell>
          <cell r="E224" t="str">
            <v>HCM_CL_PTTBB_009</v>
          </cell>
          <cell r="F224">
            <v>0</v>
          </cell>
          <cell r="G224">
            <v>0</v>
          </cell>
          <cell r="H224">
            <v>0</v>
          </cell>
          <cell r="I224">
            <v>0</v>
          </cell>
          <cell r="J224">
            <v>0</v>
          </cell>
          <cell r="K224">
            <v>0</v>
          </cell>
          <cell r="L224">
            <v>0</v>
          </cell>
          <cell r="M224">
            <v>0</v>
          </cell>
          <cell r="N224">
            <v>0</v>
          </cell>
          <cell r="O224" t="str">
            <v>Mo ta thuc hien so lieu tinh luong -V6</v>
          </cell>
          <cell r="P224" t="str">
            <v>KPI_HRM_OLD</v>
          </cell>
        </row>
        <row r="225">
          <cell r="B225" t="str">
            <v>Số lượng thuê bao FiberVNN nợ 3 kỳ vẫn còn hoạt động  trong tháng</v>
          </cell>
          <cell r="C225">
            <v>0</v>
          </cell>
          <cell r="D225" t="str">
            <v>Thuê bao</v>
          </cell>
          <cell r="E225" t="str">
            <v>HCM_CL_PTTBB_010</v>
          </cell>
          <cell r="F225">
            <v>0</v>
          </cell>
          <cell r="G225">
            <v>0</v>
          </cell>
          <cell r="H225">
            <v>0</v>
          </cell>
          <cell r="I225">
            <v>0</v>
          </cell>
          <cell r="J225">
            <v>0</v>
          </cell>
          <cell r="K225">
            <v>0</v>
          </cell>
          <cell r="L225">
            <v>0</v>
          </cell>
          <cell r="M225">
            <v>0</v>
          </cell>
          <cell r="N225">
            <v>0</v>
          </cell>
          <cell r="O225" t="str">
            <v>Mo ta thuc hien so lieu tinh luong -V6</v>
          </cell>
          <cell r="P225" t="str">
            <v>KPI_HRM_OLD</v>
          </cell>
        </row>
        <row r="226">
          <cell r="B226" t="str">
            <v>Phục vụ 100% dịch vụ Sip và SMS Brandname</v>
          </cell>
          <cell r="C226">
            <v>0</v>
          </cell>
          <cell r="D226" t="str">
            <v>%</v>
          </cell>
          <cell r="E226" t="str">
            <v>HCM_CL_PV100_001</v>
          </cell>
          <cell r="F226">
            <v>0</v>
          </cell>
          <cell r="G226">
            <v>0</v>
          </cell>
          <cell r="H226">
            <v>0</v>
          </cell>
          <cell r="I226">
            <v>0</v>
          </cell>
          <cell r="J226">
            <v>0</v>
          </cell>
          <cell r="K226">
            <v>0</v>
          </cell>
          <cell r="L226">
            <v>0</v>
          </cell>
          <cell r="M226">
            <v>0</v>
          </cell>
          <cell r="N226">
            <v>0</v>
          </cell>
          <cell r="O226" t="str">
            <v>Mo ta thuc hien so lieu tinh luong -V6</v>
          </cell>
          <cell r="P226" t="str">
            <v>KPI_HRM_OLD</v>
          </cell>
        </row>
        <row r="227">
          <cell r="B227" t="str">
            <v>Đảm bảo chất lượng phục vụ khách hàng</v>
          </cell>
          <cell r="C227">
            <v>0</v>
          </cell>
          <cell r="D227" t="str">
            <v>%</v>
          </cell>
          <cell r="E227" t="str">
            <v>HCM_CL_PVKHH_001</v>
          </cell>
          <cell r="F227">
            <v>0</v>
          </cell>
          <cell r="G227">
            <v>0</v>
          </cell>
          <cell r="H227">
            <v>0</v>
          </cell>
          <cell r="I227">
            <v>0</v>
          </cell>
          <cell r="J227">
            <v>0</v>
          </cell>
          <cell r="K227">
            <v>0</v>
          </cell>
          <cell r="L227">
            <v>0</v>
          </cell>
          <cell r="M227">
            <v>0</v>
          </cell>
          <cell r="N227">
            <v>0</v>
          </cell>
          <cell r="O227" t="str">
            <v>Mo ta thuc hien so lieu tinh luong -V6</v>
          </cell>
          <cell r="P227" t="str">
            <v>KPI_HRM_OLD</v>
          </cell>
        </row>
        <row r="228">
          <cell r="B228" t="str">
            <v>Đảm bảo thời gian NOTREADY bình quân ngày</v>
          </cell>
          <cell r="C228">
            <v>0</v>
          </cell>
          <cell r="D228" t="str">
            <v>Phút</v>
          </cell>
          <cell r="E228" t="str">
            <v>HCM_CL_READY_001</v>
          </cell>
          <cell r="F228">
            <v>0</v>
          </cell>
          <cell r="G228">
            <v>0</v>
          </cell>
          <cell r="H228">
            <v>0</v>
          </cell>
          <cell r="I228">
            <v>0</v>
          </cell>
          <cell r="J228">
            <v>0</v>
          </cell>
          <cell r="K228">
            <v>0</v>
          </cell>
          <cell r="L228">
            <v>0</v>
          </cell>
          <cell r="M228">
            <v>0</v>
          </cell>
          <cell r="N228">
            <v>0</v>
          </cell>
          <cell r="O228" t="str">
            <v>Mo ta thuc hien so lieu tinh luong -V6</v>
          </cell>
          <cell r="P228" t="str">
            <v>KPI_HRM_OLD</v>
          </cell>
        </row>
        <row r="229">
          <cell r="B229" t="str">
            <v>Thời gian không  sẵn sàng (Not Ready)</v>
          </cell>
          <cell r="C229">
            <v>0</v>
          </cell>
          <cell r="D229" t="str">
            <v>%</v>
          </cell>
          <cell r="E229" t="str">
            <v>HCM_CL_READY_002</v>
          </cell>
          <cell r="F229">
            <v>0</v>
          </cell>
          <cell r="G229">
            <v>0</v>
          </cell>
          <cell r="H229">
            <v>0</v>
          </cell>
          <cell r="I229">
            <v>0</v>
          </cell>
          <cell r="J229">
            <v>0</v>
          </cell>
          <cell r="K229">
            <v>0</v>
          </cell>
          <cell r="L229">
            <v>0</v>
          </cell>
          <cell r="M229">
            <v>0</v>
          </cell>
          <cell r="N229">
            <v>0</v>
          </cell>
          <cell r="O229" t="str">
            <v>Mo ta thuc hien so lieu tinh luong -V6</v>
          </cell>
          <cell r="P229" t="str">
            <v>KPI_HRM_OLD</v>
          </cell>
        </row>
        <row r="230">
          <cell r="B230" t="str">
            <v>Kết quả thực hiện chương trình “Triển khai 10,000 voucher gói Chuẩn+Galaxy 0 đồng trên trang shop”</v>
          </cell>
          <cell r="C230">
            <v>0</v>
          </cell>
          <cell r="D230" t="str">
            <v>%</v>
          </cell>
          <cell r="E230" t="str">
            <v>HCM_CL_SSHOP_001</v>
          </cell>
          <cell r="F230">
            <v>0</v>
          </cell>
          <cell r="G230">
            <v>0</v>
          </cell>
          <cell r="H230">
            <v>0</v>
          </cell>
          <cell r="I230">
            <v>0</v>
          </cell>
          <cell r="J230">
            <v>0</v>
          </cell>
          <cell r="K230">
            <v>0</v>
          </cell>
          <cell r="L230">
            <v>0</v>
          </cell>
          <cell r="M230">
            <v>0</v>
          </cell>
          <cell r="N230">
            <v>0</v>
          </cell>
          <cell r="O230" t="str">
            <v>Mo ta thuc hien so lieu tinh luong -V6</v>
          </cell>
          <cell r="P230" t="str">
            <v>KPI_HRM_OLD</v>
          </cell>
        </row>
        <row r="231">
          <cell r="B231" t="str">
            <v>Tỷ lệ thuê bao VNP trả sau thoại tham gia gói</v>
          </cell>
          <cell r="C231">
            <v>0</v>
          </cell>
          <cell r="D231" t="str">
            <v>%</v>
          </cell>
          <cell r="E231" t="str">
            <v>HCM_CL_TBGOI_001</v>
          </cell>
          <cell r="F231">
            <v>0</v>
          </cell>
          <cell r="G231">
            <v>0</v>
          </cell>
          <cell r="H231">
            <v>0</v>
          </cell>
          <cell r="I231">
            <v>0</v>
          </cell>
          <cell r="J231">
            <v>0</v>
          </cell>
          <cell r="K231">
            <v>0</v>
          </cell>
          <cell r="L231">
            <v>0</v>
          </cell>
          <cell r="M231">
            <v>0</v>
          </cell>
          <cell r="N231">
            <v>0</v>
          </cell>
          <cell r="O231" t="str">
            <v>Mo ta thuc hien so lieu tinh luong -V6</v>
          </cell>
          <cell r="P231" t="str">
            <v>KPI_HRM_OLD</v>
          </cell>
        </row>
        <row r="232">
          <cell r="B232" t="str">
            <v>Thuyết phục khách hàng tham gia gói Điện thoại cố định</v>
          </cell>
          <cell r="C232">
            <v>0</v>
          </cell>
          <cell r="D232" t="str">
            <v>Thuê bao</v>
          </cell>
          <cell r="E232" t="str">
            <v>HCM_CL_TBGOI_002</v>
          </cell>
          <cell r="F232">
            <v>0</v>
          </cell>
          <cell r="G232">
            <v>0</v>
          </cell>
          <cell r="H232">
            <v>0</v>
          </cell>
          <cell r="I232">
            <v>0</v>
          </cell>
          <cell r="J232">
            <v>0</v>
          </cell>
          <cell r="K232">
            <v>0</v>
          </cell>
          <cell r="L232">
            <v>0</v>
          </cell>
          <cell r="M232">
            <v>0</v>
          </cell>
          <cell r="N232">
            <v>0</v>
          </cell>
          <cell r="O232" t="str">
            <v>Mo ta thuc hien so lieu tinh luong -V6</v>
          </cell>
          <cell r="P232" t="str">
            <v>KPI_HRM_OLD</v>
          </cell>
        </row>
        <row r="233">
          <cell r="B233" t="str">
            <v>Tỷ lệ từ chối nhận cuộc gọi</v>
          </cell>
          <cell r="C233">
            <v>0</v>
          </cell>
          <cell r="D233" t="str">
            <v>%</v>
          </cell>
          <cell r="E233" t="str">
            <v>HCM_CL_TCGOI_001</v>
          </cell>
          <cell r="F233">
            <v>0</v>
          </cell>
          <cell r="G233">
            <v>0</v>
          </cell>
          <cell r="H233">
            <v>0</v>
          </cell>
          <cell r="I233">
            <v>0</v>
          </cell>
          <cell r="J233">
            <v>0</v>
          </cell>
          <cell r="K233">
            <v>0</v>
          </cell>
          <cell r="L233">
            <v>0</v>
          </cell>
          <cell r="M233">
            <v>0</v>
          </cell>
          <cell r="N233">
            <v>0</v>
          </cell>
          <cell r="O233" t="str">
            <v>Mo ta thuc hien so lieu tinh luong -V6</v>
          </cell>
          <cell r="P233" t="str">
            <v>KPI_HRM_OLD</v>
          </cell>
        </row>
        <row r="234">
          <cell r="B234" t="str">
            <v>Chất lượng thực hiện hồ sơ thầu</v>
          </cell>
          <cell r="C234" t="str">
            <v>202308</v>
          </cell>
          <cell r="D234" t="str">
            <v>%</v>
          </cell>
          <cell r="E234" t="str">
            <v>HCM_CL_THAU_001</v>
          </cell>
          <cell r="F234">
            <v>0</v>
          </cell>
          <cell r="G234">
            <v>0</v>
          </cell>
          <cell r="H234">
            <v>0</v>
          </cell>
          <cell r="I234">
            <v>0</v>
          </cell>
          <cell r="J234">
            <v>0</v>
          </cell>
          <cell r="K234">
            <v>0</v>
          </cell>
          <cell r="L234">
            <v>0</v>
          </cell>
          <cell r="M234">
            <v>0</v>
          </cell>
          <cell r="N234">
            <v>0</v>
          </cell>
          <cell r="O234" t="str">
            <v>Mo ta thuc hien so lieu tinh luong -V6</v>
          </cell>
          <cell r="P234" t="str">
            <v>KPI_HRM_OLD</v>
          </cell>
        </row>
        <row r="235">
          <cell r="B235" t="str">
            <v>Công tác truyền thông theo yêu cầu &amp; chủ động</v>
          </cell>
          <cell r="C235">
            <v>0</v>
          </cell>
          <cell r="D235" t="str">
            <v>Điểm</v>
          </cell>
          <cell r="E235" t="str">
            <v>HCM_CL_THONG_001</v>
          </cell>
          <cell r="F235">
            <v>0</v>
          </cell>
          <cell r="G235">
            <v>0</v>
          </cell>
          <cell r="H235">
            <v>0</v>
          </cell>
          <cell r="I235">
            <v>0</v>
          </cell>
          <cell r="J235">
            <v>0</v>
          </cell>
          <cell r="K235">
            <v>0</v>
          </cell>
          <cell r="L235">
            <v>0</v>
          </cell>
          <cell r="M235">
            <v>0</v>
          </cell>
          <cell r="N235">
            <v>0</v>
          </cell>
          <cell r="O235" t="str">
            <v>Mo ta thuc hien so lieu tinh luong -V6</v>
          </cell>
          <cell r="P235" t="str">
            <v>KPI_HRM_OLD</v>
          </cell>
        </row>
        <row r="236">
          <cell r="B236" t="str">
            <v>Trả lời Comment, Message, New Feed, Review của khách hàng trên Fanpage SHOP.VNPT.VN &amp;  VNPT-VINAPHONE HỒ CHÍ MINH</v>
          </cell>
          <cell r="C236">
            <v>0</v>
          </cell>
          <cell r="D236" t="str">
            <v>%</v>
          </cell>
          <cell r="E236" t="str">
            <v>HCM_CL_THONG_002</v>
          </cell>
          <cell r="F236">
            <v>0</v>
          </cell>
          <cell r="G236">
            <v>0</v>
          </cell>
          <cell r="H236">
            <v>0</v>
          </cell>
          <cell r="I236">
            <v>0</v>
          </cell>
          <cell r="J236">
            <v>0</v>
          </cell>
          <cell r="K236">
            <v>0</v>
          </cell>
          <cell r="L236">
            <v>0</v>
          </cell>
          <cell r="M236">
            <v>0</v>
          </cell>
          <cell r="N236">
            <v>0</v>
          </cell>
          <cell r="O236" t="str">
            <v>Mo ta thuc hien so lieu tinh luong -V6</v>
          </cell>
          <cell r="P236" t="str">
            <v>KPI_HRM_OLD</v>
          </cell>
        </row>
        <row r="237">
          <cell r="B237" t="str">
            <v>Công tác truyền thông Online theo yêu cầu &amp; chủ động</v>
          </cell>
          <cell r="C237" t="str">
            <v>202308</v>
          </cell>
          <cell r="D237" t="str">
            <v>Điểm</v>
          </cell>
          <cell r="E237" t="str">
            <v>HCM_CL_THONG_003</v>
          </cell>
          <cell r="F237">
            <v>0</v>
          </cell>
          <cell r="G237">
            <v>0</v>
          </cell>
          <cell r="H237">
            <v>0</v>
          </cell>
          <cell r="I237">
            <v>0</v>
          </cell>
          <cell r="J237">
            <v>0</v>
          </cell>
          <cell r="K237">
            <v>0</v>
          </cell>
          <cell r="L237">
            <v>0</v>
          </cell>
          <cell r="M237">
            <v>0</v>
          </cell>
          <cell r="N237">
            <v>0</v>
          </cell>
          <cell r="O237" t="str">
            <v>Mo ta thuc hien so lieu tinh luong -V6</v>
          </cell>
          <cell r="P237" t="str">
            <v>KPI_HRM_OLD</v>
          </cell>
        </row>
        <row r="238">
          <cell r="B238" t="str">
            <v>Xây dựng kế hoạch truyền thông</v>
          </cell>
          <cell r="C238" t="str">
            <v>202308</v>
          </cell>
          <cell r="D238" t="str">
            <v>%</v>
          </cell>
          <cell r="E238" t="str">
            <v>HCM_CL_THONG_004</v>
          </cell>
          <cell r="F238">
            <v>0</v>
          </cell>
          <cell r="G238">
            <v>0</v>
          </cell>
          <cell r="H238">
            <v>0</v>
          </cell>
          <cell r="I238">
            <v>0</v>
          </cell>
          <cell r="J238">
            <v>0</v>
          </cell>
          <cell r="K238">
            <v>0</v>
          </cell>
          <cell r="L238">
            <v>0</v>
          </cell>
          <cell r="M238">
            <v>0</v>
          </cell>
          <cell r="N238">
            <v>0</v>
          </cell>
          <cell r="O238" t="str">
            <v>Mo ta thuc hien so lieu tinh luong -V6</v>
          </cell>
          <cell r="P238" t="str">
            <v>KPI_HRM_OLD</v>
          </cell>
        </row>
        <row r="239">
          <cell r="B239" t="str">
            <v>Tỷ lệ Thời gian realtime tiếp nhận cuộc gọi</v>
          </cell>
          <cell r="C239" t="str">
            <v>202308</v>
          </cell>
          <cell r="D239" t="str">
            <v>%</v>
          </cell>
          <cell r="E239" t="str">
            <v>HCM_CL_TNGOI_001</v>
          </cell>
          <cell r="F239">
            <v>0</v>
          </cell>
          <cell r="G239">
            <v>0</v>
          </cell>
          <cell r="H239">
            <v>0</v>
          </cell>
          <cell r="I239">
            <v>0</v>
          </cell>
          <cell r="J239">
            <v>0</v>
          </cell>
          <cell r="K239">
            <v>0</v>
          </cell>
          <cell r="L239">
            <v>0</v>
          </cell>
          <cell r="M239">
            <v>0</v>
          </cell>
          <cell r="N239">
            <v>0</v>
          </cell>
          <cell r="O239" t="str">
            <v>Mo ta thuc hien so lieu tinh luong -V6</v>
          </cell>
          <cell r="P239" t="str">
            <v>KPI_HRM_OLD</v>
          </cell>
        </row>
        <row r="240">
          <cell r="B240" t="str">
            <v>Công tác tổng hợp</v>
          </cell>
          <cell r="C240">
            <v>0</v>
          </cell>
          <cell r="D240" t="str">
            <v>%</v>
          </cell>
          <cell r="E240" t="str">
            <v>HCM_CL_TOTAL_001</v>
          </cell>
          <cell r="F240">
            <v>0</v>
          </cell>
          <cell r="G240">
            <v>0</v>
          </cell>
          <cell r="H240">
            <v>0</v>
          </cell>
          <cell r="I240">
            <v>0</v>
          </cell>
          <cell r="J240">
            <v>0</v>
          </cell>
          <cell r="K240">
            <v>0</v>
          </cell>
          <cell r="L240">
            <v>0</v>
          </cell>
          <cell r="M240">
            <v>0</v>
          </cell>
          <cell r="N240">
            <v>0</v>
          </cell>
          <cell r="O240" t="str">
            <v>Mo ta thuc hien so lieu tinh luong -V6</v>
          </cell>
          <cell r="P240" t="str">
            <v>KPI_HRM_OLD</v>
          </cell>
        </row>
        <row r="241">
          <cell r="B241" t="str">
            <v>Số lớp đào tạo</v>
          </cell>
          <cell r="C241">
            <v>0</v>
          </cell>
          <cell r="D241" t="str">
            <v>Lớp</v>
          </cell>
          <cell r="E241" t="str">
            <v>HCM_CL_TRAIN_001</v>
          </cell>
          <cell r="F241">
            <v>0</v>
          </cell>
          <cell r="G241">
            <v>0</v>
          </cell>
          <cell r="H241">
            <v>0</v>
          </cell>
          <cell r="I241">
            <v>0</v>
          </cell>
          <cell r="J241">
            <v>0</v>
          </cell>
          <cell r="K241">
            <v>0</v>
          </cell>
          <cell r="L241">
            <v>0</v>
          </cell>
          <cell r="M241">
            <v>0</v>
          </cell>
          <cell r="N241">
            <v>0</v>
          </cell>
          <cell r="O241" t="str">
            <v>Mo ta thuc hien so lieu tinh luong -V6</v>
          </cell>
          <cell r="P241" t="str">
            <v>KPI_HRM_OLD</v>
          </cell>
        </row>
        <row r="242">
          <cell r="B242" t="str">
            <v>Chất lượng đào tạo</v>
          </cell>
          <cell r="C242">
            <v>0</v>
          </cell>
          <cell r="D242" t="str">
            <v>%</v>
          </cell>
          <cell r="E242" t="str">
            <v>HCM_CL_TRAIN_002</v>
          </cell>
          <cell r="F242">
            <v>0</v>
          </cell>
          <cell r="G242">
            <v>0</v>
          </cell>
          <cell r="H242">
            <v>0</v>
          </cell>
          <cell r="I242">
            <v>0</v>
          </cell>
          <cell r="J242">
            <v>0</v>
          </cell>
          <cell r="K242">
            <v>0</v>
          </cell>
          <cell r="L242">
            <v>0</v>
          </cell>
          <cell r="M242">
            <v>0</v>
          </cell>
          <cell r="N242">
            <v>0</v>
          </cell>
          <cell r="O242" t="str">
            <v>Mo ta thuc hien so lieu tinh luong -V6</v>
          </cell>
          <cell r="P242" t="str">
            <v>KPI_HRM_OLD</v>
          </cell>
        </row>
        <row r="243">
          <cell r="B243" t="str">
            <v>Chất lượng tư vấn DV</v>
          </cell>
          <cell r="C243">
            <v>0</v>
          </cell>
          <cell r="D243" t="str">
            <v>Điểm</v>
          </cell>
          <cell r="E243" t="str">
            <v>HCM_CL_TUVAN_001</v>
          </cell>
          <cell r="F243">
            <v>0</v>
          </cell>
          <cell r="G243">
            <v>0</v>
          </cell>
          <cell r="H243">
            <v>0</v>
          </cell>
          <cell r="I243">
            <v>0</v>
          </cell>
          <cell r="J243">
            <v>0</v>
          </cell>
          <cell r="K243">
            <v>0</v>
          </cell>
          <cell r="L243">
            <v>0</v>
          </cell>
          <cell r="M243">
            <v>0</v>
          </cell>
          <cell r="N243">
            <v>0</v>
          </cell>
          <cell r="O243" t="str">
            <v>Mo ta thuc hien so lieu tinh luong -V6</v>
          </cell>
          <cell r="P243" t="str">
            <v>KPI_HRM_OLD</v>
          </cell>
        </row>
        <row r="244">
          <cell r="B244" t="str">
            <v>Chất lượng công tác tư vấn CSKH</v>
          </cell>
          <cell r="C244">
            <v>0</v>
          </cell>
          <cell r="D244" t="str">
            <v>Điểm</v>
          </cell>
          <cell r="E244" t="str">
            <v>HCM_CL_TUVAN_002</v>
          </cell>
          <cell r="F244">
            <v>0</v>
          </cell>
          <cell r="G244">
            <v>0</v>
          </cell>
          <cell r="H244">
            <v>0</v>
          </cell>
          <cell r="I244">
            <v>0</v>
          </cell>
          <cell r="J244">
            <v>0</v>
          </cell>
          <cell r="K244">
            <v>0</v>
          </cell>
          <cell r="L244">
            <v>0</v>
          </cell>
          <cell r="M244">
            <v>0</v>
          </cell>
          <cell r="N244">
            <v>0</v>
          </cell>
          <cell r="O244" t="str">
            <v>Mo ta thuc hien so lieu tinh luong -V6</v>
          </cell>
          <cell r="P244" t="str">
            <v>KPI_HRM_OLD</v>
          </cell>
        </row>
        <row r="245">
          <cell r="B245" t="str">
            <v>Chất lượng tư vấn DV, tư vấn CSKH</v>
          </cell>
          <cell r="C245">
            <v>0</v>
          </cell>
          <cell r="D245" t="str">
            <v>Điểm</v>
          </cell>
          <cell r="E245" t="str">
            <v>HCM_CL_TUVAN_003</v>
          </cell>
          <cell r="F245">
            <v>0</v>
          </cell>
          <cell r="G245">
            <v>0</v>
          </cell>
          <cell r="H245">
            <v>0</v>
          </cell>
          <cell r="I245">
            <v>0</v>
          </cell>
          <cell r="J245">
            <v>0</v>
          </cell>
          <cell r="K245">
            <v>0</v>
          </cell>
          <cell r="L245">
            <v>0</v>
          </cell>
          <cell r="M245">
            <v>0</v>
          </cell>
          <cell r="N245">
            <v>0</v>
          </cell>
          <cell r="O245" t="str">
            <v>Mo ta thuc hien so lieu tinh luong -V6</v>
          </cell>
          <cell r="P245" t="str">
            <v>KPI_HRM_OLD</v>
          </cell>
        </row>
        <row r="246">
          <cell r="B246" t="str">
            <v>Tỷ lệ thuê bao MyTV phát triển mới trên tổng thuê bao Fiber phát triển mới</v>
          </cell>
          <cell r="C246">
            <v>0</v>
          </cell>
          <cell r="D246" t="str">
            <v>%</v>
          </cell>
          <cell r="E246" t="str">
            <v>HCM_CL_TVBER_001</v>
          </cell>
          <cell r="F246">
            <v>0</v>
          </cell>
          <cell r="G246">
            <v>0</v>
          </cell>
          <cell r="H246">
            <v>0</v>
          </cell>
          <cell r="I246">
            <v>0</v>
          </cell>
          <cell r="J246">
            <v>0</v>
          </cell>
          <cell r="K246">
            <v>0</v>
          </cell>
          <cell r="L246">
            <v>0</v>
          </cell>
          <cell r="M246">
            <v>0</v>
          </cell>
          <cell r="N246">
            <v>0</v>
          </cell>
          <cell r="O246" t="str">
            <v>Mo ta thuc hien so lieu tinh luong -V6</v>
          </cell>
          <cell r="P246" t="str">
            <v>KPI_HRM_OLD</v>
          </cell>
        </row>
        <row r="247">
          <cell r="B247" t="str">
            <v>Tăng trưởng thị phần VNPT tại dự án VNPT độc quyền/ưu tiên khai thác/cam kết thị phần</v>
          </cell>
          <cell r="C247">
            <v>0</v>
          </cell>
          <cell r="D247" t="str">
            <v>%</v>
          </cell>
          <cell r="E247" t="str">
            <v>HCM_CL_VDUAN_001</v>
          </cell>
          <cell r="F247">
            <v>0</v>
          </cell>
          <cell r="G247">
            <v>0</v>
          </cell>
          <cell r="H247">
            <v>0</v>
          </cell>
          <cell r="I247">
            <v>0</v>
          </cell>
          <cell r="J247">
            <v>0</v>
          </cell>
          <cell r="K247">
            <v>0</v>
          </cell>
          <cell r="L247">
            <v>0</v>
          </cell>
          <cell r="M247">
            <v>0</v>
          </cell>
          <cell r="N247">
            <v>0</v>
          </cell>
          <cell r="O247" t="str">
            <v>Mo ta thuc hien so lieu tinh luong -V6</v>
          </cell>
          <cell r="P247" t="str">
            <v>KPI_HRM_OLD</v>
          </cell>
        </row>
        <row r="248">
          <cell r="B248" t="str">
            <v>Tăng trưởng thị phần Dự án có nhiều nhà mạng (03 nhà mạng trở lên) cùng vào khai thác</v>
          </cell>
          <cell r="C248">
            <v>0</v>
          </cell>
          <cell r="D248" t="str">
            <v>%</v>
          </cell>
          <cell r="E248" t="str">
            <v>HCM_CL_VDUAN_002</v>
          </cell>
          <cell r="F248">
            <v>0</v>
          </cell>
          <cell r="G248">
            <v>0</v>
          </cell>
          <cell r="H248">
            <v>0</v>
          </cell>
          <cell r="I248">
            <v>0</v>
          </cell>
          <cell r="J248">
            <v>0</v>
          </cell>
          <cell r="K248">
            <v>0</v>
          </cell>
          <cell r="L248">
            <v>0</v>
          </cell>
          <cell r="M248">
            <v>0</v>
          </cell>
          <cell r="N248">
            <v>0</v>
          </cell>
          <cell r="O248" t="str">
            <v>Mo ta thuc hien so lieu tinh luong -V6</v>
          </cell>
          <cell r="P248" t="str">
            <v>KPI_HRM_OLD</v>
          </cell>
        </row>
        <row r="249">
          <cell r="B249" t="str">
            <v>Đảm bảo thị phần theo danh sách đăng ký thực hiện</v>
          </cell>
          <cell r="C249">
            <v>0</v>
          </cell>
          <cell r="D249" t="str">
            <v>%</v>
          </cell>
          <cell r="E249" t="str">
            <v>HCM_CL_VDUAN_003</v>
          </cell>
          <cell r="F249">
            <v>0</v>
          </cell>
          <cell r="G249">
            <v>0</v>
          </cell>
          <cell r="H249">
            <v>0</v>
          </cell>
          <cell r="I249">
            <v>0</v>
          </cell>
          <cell r="J249">
            <v>0</v>
          </cell>
          <cell r="K249">
            <v>0</v>
          </cell>
          <cell r="L249">
            <v>0</v>
          </cell>
          <cell r="M249">
            <v>0</v>
          </cell>
          <cell r="N249">
            <v>0</v>
          </cell>
          <cell r="O249" t="str">
            <v>Mo ta thuc hien so lieu tinh luong -V6</v>
          </cell>
          <cell r="P249" t="str">
            <v>KPI_HRM_OLD</v>
          </cell>
        </row>
        <row r="250">
          <cell r="B250" t="str">
            <v>Đảm bảo thị phần dự án trên địa bàn (Ô) quản lý</v>
          </cell>
          <cell r="C250">
            <v>0</v>
          </cell>
          <cell r="D250" t="str">
            <v>%</v>
          </cell>
          <cell r="E250" t="str">
            <v>HCM_CL_VDUAN_004</v>
          </cell>
          <cell r="F250">
            <v>0</v>
          </cell>
          <cell r="G250">
            <v>0</v>
          </cell>
          <cell r="H250">
            <v>0</v>
          </cell>
          <cell r="I250">
            <v>0</v>
          </cell>
          <cell r="J250">
            <v>0</v>
          </cell>
          <cell r="K250">
            <v>0</v>
          </cell>
          <cell r="L250">
            <v>0</v>
          </cell>
          <cell r="M250">
            <v>0</v>
          </cell>
          <cell r="N250">
            <v>0</v>
          </cell>
          <cell r="O250" t="str">
            <v>Mo ta thuc hien so lieu tinh luong -V6</v>
          </cell>
          <cell r="P250" t="str">
            <v>KPI_HRM_OLD</v>
          </cell>
        </row>
        <row r="251">
          <cell r="B251" t="str">
            <v>Tỷ lệ nợ cước không thu được (DV VNP trả sau)</v>
          </cell>
          <cell r="C251">
            <v>0</v>
          </cell>
          <cell r="D251" t="str">
            <v>%</v>
          </cell>
          <cell r="E251" t="str">
            <v>HCM_CL_VNPTS_001</v>
          </cell>
          <cell r="F251">
            <v>0</v>
          </cell>
          <cell r="G251">
            <v>0</v>
          </cell>
          <cell r="H251">
            <v>0</v>
          </cell>
          <cell r="I251">
            <v>0</v>
          </cell>
          <cell r="J251">
            <v>0</v>
          </cell>
          <cell r="K251">
            <v>0</v>
          </cell>
          <cell r="L251">
            <v>0</v>
          </cell>
          <cell r="M251">
            <v>0</v>
          </cell>
          <cell r="N251">
            <v>0</v>
          </cell>
          <cell r="O251" t="str">
            <v>Mo ta thuc hien so lieu tinh luong -V6</v>
          </cell>
          <cell r="P251" t="str">
            <v>KPI_HRM_OLD</v>
          </cell>
        </row>
        <row r="252">
          <cell r="B252" t="str">
            <v>Tỷ lệ thuê bao VNP trả trước bán gói thành công</v>
          </cell>
          <cell r="C252" t="str">
            <v>202308</v>
          </cell>
          <cell r="D252" t="str">
            <v>%</v>
          </cell>
          <cell r="E252" t="str">
            <v>HCM_CL_VNPTT_001</v>
          </cell>
          <cell r="F252">
            <v>0</v>
          </cell>
          <cell r="G252">
            <v>0</v>
          </cell>
          <cell r="H252">
            <v>0</v>
          </cell>
          <cell r="I252">
            <v>0</v>
          </cell>
          <cell r="J252">
            <v>0</v>
          </cell>
          <cell r="K252">
            <v>0</v>
          </cell>
          <cell r="L252">
            <v>0</v>
          </cell>
          <cell r="M252">
            <v>0</v>
          </cell>
          <cell r="N252">
            <v>0</v>
          </cell>
          <cell r="O252" t="str">
            <v>Mo ta thuc hien so lieu tinh luong -V6</v>
          </cell>
          <cell r="P252" t="str">
            <v>KPI_HRM_OLD</v>
          </cell>
        </row>
        <row r="253">
          <cell r="B253" t="str">
            <v>Tỉ lệ khách hàng quan tâm Zalo OA</v>
          </cell>
          <cell r="C253">
            <v>0</v>
          </cell>
          <cell r="D253" t="str">
            <v>%</v>
          </cell>
          <cell r="E253" t="str">
            <v>HCM_CL_ZZALO_001</v>
          </cell>
          <cell r="F253">
            <v>0</v>
          </cell>
          <cell r="G253">
            <v>0</v>
          </cell>
          <cell r="H253">
            <v>0</v>
          </cell>
          <cell r="I253">
            <v>0</v>
          </cell>
          <cell r="J253">
            <v>0</v>
          </cell>
          <cell r="K253">
            <v>0</v>
          </cell>
          <cell r="L253">
            <v>0</v>
          </cell>
          <cell r="M253">
            <v>0</v>
          </cell>
          <cell r="N253">
            <v>0</v>
          </cell>
          <cell r="O253" t="str">
            <v>Mo ta thuc hien so lieu tinh luong -V6</v>
          </cell>
          <cell r="P253" t="str">
            <v>KPI_HRM_OLD</v>
          </cell>
        </row>
        <row r="254">
          <cell r="B254" t="str">
            <v>Khách hàng quan tâm qua ZALO OA</v>
          </cell>
          <cell r="C254">
            <v>0</v>
          </cell>
          <cell r="D254" t="str">
            <v>%</v>
          </cell>
          <cell r="E254" t="str">
            <v>HCM_CL_ZZALO_002</v>
          </cell>
          <cell r="F254">
            <v>0</v>
          </cell>
          <cell r="G254">
            <v>0</v>
          </cell>
          <cell r="H254">
            <v>0</v>
          </cell>
          <cell r="I254">
            <v>0</v>
          </cell>
          <cell r="J254">
            <v>0</v>
          </cell>
          <cell r="K254">
            <v>0</v>
          </cell>
          <cell r="L254">
            <v>0</v>
          </cell>
          <cell r="M254">
            <v>0</v>
          </cell>
          <cell r="N254">
            <v>0</v>
          </cell>
          <cell r="O254" t="str">
            <v>Mo ta thuc hien so lieu tinh luong -V6</v>
          </cell>
          <cell r="P254" t="str">
            <v>KPI_HRM_OLD</v>
          </cell>
        </row>
        <row r="255">
          <cell r="B255" t="str">
            <v>Kết quả thực hiện các chương trình chiến lược do TTKD triển khai</v>
          </cell>
          <cell r="C255" t="str">
            <v>202308</v>
          </cell>
          <cell r="D255" t="str">
            <v>%</v>
          </cell>
          <cell r="E255" t="str">
            <v>HCM_CT_CLUOC_001</v>
          </cell>
          <cell r="F255">
            <v>12</v>
          </cell>
          <cell r="G255" t="str">
            <v>HCM_CT_CLUOC_001</v>
          </cell>
          <cell r="H255" t="str">
            <v>Kết quả thực hiện các chương trình chiến lược do TTKD triển khai</v>
          </cell>
          <cell r="I255" t="str">
            <v>Trưởng Line+AM,
TT+NV Tổ KDOL, NV OB/Telesale,
TT+NV KDĐB,
CHT+GDV, TT+QLĐB, Trưởng AS+AS
PGĐ KHDN/BHKV,
Tổ Trưởng Tổ Bán Hàng,
Tổ Trưởng QLĐB, NV QLý Điểm Bán</v>
          </cell>
          <cell r="J255" t="str">
            <v>Học, Thủy, Nguyên</v>
          </cell>
          <cell r="K255" t="str">
            <v>P.ĐH - Trâm, Thủy, Cường, Phượng</v>
          </cell>
          <cell r="L255" t="str">
            <v>ID372  - Web 123</v>
          </cell>
          <cell r="M255" t="str">
            <v>Theo VB quy định</v>
          </cell>
          <cell r="N255" t="str">
            <v>VNP TT
- Xuất báo cáo:
+ từ các hệ thống bán hàng (SMCS, SMRS, Digishop, CCOS) và số liệu bán hàng Shop online do Ban KTNV công bố)
+ xuất báo cáo chi tiết bán hàng của TGDD
- Cập nhật chu kỳ gói cho các gói mới (lấy kết quả sau khi xử lý số liệu dthu ptm)
- cập nhật dthu BTS
- xét các điều kiện theo VB quy định</v>
          </cell>
          <cell r="O255" t="str">
            <v>Mo ta thuc hien so lieu tinh luong -V6</v>
          </cell>
          <cell r="P255" t="str">
            <v>KPI_HRM_OLD</v>
          </cell>
        </row>
        <row r="256">
          <cell r="B256" t="str">
            <v>Tổng số cuộc gọi vào được đáp ứng và cuộc gọi ra các chương trình của Đài HTKH 800126 theo định biên</v>
          </cell>
          <cell r="C256">
            <v>0</v>
          </cell>
          <cell r="D256" t="str">
            <v>cuộc</v>
          </cell>
          <cell r="E256" t="str">
            <v>HCM_CT_DBIEN_001</v>
          </cell>
          <cell r="F256">
            <v>0</v>
          </cell>
          <cell r="G256">
            <v>0</v>
          </cell>
          <cell r="H256">
            <v>0</v>
          </cell>
          <cell r="I256">
            <v>0</v>
          </cell>
          <cell r="J256">
            <v>0</v>
          </cell>
          <cell r="K256">
            <v>0</v>
          </cell>
          <cell r="L256">
            <v>0</v>
          </cell>
          <cell r="M256">
            <v>0</v>
          </cell>
          <cell r="N256">
            <v>0</v>
          </cell>
          <cell r="O256" t="str">
            <v>Mo ta thuc hien so lieu tinh luong -V6</v>
          </cell>
          <cell r="P256" t="str">
            <v>KPI_HRM_OLD</v>
          </cell>
        </row>
        <row r="257">
          <cell r="B257" t="str">
            <v>Xây dựng chương trình/kế hoạch hành động trong tháng của cá nhân</v>
          </cell>
          <cell r="C257">
            <v>0</v>
          </cell>
          <cell r="D257" t="str">
            <v>%</v>
          </cell>
          <cell r="E257" t="str">
            <v>HCM_CT_HDONG_001</v>
          </cell>
          <cell r="F257">
            <v>0</v>
          </cell>
          <cell r="G257">
            <v>0</v>
          </cell>
          <cell r="H257">
            <v>0</v>
          </cell>
          <cell r="I257">
            <v>0</v>
          </cell>
          <cell r="J257">
            <v>0</v>
          </cell>
          <cell r="K257">
            <v>0</v>
          </cell>
          <cell r="L257">
            <v>0</v>
          </cell>
          <cell r="M257">
            <v>0</v>
          </cell>
          <cell r="N257">
            <v>0</v>
          </cell>
          <cell r="O257" t="str">
            <v>Mo ta thuc hien so lieu tinh luong -V6</v>
          </cell>
          <cell r="P257" t="str">
            <v>KPI_HRM_OLD</v>
          </cell>
        </row>
        <row r="258">
          <cell r="B258" t="str">
            <v>Xây dựng chương trình/kế hoạch hành động trong tháng của tổ/phòng</v>
          </cell>
          <cell r="C258">
            <v>0</v>
          </cell>
          <cell r="D258" t="str">
            <v>%</v>
          </cell>
          <cell r="E258" t="str">
            <v>HCM_CT_HDONG_002</v>
          </cell>
          <cell r="F258">
            <v>0</v>
          </cell>
          <cell r="G258">
            <v>0</v>
          </cell>
          <cell r="H258">
            <v>0</v>
          </cell>
          <cell r="I258">
            <v>0</v>
          </cell>
          <cell r="J258">
            <v>0</v>
          </cell>
          <cell r="K258">
            <v>0</v>
          </cell>
          <cell r="L258">
            <v>0</v>
          </cell>
          <cell r="M258">
            <v>0</v>
          </cell>
          <cell r="N258">
            <v>0</v>
          </cell>
          <cell r="O258" t="str">
            <v>Mo ta thuc hien so lieu tinh luong -V6</v>
          </cell>
          <cell r="P258" t="str">
            <v>KPI_HRM_OLD</v>
          </cell>
        </row>
        <row r="259">
          <cell r="B259" t="str">
            <v>Kết quả thực hiện các chương trình trọng điểm do TTKD triển khai</v>
          </cell>
          <cell r="C259">
            <v>0</v>
          </cell>
          <cell r="D259" t="str">
            <v>%</v>
          </cell>
          <cell r="E259" t="str">
            <v>HCM_CT_TDIEM_001</v>
          </cell>
          <cell r="F259">
            <v>0</v>
          </cell>
          <cell r="G259">
            <v>0</v>
          </cell>
          <cell r="H259">
            <v>0</v>
          </cell>
          <cell r="I259">
            <v>0</v>
          </cell>
          <cell r="J259">
            <v>0</v>
          </cell>
          <cell r="K259">
            <v>0</v>
          </cell>
          <cell r="L259">
            <v>0</v>
          </cell>
          <cell r="M259">
            <v>0</v>
          </cell>
          <cell r="N259">
            <v>0</v>
          </cell>
          <cell r="O259" t="str">
            <v>Mo ta thuc hien so lieu tinh luong -V6</v>
          </cell>
          <cell r="P259" t="str">
            <v>KPI_HRM_OLD</v>
          </cell>
        </row>
        <row r="260">
          <cell r="B260" t="str">
            <v>Số cuộc gọi thực hiện trong tháng</v>
          </cell>
          <cell r="C260">
            <v>0</v>
          </cell>
          <cell r="D260" t="str">
            <v>cuộc</v>
          </cell>
          <cell r="E260" t="str">
            <v>HCM_CT_TDIEM_002</v>
          </cell>
          <cell r="F260">
            <v>0</v>
          </cell>
          <cell r="G260">
            <v>0</v>
          </cell>
          <cell r="H260">
            <v>0</v>
          </cell>
          <cell r="I260">
            <v>0</v>
          </cell>
          <cell r="J260">
            <v>0</v>
          </cell>
          <cell r="K260">
            <v>0</v>
          </cell>
          <cell r="L260">
            <v>0</v>
          </cell>
          <cell r="M260">
            <v>0</v>
          </cell>
          <cell r="N260">
            <v>0</v>
          </cell>
          <cell r="O260" t="str">
            <v>Mo ta thuc hien so lieu tinh luong -V6</v>
          </cell>
          <cell r="P260" t="str">
            <v>KPI_HRM_OLD</v>
          </cell>
        </row>
        <row r="261">
          <cell r="B261" t="str">
            <v>Kết quả thực hiện các chương trình gọi ra cá nhân có đăng ký</v>
          </cell>
          <cell r="C261">
            <v>0</v>
          </cell>
          <cell r="D261" t="str">
            <v>%</v>
          </cell>
          <cell r="E261" t="str">
            <v>HCM_CT_TDIEM_003</v>
          </cell>
          <cell r="F261">
            <v>0</v>
          </cell>
          <cell r="G261">
            <v>0</v>
          </cell>
          <cell r="H261">
            <v>0</v>
          </cell>
          <cell r="I261">
            <v>0</v>
          </cell>
          <cell r="J261">
            <v>0</v>
          </cell>
          <cell r="K261">
            <v>0</v>
          </cell>
          <cell r="L261">
            <v>0</v>
          </cell>
          <cell r="M261">
            <v>0</v>
          </cell>
          <cell r="N261">
            <v>0</v>
          </cell>
          <cell r="O261" t="str">
            <v>Mo ta thuc hien so lieu tinh luong -V6</v>
          </cell>
          <cell r="P261" t="str">
            <v>KPI_HRM_OLD</v>
          </cell>
        </row>
        <row r="262">
          <cell r="B262" t="str">
            <v>Tỷ lệ thành công của các chương trình OB</v>
          </cell>
          <cell r="C262">
            <v>0</v>
          </cell>
          <cell r="D262" t="str">
            <v>%</v>
          </cell>
          <cell r="E262" t="str">
            <v>HCM_CT_TDIEM_004</v>
          </cell>
          <cell r="F262">
            <v>0</v>
          </cell>
          <cell r="G262">
            <v>0</v>
          </cell>
          <cell r="H262">
            <v>0</v>
          </cell>
          <cell r="I262">
            <v>0</v>
          </cell>
          <cell r="J262">
            <v>0</v>
          </cell>
          <cell r="K262">
            <v>0</v>
          </cell>
          <cell r="L262">
            <v>0</v>
          </cell>
          <cell r="M262">
            <v>0</v>
          </cell>
          <cell r="N262">
            <v>0</v>
          </cell>
          <cell r="O262" t="str">
            <v>Mo ta thuc hien so lieu tinh luong -V6</v>
          </cell>
          <cell r="P262" t="str">
            <v>KPI_HRM_OLD</v>
          </cell>
        </row>
        <row r="263">
          <cell r="B263" t="str">
            <v>Kết quả thực hiện các chương trình trọng điểm  khối phụ trách</v>
          </cell>
          <cell r="C263">
            <v>0</v>
          </cell>
          <cell r="D263" t="str">
            <v>%</v>
          </cell>
          <cell r="E263" t="str">
            <v>HCM_CT_TDIEM_005</v>
          </cell>
          <cell r="F263">
            <v>0</v>
          </cell>
          <cell r="G263">
            <v>0</v>
          </cell>
          <cell r="H263">
            <v>0</v>
          </cell>
          <cell r="I263">
            <v>0</v>
          </cell>
          <cell r="J263">
            <v>0</v>
          </cell>
          <cell r="K263">
            <v>0</v>
          </cell>
          <cell r="L263">
            <v>0</v>
          </cell>
          <cell r="M263">
            <v>0</v>
          </cell>
          <cell r="N263">
            <v>0</v>
          </cell>
          <cell r="O263" t="str">
            <v>Mo ta thuc hien so lieu tinh luong -V6</v>
          </cell>
          <cell r="P263" t="str">
            <v>KPI_HRM_OLD</v>
          </cell>
        </row>
        <row r="264">
          <cell r="B264" t="str">
            <v>Các chương trình trọng điểm khác không giao cho cá nhân nếu thực hiện tốt sẽ được cộng điểm khuyến khích</v>
          </cell>
          <cell r="C264">
            <v>0</v>
          </cell>
          <cell r="D264" t="str">
            <v>Triệu đồng</v>
          </cell>
          <cell r="E264" t="str">
            <v>HCM_CT_TDIEM_006</v>
          </cell>
          <cell r="F264">
            <v>0</v>
          </cell>
          <cell r="G264">
            <v>0</v>
          </cell>
          <cell r="H264">
            <v>0</v>
          </cell>
          <cell r="I264">
            <v>0</v>
          </cell>
          <cell r="J264">
            <v>0</v>
          </cell>
          <cell r="K264">
            <v>0</v>
          </cell>
          <cell r="L264">
            <v>0</v>
          </cell>
          <cell r="M264">
            <v>0</v>
          </cell>
          <cell r="N264">
            <v>0</v>
          </cell>
          <cell r="O264" t="str">
            <v>Mo ta thuc hien so lieu tinh luong -V6</v>
          </cell>
          <cell r="P264" t="str">
            <v>KPI_HRM_OLD</v>
          </cell>
        </row>
        <row r="265">
          <cell r="B265" t="str">
            <v>Thực hiện các chương trình bán hàng do đơn vị giao được LĐTT duyệt</v>
          </cell>
          <cell r="C265">
            <v>0</v>
          </cell>
          <cell r="D265" t="str">
            <v>%</v>
          </cell>
          <cell r="E265" t="str">
            <v>HCM_CT_TDIEM_007</v>
          </cell>
          <cell r="F265">
            <v>0</v>
          </cell>
          <cell r="G265">
            <v>0</v>
          </cell>
          <cell r="H265">
            <v>0</v>
          </cell>
          <cell r="I265">
            <v>0</v>
          </cell>
          <cell r="J265">
            <v>0</v>
          </cell>
          <cell r="K265">
            <v>0</v>
          </cell>
          <cell r="L265">
            <v>0</v>
          </cell>
          <cell r="M265">
            <v>0</v>
          </cell>
          <cell r="N265">
            <v>0</v>
          </cell>
          <cell r="O265" t="str">
            <v>Mo ta thuc hien so lieu tinh luong -V6</v>
          </cell>
          <cell r="P265" t="str">
            <v>KPI_HRM_OLD</v>
          </cell>
        </row>
        <row r="266">
          <cell r="B266" t="str">
            <v>Thực hiện các chương trình CSKH do đơn vị giao được LĐTT duyệt</v>
          </cell>
          <cell r="C266">
            <v>0</v>
          </cell>
          <cell r="D266" t="str">
            <v>%</v>
          </cell>
          <cell r="E266" t="str">
            <v>HCM_CT_TDIEM_008</v>
          </cell>
          <cell r="F266">
            <v>0</v>
          </cell>
          <cell r="G266">
            <v>0</v>
          </cell>
          <cell r="H266">
            <v>0</v>
          </cell>
          <cell r="I266">
            <v>0</v>
          </cell>
          <cell r="J266">
            <v>0</v>
          </cell>
          <cell r="K266">
            <v>0</v>
          </cell>
          <cell r="L266">
            <v>0</v>
          </cell>
          <cell r="M266">
            <v>0</v>
          </cell>
          <cell r="N266">
            <v>0</v>
          </cell>
          <cell r="O266" t="str">
            <v>Mo ta thuc hien so lieu tinh luong -V6</v>
          </cell>
          <cell r="P266" t="str">
            <v>KPI_HRM_OLD</v>
          </cell>
        </row>
        <row r="267">
          <cell r="B267" t="str">
            <v>Thực hiện các chương trình CSKH do đơn vị xây dựng</v>
          </cell>
          <cell r="C267">
            <v>0</v>
          </cell>
          <cell r="D267" t="str">
            <v>%</v>
          </cell>
          <cell r="E267" t="str">
            <v>HCM_CT_TDIEM_009</v>
          </cell>
          <cell r="F267">
            <v>0</v>
          </cell>
          <cell r="G267">
            <v>0</v>
          </cell>
          <cell r="H267">
            <v>0</v>
          </cell>
          <cell r="I267">
            <v>0</v>
          </cell>
          <cell r="J267">
            <v>0</v>
          </cell>
          <cell r="K267">
            <v>0</v>
          </cell>
          <cell r="L267">
            <v>0</v>
          </cell>
          <cell r="M267">
            <v>0</v>
          </cell>
          <cell r="N267">
            <v>0</v>
          </cell>
          <cell r="O267" t="str">
            <v>Mo ta thuc hien so lieu tinh luong -V6</v>
          </cell>
          <cell r="P267" t="str">
            <v>KPI_HRM_OLD</v>
          </cell>
        </row>
        <row r="268">
          <cell r="B268" t="str">
            <v>Xây dựng và thực hiện kế hoạch bán hàng của đơn vị</v>
          </cell>
          <cell r="C268">
            <v>0</v>
          </cell>
          <cell r="D268" t="str">
            <v>%</v>
          </cell>
          <cell r="E268" t="str">
            <v>HCM_CT_TDIEM_010</v>
          </cell>
          <cell r="F268">
            <v>0</v>
          </cell>
          <cell r="G268">
            <v>0</v>
          </cell>
          <cell r="H268">
            <v>0</v>
          </cell>
          <cell r="I268">
            <v>0</v>
          </cell>
          <cell r="J268">
            <v>0</v>
          </cell>
          <cell r="K268">
            <v>0</v>
          </cell>
          <cell r="L268">
            <v>0</v>
          </cell>
          <cell r="M268">
            <v>0</v>
          </cell>
          <cell r="N268">
            <v>0</v>
          </cell>
          <cell r="O268" t="str">
            <v>Mo ta thuc hien so lieu tinh luong -V6</v>
          </cell>
          <cell r="P268" t="str">
            <v>KPI_HRM_OLD</v>
          </cell>
        </row>
        <row r="269">
          <cell r="B269" t="str">
            <v>Doanh thu PTM của các dịch vụ ghi nhận doanh thu 01 lần (theo hợp đồng)</v>
          </cell>
          <cell r="C269">
            <v>0</v>
          </cell>
          <cell r="D269" t="str">
            <v>Triệu đồng</v>
          </cell>
          <cell r="E269" t="str">
            <v>HCM_DT_AMNEW_001</v>
          </cell>
          <cell r="F269">
            <v>0</v>
          </cell>
          <cell r="G269">
            <v>0</v>
          </cell>
          <cell r="H269">
            <v>0</v>
          </cell>
          <cell r="I269">
            <v>0</v>
          </cell>
          <cell r="J269">
            <v>0</v>
          </cell>
          <cell r="K269">
            <v>0</v>
          </cell>
          <cell r="L269">
            <v>0</v>
          </cell>
          <cell r="M269">
            <v>0</v>
          </cell>
          <cell r="N269">
            <v>0</v>
          </cell>
          <cell r="O269" t="str">
            <v>Mo ta thuc hien so lieu tinh luong -V6</v>
          </cell>
          <cell r="P269" t="str">
            <v>KPI_HRM_OLD</v>
          </cell>
        </row>
        <row r="270">
          <cell r="B270" t="str">
            <v>Doanh thu PTM của các dịch vụ ghi nhận doanh thu phát sinh hàng tháng</v>
          </cell>
          <cell r="C270">
            <v>0</v>
          </cell>
          <cell r="D270" t="str">
            <v>Triệu đồng</v>
          </cell>
          <cell r="E270" t="str">
            <v>HCM_DT_AMNEW_002</v>
          </cell>
          <cell r="F270">
            <v>0</v>
          </cell>
          <cell r="G270">
            <v>0</v>
          </cell>
          <cell r="H270">
            <v>0</v>
          </cell>
          <cell r="I270">
            <v>0</v>
          </cell>
          <cell r="J270">
            <v>0</v>
          </cell>
          <cell r="K270">
            <v>0</v>
          </cell>
          <cell r="L270">
            <v>0</v>
          </cell>
          <cell r="M270">
            <v>0</v>
          </cell>
          <cell r="N270">
            <v>0</v>
          </cell>
          <cell r="O270" t="str">
            <v>Mo ta thuc hien so lieu tinh luong -V6</v>
          </cell>
          <cell r="P270" t="str">
            <v>KPI_HRM_OLD</v>
          </cell>
        </row>
        <row r="271">
          <cell r="B271" t="str">
            <v>Tỷ lệ doanh thu PTM của các dịch vụ ghi nhận doanh thu 01 lần (theo hợp đồng)</v>
          </cell>
          <cell r="C271">
            <v>0</v>
          </cell>
          <cell r="D271" t="str">
            <v>%</v>
          </cell>
          <cell r="E271" t="str">
            <v>HCM_DT_AMNEW_003</v>
          </cell>
          <cell r="F271">
            <v>0</v>
          </cell>
          <cell r="G271">
            <v>0</v>
          </cell>
          <cell r="H271">
            <v>0</v>
          </cell>
          <cell r="I271">
            <v>0</v>
          </cell>
          <cell r="J271">
            <v>0</v>
          </cell>
          <cell r="K271">
            <v>0</v>
          </cell>
          <cell r="L271">
            <v>0</v>
          </cell>
          <cell r="M271">
            <v>0</v>
          </cell>
          <cell r="N271">
            <v>0</v>
          </cell>
          <cell r="O271" t="str">
            <v>Mo ta thuc hien so lieu tinh luong -V6</v>
          </cell>
          <cell r="P271" t="str">
            <v>KPI_HRM_OLD</v>
          </cell>
        </row>
        <row r="272">
          <cell r="B272" t="str">
            <v>Tỷ lệ doanh thu PTM của các dịch vụ trả sau</v>
          </cell>
          <cell r="C272">
            <v>0</v>
          </cell>
          <cell r="D272" t="str">
            <v>%</v>
          </cell>
          <cell r="E272" t="str">
            <v>HCM_DT_AMNEW_004</v>
          </cell>
          <cell r="F272">
            <v>0</v>
          </cell>
          <cell r="G272">
            <v>0</v>
          </cell>
          <cell r="H272">
            <v>0</v>
          </cell>
          <cell r="I272">
            <v>0</v>
          </cell>
          <cell r="J272">
            <v>0</v>
          </cell>
          <cell r="K272">
            <v>0</v>
          </cell>
          <cell r="L272">
            <v>0</v>
          </cell>
          <cell r="M272">
            <v>0</v>
          </cell>
          <cell r="N272">
            <v>0</v>
          </cell>
          <cell r="O272" t="str">
            <v>Mo ta thuc hien so lieu tinh luong -V6</v>
          </cell>
          <cell r="P272" t="str">
            <v>KPI_HRM_OLD</v>
          </cell>
        </row>
        <row r="273">
          <cell r="B273" t="str">
            <v>Doanh thu bán thẻ VNP</v>
          </cell>
          <cell r="C273">
            <v>0</v>
          </cell>
          <cell r="D273" t="str">
            <v>Triệu đồng</v>
          </cell>
          <cell r="E273" t="str">
            <v>HCM_DT_BATHE_001</v>
          </cell>
          <cell r="F273">
            <v>0</v>
          </cell>
          <cell r="G273">
            <v>0</v>
          </cell>
          <cell r="H273">
            <v>0</v>
          </cell>
          <cell r="I273">
            <v>0</v>
          </cell>
          <cell r="J273">
            <v>0</v>
          </cell>
          <cell r="K273">
            <v>0</v>
          </cell>
          <cell r="L273">
            <v>0</v>
          </cell>
          <cell r="M273">
            <v>0</v>
          </cell>
          <cell r="N273">
            <v>0</v>
          </cell>
          <cell r="O273" t="str">
            <v>Mo ta thuc hien so lieu tinh luong -V6</v>
          </cell>
          <cell r="P273" t="str">
            <v>KPI_HRM_OLD</v>
          </cell>
        </row>
        <row r="274">
          <cell r="B274" t="str">
            <v>Doanh thu qui đổi Kênh Đại lý</v>
          </cell>
          <cell r="C274">
            <v>0</v>
          </cell>
          <cell r="D274" t="str">
            <v>Triệu đồng</v>
          </cell>
          <cell r="E274" t="str">
            <v>HCM_DT_DAILY_001</v>
          </cell>
          <cell r="F274">
            <v>0</v>
          </cell>
          <cell r="G274">
            <v>0</v>
          </cell>
          <cell r="H274">
            <v>0</v>
          </cell>
          <cell r="I274">
            <v>0</v>
          </cell>
          <cell r="J274">
            <v>0</v>
          </cell>
          <cell r="K274">
            <v>0</v>
          </cell>
          <cell r="L274">
            <v>0</v>
          </cell>
          <cell r="M274">
            <v>0</v>
          </cell>
          <cell r="N274">
            <v>0</v>
          </cell>
          <cell r="O274" t="str">
            <v>Mo ta thuc hien so lieu tinh luong -V6</v>
          </cell>
          <cell r="P274" t="str">
            <v>KPI_HRM_OLD</v>
          </cell>
        </row>
        <row r="275">
          <cell r="B275" t="str">
            <v>Doanh thu phát sinh Kênh Đại lý</v>
          </cell>
          <cell r="C275">
            <v>0</v>
          </cell>
          <cell r="D275" t="str">
            <v>Triệu đồng</v>
          </cell>
          <cell r="E275" t="str">
            <v>HCM_DT_DAILY_002</v>
          </cell>
          <cell r="F275">
            <v>13</v>
          </cell>
          <cell r="G275" t="str">
            <v>HCM_DT_DAILY_002</v>
          </cell>
          <cell r="H275" t="str">
            <v>Doanh thu phát sinh Kênh Đại lý</v>
          </cell>
          <cell r="I275" t="str">
            <v>Am Quản Lý Đại Lý,Trưởng Line</v>
          </cell>
          <cell r="J275" t="str">
            <v>Xuân Tùng</v>
          </cell>
          <cell r="K275" t="str">
            <v>P.ĐH - Trâm</v>
          </cell>
          <cell r="L275" t="str">
            <v>ID 396 - Web 123</v>
          </cell>
          <cell r="M275" t="str">
            <v xml:space="preserve">Doanh thu phát sinh do Kênh Đại lý trong tháng/ Doanh thu giao theo phân kỳ
</v>
          </cell>
          <cell r="N275" t="str">
            <v>- Căn cứ danh sách đại lý giao cho AM QLĐL (các PKHDN cung cấp ds đại lý mới có gán AM QLĐL).
- Sum tổng doanh thu phát sinh do kênh đại lý của AM QLĐL phát triển trong tháng</v>
          </cell>
          <cell r="O275" t="str">
            <v>Mo ta thuc hien so lieu tinh luong -V6</v>
          </cell>
          <cell r="P275" t="str">
            <v>KPI_HRM_OLD</v>
          </cell>
        </row>
        <row r="276">
          <cell r="B276" t="str">
            <v>Doanh thu PTM kênh đại lý</v>
          </cell>
          <cell r="C276" t="str">
            <v>202308</v>
          </cell>
          <cell r="D276" t="str">
            <v>Triệu đồng</v>
          </cell>
          <cell r="E276" t="str">
            <v>HCM_DT_DAILY_003</v>
          </cell>
          <cell r="F276">
            <v>0</v>
          </cell>
          <cell r="G276">
            <v>0</v>
          </cell>
          <cell r="H276">
            <v>0</v>
          </cell>
          <cell r="I276">
            <v>0</v>
          </cell>
          <cell r="J276">
            <v>0</v>
          </cell>
          <cell r="K276">
            <v>0</v>
          </cell>
          <cell r="L276">
            <v>0</v>
          </cell>
          <cell r="M276">
            <v>0</v>
          </cell>
          <cell r="N276">
            <v>0</v>
          </cell>
          <cell r="O276" t="str">
            <v>Mo ta thuc hien so lieu tinh luong -V6</v>
          </cell>
          <cell r="P276" t="str">
            <v>KPI_HRM_OLD</v>
          </cell>
        </row>
        <row r="277">
          <cell r="B277" t="str">
            <v>Doanh thu dịch vụ VNP trả trước</v>
          </cell>
          <cell r="C277">
            <v>0</v>
          </cell>
          <cell r="D277" t="str">
            <v>Triệu đồng</v>
          </cell>
          <cell r="E277" t="str">
            <v>HCM_DT_ELOAD_001</v>
          </cell>
          <cell r="F277">
            <v>0</v>
          </cell>
          <cell r="G277">
            <v>0</v>
          </cell>
          <cell r="H277">
            <v>0</v>
          </cell>
          <cell r="I277">
            <v>0</v>
          </cell>
          <cell r="J277">
            <v>0</v>
          </cell>
          <cell r="K277">
            <v>0</v>
          </cell>
          <cell r="L277">
            <v>0</v>
          </cell>
          <cell r="M277">
            <v>0</v>
          </cell>
          <cell r="N277">
            <v>0</v>
          </cell>
          <cell r="O277" t="str">
            <v>Mo ta thuc hien so lieu tinh luong -V6</v>
          </cell>
          <cell r="P277" t="str">
            <v>KPI_HRM_OLD</v>
          </cell>
        </row>
        <row r="278">
          <cell r="B278" t="str">
            <v>Tỷ lệ doanh thu duy trì của khách hàng gia hạn trả cước trước</v>
          </cell>
          <cell r="C278">
            <v>0</v>
          </cell>
          <cell r="D278" t="str">
            <v>%</v>
          </cell>
          <cell r="E278" t="str">
            <v>HCM_DT_GIAHA_001</v>
          </cell>
          <cell r="F278">
            <v>0</v>
          </cell>
          <cell r="G278">
            <v>0</v>
          </cell>
          <cell r="H278">
            <v>0</v>
          </cell>
          <cell r="I278">
            <v>0</v>
          </cell>
          <cell r="J278">
            <v>0</v>
          </cell>
          <cell r="K278">
            <v>0</v>
          </cell>
          <cell r="L278">
            <v>0</v>
          </cell>
          <cell r="M278">
            <v>0</v>
          </cell>
          <cell r="N278">
            <v>0</v>
          </cell>
          <cell r="O278" t="str">
            <v>Mo ta thuc hien so lieu tinh luong -V6</v>
          </cell>
          <cell r="P278" t="str">
            <v>KPI_HRM_OLD</v>
          </cell>
        </row>
        <row r="279">
          <cell r="B279" t="str">
            <v>Tỷ lệ doanh thu duy trì của khách hàng gia hạn trả cước trước còn lại</v>
          </cell>
          <cell r="C279">
            <v>0</v>
          </cell>
          <cell r="D279" t="str">
            <v>%</v>
          </cell>
          <cell r="E279" t="str">
            <v>HCM_DT_GIAHA_002</v>
          </cell>
          <cell r="F279">
            <v>0</v>
          </cell>
          <cell r="G279">
            <v>0</v>
          </cell>
          <cell r="H279">
            <v>0</v>
          </cell>
          <cell r="I279">
            <v>0</v>
          </cell>
          <cell r="J279">
            <v>0</v>
          </cell>
          <cell r="K279">
            <v>0</v>
          </cell>
          <cell r="L279">
            <v>0</v>
          </cell>
          <cell r="M279">
            <v>0</v>
          </cell>
          <cell r="N279">
            <v>0</v>
          </cell>
          <cell r="O279" t="str">
            <v>Mo ta thuc hien so lieu tinh luong -V6</v>
          </cell>
          <cell r="P279" t="str">
            <v>KPI_HRM_OLD</v>
          </cell>
        </row>
        <row r="280">
          <cell r="B280" t="str">
            <v>Tỷ lệ doanh thu duy trì của khách hàng gia hạn trả cước trước thành công</v>
          </cell>
          <cell r="C280">
            <v>0</v>
          </cell>
          <cell r="D280" t="str">
            <v>%</v>
          </cell>
          <cell r="E280" t="str">
            <v>HCM_DT_GIAHA_004</v>
          </cell>
          <cell r="F280">
            <v>0</v>
          </cell>
          <cell r="G280">
            <v>0</v>
          </cell>
          <cell r="H280">
            <v>0</v>
          </cell>
          <cell r="I280">
            <v>0</v>
          </cell>
          <cell r="J280">
            <v>0</v>
          </cell>
          <cell r="K280">
            <v>0</v>
          </cell>
          <cell r="L280">
            <v>0</v>
          </cell>
          <cell r="M280">
            <v>0</v>
          </cell>
          <cell r="N280">
            <v>0</v>
          </cell>
          <cell r="O280" t="str">
            <v>Mo ta thuc hien so lieu tinh luong -V6</v>
          </cell>
          <cell r="P280" t="str">
            <v>KPI_HRM_OLD</v>
          </cell>
        </row>
        <row r="281">
          <cell r="B281" t="str">
            <v>Tỷ lệ doanh thu duy trì của khách hàng gia hạn trả cước trước của tập khách hàng giao cá nhân quản lý hết hạn trả trước</v>
          </cell>
          <cell r="C281">
            <v>0</v>
          </cell>
          <cell r="D281" t="str">
            <v>%</v>
          </cell>
          <cell r="E281" t="str">
            <v>HCM_DT_GIAHA_005</v>
          </cell>
          <cell r="F281">
            <v>0</v>
          </cell>
          <cell r="G281">
            <v>0</v>
          </cell>
          <cell r="H281">
            <v>0</v>
          </cell>
          <cell r="I281">
            <v>0</v>
          </cell>
          <cell r="J281">
            <v>0</v>
          </cell>
          <cell r="K281">
            <v>0</v>
          </cell>
          <cell r="L281">
            <v>0</v>
          </cell>
          <cell r="M281">
            <v>0</v>
          </cell>
          <cell r="N281">
            <v>0</v>
          </cell>
          <cell r="O281" t="str">
            <v>Mo ta thuc hien so lieu tinh luong -V6</v>
          </cell>
          <cell r="P281" t="str">
            <v>KPI_HRM_OLD</v>
          </cell>
        </row>
        <row r="282">
          <cell r="B282" t="str">
            <v>Tỷ lệ thuê bao của khách hàng gia hạn trả cước trước do cá nhân thuyết phục thành công</v>
          </cell>
          <cell r="C282">
            <v>0</v>
          </cell>
          <cell r="D282" t="str">
            <v>%</v>
          </cell>
          <cell r="E282" t="str">
            <v>HCM_DT_GIAHA_006</v>
          </cell>
          <cell r="F282">
            <v>0</v>
          </cell>
          <cell r="G282">
            <v>0</v>
          </cell>
          <cell r="H282">
            <v>0</v>
          </cell>
          <cell r="I282">
            <v>0</v>
          </cell>
          <cell r="J282">
            <v>0</v>
          </cell>
          <cell r="K282">
            <v>0</v>
          </cell>
          <cell r="L282">
            <v>0</v>
          </cell>
          <cell r="M282">
            <v>0</v>
          </cell>
          <cell r="N282">
            <v>0</v>
          </cell>
          <cell r="O282" t="str">
            <v>Mo ta thuc hien so lieu tinh luong -V6</v>
          </cell>
          <cell r="P282" t="str">
            <v>KPI_HRM_OLD</v>
          </cell>
        </row>
        <row r="283">
          <cell r="B283" t="str">
            <v>Doanh thu khách hàng</v>
          </cell>
          <cell r="C283">
            <v>0</v>
          </cell>
          <cell r="D283" t="str">
            <v>Triệu đồng</v>
          </cell>
          <cell r="E283" t="str">
            <v>HCM_DT_HIHUU_001</v>
          </cell>
          <cell r="F283">
            <v>0</v>
          </cell>
          <cell r="G283">
            <v>0</v>
          </cell>
          <cell r="H283">
            <v>0</v>
          </cell>
          <cell r="I283">
            <v>0</v>
          </cell>
          <cell r="J283">
            <v>0</v>
          </cell>
          <cell r="K283">
            <v>0</v>
          </cell>
          <cell r="L283">
            <v>0</v>
          </cell>
          <cell r="M283">
            <v>0</v>
          </cell>
          <cell r="N283">
            <v>0</v>
          </cell>
          <cell r="O283" t="str">
            <v>Mo ta thuc hien so lieu tinh luong -V6</v>
          </cell>
          <cell r="P283" t="str">
            <v>KPI_HRM_OLD</v>
          </cell>
        </row>
        <row r="284">
          <cell r="B284" t="str">
            <v>Doanh thu tập khách hàng hiện hữu</v>
          </cell>
          <cell r="C284">
            <v>0</v>
          </cell>
          <cell r="D284" t="str">
            <v>Triệu đồng</v>
          </cell>
          <cell r="E284" t="str">
            <v>HCM_DT_HIHUU_002</v>
          </cell>
          <cell r="F284">
            <v>0</v>
          </cell>
          <cell r="G284">
            <v>0</v>
          </cell>
          <cell r="H284">
            <v>0</v>
          </cell>
          <cell r="I284">
            <v>0</v>
          </cell>
          <cell r="J284">
            <v>0</v>
          </cell>
          <cell r="K284">
            <v>0</v>
          </cell>
          <cell r="L284">
            <v>0</v>
          </cell>
          <cell r="M284">
            <v>0</v>
          </cell>
          <cell r="N284">
            <v>0</v>
          </cell>
          <cell r="O284" t="str">
            <v>Mo ta thuc hien so lieu tinh luong -V6</v>
          </cell>
          <cell r="P284" t="str">
            <v>KPI_HRM_OLD</v>
          </cell>
        </row>
        <row r="285">
          <cell r="B285" t="str">
            <v>Doanh thu duy trì khách hàng hiện hữu và doanh thu từ đài 1080</v>
          </cell>
          <cell r="C285">
            <v>0</v>
          </cell>
          <cell r="D285" t="str">
            <v>Triệu đồng</v>
          </cell>
          <cell r="E285" t="str">
            <v>HCM_DT_HIHUU_003</v>
          </cell>
          <cell r="F285">
            <v>0</v>
          </cell>
          <cell r="G285">
            <v>0</v>
          </cell>
          <cell r="H285">
            <v>0</v>
          </cell>
          <cell r="I285">
            <v>0</v>
          </cell>
          <cell r="J285">
            <v>0</v>
          </cell>
          <cell r="K285">
            <v>0</v>
          </cell>
          <cell r="L285">
            <v>0</v>
          </cell>
          <cell r="M285">
            <v>0</v>
          </cell>
          <cell r="N285">
            <v>0</v>
          </cell>
          <cell r="O285" t="str">
            <v>Mo ta thuc hien so lieu tinh luong -V6</v>
          </cell>
          <cell r="P285" t="str">
            <v>KPI_HRM_OLD</v>
          </cell>
        </row>
        <row r="286">
          <cell r="B286" t="str">
            <v>Tăng trưởng doanh thu khách hàng</v>
          </cell>
          <cell r="C286">
            <v>0</v>
          </cell>
          <cell r="D286" t="str">
            <v>Triệu đồng</v>
          </cell>
          <cell r="E286" t="str">
            <v>HCM_DT_HIHUU_004</v>
          </cell>
          <cell r="F286">
            <v>0</v>
          </cell>
          <cell r="G286">
            <v>0</v>
          </cell>
          <cell r="H286">
            <v>0</v>
          </cell>
          <cell r="I286">
            <v>0</v>
          </cell>
          <cell r="J286">
            <v>0</v>
          </cell>
          <cell r="K286">
            <v>0</v>
          </cell>
          <cell r="L286">
            <v>0</v>
          </cell>
          <cell r="M286">
            <v>0</v>
          </cell>
          <cell r="N286">
            <v>0</v>
          </cell>
          <cell r="O286" t="str">
            <v>Mo ta thuc hien so lieu tinh luong -V6</v>
          </cell>
          <cell r="P286" t="str">
            <v>KPI_HRM_OLD</v>
          </cell>
        </row>
        <row r="287">
          <cell r="B287" t="str">
            <v>Tổng doanh thu khách hàng</v>
          </cell>
          <cell r="C287">
            <v>0</v>
          </cell>
          <cell r="D287" t="str">
            <v>Triệu đồng</v>
          </cell>
          <cell r="E287" t="str">
            <v>HCM_DT_HIHUU_005</v>
          </cell>
          <cell r="F287">
            <v>0</v>
          </cell>
          <cell r="G287">
            <v>0</v>
          </cell>
          <cell r="H287">
            <v>0</v>
          </cell>
          <cell r="I287">
            <v>0</v>
          </cell>
          <cell r="J287">
            <v>0</v>
          </cell>
          <cell r="K287">
            <v>0</v>
          </cell>
          <cell r="L287">
            <v>0</v>
          </cell>
          <cell r="M287">
            <v>0</v>
          </cell>
          <cell r="N287">
            <v>0</v>
          </cell>
          <cell r="O287" t="str">
            <v>Mo ta thuc hien so lieu tinh luong -V6</v>
          </cell>
          <cell r="P287" t="str">
            <v>KPI_HRM_OLD</v>
          </cell>
        </row>
        <row r="288">
          <cell r="B288" t="str">
            <v>Tăng trưởng doanh thu khách hàng hiện hữu</v>
          </cell>
          <cell r="C288">
            <v>0</v>
          </cell>
          <cell r="D288" t="str">
            <v>Triệu đồng</v>
          </cell>
          <cell r="E288" t="str">
            <v>HCM_DT_HIHUU_006</v>
          </cell>
          <cell r="F288">
            <v>0</v>
          </cell>
          <cell r="G288">
            <v>0</v>
          </cell>
          <cell r="H288">
            <v>0</v>
          </cell>
          <cell r="I288">
            <v>0</v>
          </cell>
          <cell r="J288">
            <v>0</v>
          </cell>
          <cell r="K288">
            <v>0</v>
          </cell>
          <cell r="L288">
            <v>0</v>
          </cell>
          <cell r="M288">
            <v>0</v>
          </cell>
          <cell r="N288">
            <v>0</v>
          </cell>
          <cell r="O288" t="str">
            <v>Mo ta thuc hien so lieu tinh luong -V6</v>
          </cell>
          <cell r="P288" t="str">
            <v>KPI_HRM_OLD</v>
          </cell>
        </row>
        <row r="289">
          <cell r="B289" t="str">
            <v>Doanh thu duy trì của tập khách hàng hiện hữu giao cá nhân quản lý</v>
          </cell>
          <cell r="C289">
            <v>0</v>
          </cell>
          <cell r="D289" t="str">
            <v>Triệu đồng</v>
          </cell>
          <cell r="E289" t="str">
            <v>HCM_DT_HIHUU_007</v>
          </cell>
          <cell r="F289">
            <v>14</v>
          </cell>
          <cell r="G289" t="str">
            <v>HCM_DT_HIHUU_007</v>
          </cell>
          <cell r="H289" t="str">
            <v>Doanh thu duy trì của tập khách hàng hiện hữu giao cá nhân quản lý</v>
          </cell>
          <cell r="I289" t="str">
            <v>AS2, QLĐB</v>
          </cell>
          <cell r="J289" t="str">
            <v>Chí Nguyên</v>
          </cell>
          <cell r="K289">
            <v>0</v>
          </cell>
          <cell r="L289" t="str">
            <v>ID88 - Web 123</v>
          </cell>
          <cell r="M289" t="str">
            <v>* Số liệu chốt tháng: đánh giá bằng chỉ tiêu sụt giảm:
Doanh thu sụt giảm trong tháng n là doanh thu phát sinh tháng (n-1) của các thuê bao ko PSC trong tháng n.
- Thuê bao ko PSC tháng n là những thuê bao có PSC tháng (n-1) nhưng không có PSC trong tháng (n).
Trong đó:
+ Xét trên tập thuê bao phân giao cá nhân quản lý vào đầu tháng n.
+ Không bao gồm DT của TB ngắn ngày và doanh thu 1 lần</v>
          </cell>
          <cell r="N289" t="str">
            <v>- Lấy danh sách TB giao trong tháng, ghép doanh thu của tháng chăm sóc để xét
'- Theo điều kiện của công thức tính để lấy doanh thu</v>
          </cell>
          <cell r="O289" t="str">
            <v>Mo ta thuc hien so lieu tinh luong -V6</v>
          </cell>
          <cell r="P289" t="str">
            <v>KPI_HRM_OLD</v>
          </cell>
        </row>
        <row r="290">
          <cell r="B290" t="str">
            <v>Giữ doanh thu khách hàng tập giao trong tháng</v>
          </cell>
          <cell r="C290">
            <v>0</v>
          </cell>
          <cell r="D290" t="str">
            <v>Triệu đồng</v>
          </cell>
          <cell r="E290" t="str">
            <v>HCM_DT_HIHUU_008</v>
          </cell>
          <cell r="F290">
            <v>0</v>
          </cell>
          <cell r="G290">
            <v>0</v>
          </cell>
          <cell r="H290">
            <v>0</v>
          </cell>
          <cell r="I290">
            <v>0</v>
          </cell>
          <cell r="J290">
            <v>0</v>
          </cell>
          <cell r="K290">
            <v>0</v>
          </cell>
          <cell r="L290">
            <v>0</v>
          </cell>
          <cell r="M290">
            <v>0</v>
          </cell>
          <cell r="N290">
            <v>0</v>
          </cell>
          <cell r="O290" t="str">
            <v>Mo ta thuc hien so lieu tinh luong -V6</v>
          </cell>
          <cell r="P290" t="str">
            <v>KPI_HRM_OLD</v>
          </cell>
        </row>
        <row r="291">
          <cell r="B291" t="str">
            <v>Giữ Doanh thu khách hàng dịch vụ Fiber/MyTV trả trước chưa đến hạn gia hạn trong tháng</v>
          </cell>
          <cell r="C291">
            <v>0</v>
          </cell>
          <cell r="D291" t="str">
            <v>Triệu đồng</v>
          </cell>
          <cell r="E291" t="str">
            <v>HCM_DT_HIHUU_009</v>
          </cell>
          <cell r="F291">
            <v>0</v>
          </cell>
          <cell r="G291">
            <v>0</v>
          </cell>
          <cell r="H291">
            <v>0</v>
          </cell>
          <cell r="I291">
            <v>0</v>
          </cell>
          <cell r="J291">
            <v>0</v>
          </cell>
          <cell r="K291">
            <v>0</v>
          </cell>
          <cell r="L291">
            <v>0</v>
          </cell>
          <cell r="M291">
            <v>0</v>
          </cell>
          <cell r="N291">
            <v>0</v>
          </cell>
          <cell r="O291" t="str">
            <v>Mo ta thuc hien so lieu tinh luong -V6</v>
          </cell>
          <cell r="P291" t="str">
            <v>KPI_HRM_OLD</v>
          </cell>
        </row>
        <row r="292">
          <cell r="B292" t="str">
            <v>Giữ doanh thu khách hàng dịch vụ Fiber/MyTV trả trước đến hạn gia hạn trong tháng</v>
          </cell>
          <cell r="C292">
            <v>0</v>
          </cell>
          <cell r="D292" t="str">
            <v>Triệu đồng</v>
          </cell>
          <cell r="E292" t="str">
            <v>HCM_DT_HIHUU_010</v>
          </cell>
          <cell r="F292">
            <v>0</v>
          </cell>
          <cell r="G292">
            <v>0</v>
          </cell>
          <cell r="H292">
            <v>0</v>
          </cell>
          <cell r="I292">
            <v>0</v>
          </cell>
          <cell r="J292">
            <v>0</v>
          </cell>
          <cell r="K292">
            <v>0</v>
          </cell>
          <cell r="L292">
            <v>0</v>
          </cell>
          <cell r="M292">
            <v>0</v>
          </cell>
          <cell r="N292">
            <v>0</v>
          </cell>
          <cell r="O292" t="str">
            <v>Mo ta thuc hien so lieu tinh luong -V6</v>
          </cell>
          <cell r="P292" t="str">
            <v>KPI_HRM_OLD</v>
          </cell>
        </row>
        <row r="293">
          <cell r="B293" t="str">
            <v>Điều hành kinh doanh đảm bảo giữ doanh thu hiện hữu các dịch vụ Contact center, CSKH qua tổng đài, dịch vụ Voicelink</v>
          </cell>
          <cell r="C293">
            <v>0</v>
          </cell>
          <cell r="D293" t="str">
            <v>Triệu đồng</v>
          </cell>
          <cell r="E293" t="str">
            <v>HCM_DT_HIHUU_011</v>
          </cell>
          <cell r="F293">
            <v>0</v>
          </cell>
          <cell r="G293">
            <v>0</v>
          </cell>
          <cell r="H293">
            <v>0</v>
          </cell>
          <cell r="I293">
            <v>0</v>
          </cell>
          <cell r="J293">
            <v>0</v>
          </cell>
          <cell r="K293">
            <v>0</v>
          </cell>
          <cell r="L293">
            <v>0</v>
          </cell>
          <cell r="M293">
            <v>0</v>
          </cell>
          <cell r="N293">
            <v>0</v>
          </cell>
          <cell r="O293" t="str">
            <v>Mo ta thuc hien so lieu tinh luong -V6</v>
          </cell>
          <cell r="P293" t="str">
            <v>KPI_HRM_OLD</v>
          </cell>
        </row>
        <row r="294">
          <cell r="B294" t="str">
            <v>Kế quả thực hiện doanh thu của kênh bán hàng trực tuyến thuộc phòng KTTT</v>
          </cell>
          <cell r="C294">
            <v>0</v>
          </cell>
          <cell r="D294" t="str">
            <v>Triệu đồng</v>
          </cell>
          <cell r="E294" t="str">
            <v>HCM_DT_KENHH_001</v>
          </cell>
          <cell r="F294">
            <v>0</v>
          </cell>
          <cell r="G294">
            <v>0</v>
          </cell>
          <cell r="H294">
            <v>0</v>
          </cell>
          <cell r="I294">
            <v>0</v>
          </cell>
          <cell r="J294">
            <v>0</v>
          </cell>
          <cell r="K294">
            <v>0</v>
          </cell>
          <cell r="L294">
            <v>0</v>
          </cell>
          <cell r="M294">
            <v>0</v>
          </cell>
          <cell r="N294">
            <v>0</v>
          </cell>
          <cell r="O294" t="str">
            <v>Mo ta thuc hien so lieu tinh luong -V6</v>
          </cell>
          <cell r="P294" t="str">
            <v>KPI_HRM_OLD</v>
          </cell>
        </row>
        <row r="295">
          <cell r="B295" t="str">
            <v>Kế quả thực hiện doanh thu của kênh đài 18001166</v>
          </cell>
          <cell r="C295">
            <v>0</v>
          </cell>
          <cell r="D295" t="str">
            <v>Triệu đồng</v>
          </cell>
          <cell r="E295" t="str">
            <v>HCM_DT_KENHH_002</v>
          </cell>
          <cell r="F295">
            <v>0</v>
          </cell>
          <cell r="G295">
            <v>0</v>
          </cell>
          <cell r="H295">
            <v>0</v>
          </cell>
          <cell r="I295">
            <v>0</v>
          </cell>
          <cell r="J295">
            <v>0</v>
          </cell>
          <cell r="K295">
            <v>0</v>
          </cell>
          <cell r="L295">
            <v>0</v>
          </cell>
          <cell r="M295">
            <v>0</v>
          </cell>
          <cell r="N295">
            <v>0</v>
          </cell>
          <cell r="O295" t="str">
            <v>Mo ta thuc hien so lieu tinh luong -V6</v>
          </cell>
          <cell r="P295" t="str">
            <v>KPI_HRM_OLD</v>
          </cell>
        </row>
        <row r="296">
          <cell r="B296" t="str">
            <v>Doanh thu dịch vụ VNP trả trước_Kênh điểm pháp nhân</v>
          </cell>
          <cell r="C296">
            <v>0</v>
          </cell>
          <cell r="D296" t="str">
            <v>Triệu đồng</v>
          </cell>
          <cell r="E296" t="str">
            <v>HCM_DT_KENHH_003</v>
          </cell>
          <cell r="F296">
            <v>0</v>
          </cell>
          <cell r="G296">
            <v>0</v>
          </cell>
          <cell r="H296">
            <v>0</v>
          </cell>
          <cell r="I296">
            <v>0</v>
          </cell>
          <cell r="J296">
            <v>0</v>
          </cell>
          <cell r="K296">
            <v>0</v>
          </cell>
          <cell r="L296">
            <v>0</v>
          </cell>
          <cell r="M296">
            <v>0</v>
          </cell>
          <cell r="N296">
            <v>0</v>
          </cell>
          <cell r="O296" t="str">
            <v>Mo ta thuc hien so lieu tinh luong -V6</v>
          </cell>
          <cell r="P296" t="str">
            <v>KPI_HRM_OLD</v>
          </cell>
        </row>
        <row r="297">
          <cell r="B297" t="str">
            <v>Doanh thu dịch vụ VNP trả trước_Kênh bán trực tiếp</v>
          </cell>
          <cell r="C297">
            <v>0</v>
          </cell>
          <cell r="D297" t="str">
            <v>Triệu đồng</v>
          </cell>
          <cell r="E297" t="str">
            <v>HCM_DT_KENHH_004</v>
          </cell>
          <cell r="F297">
            <v>0</v>
          </cell>
          <cell r="G297">
            <v>0</v>
          </cell>
          <cell r="H297">
            <v>0</v>
          </cell>
          <cell r="I297">
            <v>0</v>
          </cell>
          <cell r="J297">
            <v>0</v>
          </cell>
          <cell r="K297">
            <v>0</v>
          </cell>
          <cell r="L297">
            <v>0</v>
          </cell>
          <cell r="M297">
            <v>0</v>
          </cell>
          <cell r="N297">
            <v>0</v>
          </cell>
          <cell r="O297" t="str">
            <v>Mo ta thuc hien so lieu tinh luong -V6</v>
          </cell>
          <cell r="P297" t="str">
            <v>KPI_HRM_OLD</v>
          </cell>
        </row>
        <row r="298">
          <cell r="B298" t="str">
            <v>Kế quả thực hiện doanh thu của các dịch vụ GTGT &amp;108x thuộc phòng KTTT</v>
          </cell>
          <cell r="C298">
            <v>0</v>
          </cell>
          <cell r="D298" t="str">
            <v>Triệu đồng</v>
          </cell>
          <cell r="E298" t="str">
            <v>HCM_DT_KENHH_005</v>
          </cell>
          <cell r="F298">
            <v>0</v>
          </cell>
          <cell r="G298">
            <v>0</v>
          </cell>
          <cell r="H298">
            <v>0</v>
          </cell>
          <cell r="I298">
            <v>0</v>
          </cell>
          <cell r="J298">
            <v>0</v>
          </cell>
          <cell r="K298">
            <v>0</v>
          </cell>
          <cell r="L298">
            <v>0</v>
          </cell>
          <cell r="M298">
            <v>0</v>
          </cell>
          <cell r="N298">
            <v>0</v>
          </cell>
          <cell r="O298" t="str">
            <v>Mo ta thuc hien so lieu tinh luong -V6</v>
          </cell>
          <cell r="P298" t="str">
            <v>KPI_HRM_OLD</v>
          </cell>
        </row>
        <row r="299">
          <cell r="B299" t="str">
            <v>Doanh thu dịch vụ VNP trả trước_Kênh còn lại</v>
          </cell>
          <cell r="C299">
            <v>0</v>
          </cell>
          <cell r="D299" t="str">
            <v>Triệu đồng</v>
          </cell>
          <cell r="E299" t="str">
            <v>HCM_DT_KENHH_006</v>
          </cell>
          <cell r="F299">
            <v>0</v>
          </cell>
          <cell r="G299">
            <v>0</v>
          </cell>
          <cell r="H299">
            <v>0</v>
          </cell>
          <cell r="I299">
            <v>0</v>
          </cell>
          <cell r="J299">
            <v>0</v>
          </cell>
          <cell r="K299">
            <v>0</v>
          </cell>
          <cell r="L299">
            <v>0</v>
          </cell>
          <cell r="M299">
            <v>0</v>
          </cell>
          <cell r="N299">
            <v>0</v>
          </cell>
          <cell r="O299" t="str">
            <v>Mo ta thuc hien so lieu tinh luong -V6</v>
          </cell>
          <cell r="P299" t="str">
            <v>KPI_HRM_OLD</v>
          </cell>
        </row>
        <row r="300">
          <cell r="B300" t="str">
            <v>Kết quả thực hiện doanh thu của kênh đài 18001166</v>
          </cell>
          <cell r="C300">
            <v>0</v>
          </cell>
          <cell r="D300" t="str">
            <v>%</v>
          </cell>
          <cell r="E300" t="str">
            <v>HCM_DT_KENHH_007</v>
          </cell>
          <cell r="F300">
            <v>0</v>
          </cell>
          <cell r="G300">
            <v>0</v>
          </cell>
          <cell r="H300">
            <v>0</v>
          </cell>
          <cell r="I300">
            <v>0</v>
          </cell>
          <cell r="J300">
            <v>0</v>
          </cell>
          <cell r="K300">
            <v>0</v>
          </cell>
          <cell r="L300">
            <v>0</v>
          </cell>
          <cell r="M300">
            <v>0</v>
          </cell>
          <cell r="N300">
            <v>0</v>
          </cell>
          <cell r="O300" t="str">
            <v>Mo ta thuc hien so lieu tinh luong -V6</v>
          </cell>
          <cell r="P300" t="str">
            <v>KPI_HRM_OLD</v>
          </cell>
        </row>
        <row r="301">
          <cell r="B301" t="str">
            <v>PKTTT</v>
          </cell>
          <cell r="C301">
            <v>0</v>
          </cell>
          <cell r="D301" t="str">
            <v>%</v>
          </cell>
          <cell r="E301" t="str">
            <v>HCM_DT_KENHH_008</v>
          </cell>
          <cell r="F301">
            <v>0</v>
          </cell>
          <cell r="G301">
            <v>0</v>
          </cell>
          <cell r="H301">
            <v>0</v>
          </cell>
          <cell r="I301">
            <v>0</v>
          </cell>
          <cell r="J301">
            <v>0</v>
          </cell>
          <cell r="K301">
            <v>0</v>
          </cell>
          <cell r="L301">
            <v>0</v>
          </cell>
          <cell r="M301">
            <v>0</v>
          </cell>
          <cell r="N301">
            <v>0</v>
          </cell>
          <cell r="O301" t="str">
            <v>Mo ta thuc hien so lieu tinh luong -V6</v>
          </cell>
          <cell r="P301" t="str">
            <v>KPI_HRM_OLD</v>
          </cell>
        </row>
        <row r="302">
          <cell r="B302" t="str">
            <v>Doanh thu dịch vụ VNP trả trước kênh bán mới phát triển trong tháng</v>
          </cell>
          <cell r="C302">
            <v>0</v>
          </cell>
          <cell r="D302" t="str">
            <v>Triệu đồng</v>
          </cell>
          <cell r="E302" t="str">
            <v>HCM_DT_KENHH_009</v>
          </cell>
          <cell r="F302">
            <v>15</v>
          </cell>
          <cell r="G302" t="str">
            <v>HCM_DT_KENHH_009</v>
          </cell>
          <cell r="H302" t="str">
            <v>Doanh thu dịch vụ VNP trả trước kênh bán mới phát triển trong tháng</v>
          </cell>
          <cell r="I302" t="str">
            <v>Chuyên Viên Phát Triển Kênh Bán</v>
          </cell>
          <cell r="J302" t="str">
            <v>Bích Thủy</v>
          </cell>
          <cell r="K302" t="str">
            <v xml:space="preserve">
P.ĐH - Phượng </v>
          </cell>
          <cell r="L302" t="str">
            <v>ID430 (tab Vinaphone trả trước) - Web 123</v>
          </cell>
          <cell r="M302" t="str">
            <v>Văn bản quy định</v>
          </cell>
          <cell r="N302" t="str">
            <v>- Xuất báo cáo từ các hệ thống bán hàng (SMCS, SMRS, Digishop)
- Lấy kết quả xử lý gói, BTS, … sau khi xử lý số liệu bán mới
- Tính tổng doanh thu (theo điều kiện bán mới) + tổng dthu bán sim (báo cáo tiền thu theo SMCS)</v>
          </cell>
          <cell r="O302" t="str">
            <v>Mo ta thuc hien so lieu tinh luong -V6</v>
          </cell>
          <cell r="P302" t="str">
            <v>KPI_HRM_OLD</v>
          </cell>
        </row>
        <row r="303">
          <cell r="B303" t="str">
            <v>Doanh thu dịch vụ VNP trả trước kênh bán gián tiếp phát triển mới trong tháng</v>
          </cell>
          <cell r="C303">
            <v>0</v>
          </cell>
          <cell r="D303" t="str">
            <v>Triệu đồng</v>
          </cell>
          <cell r="E303" t="str">
            <v>HCM_DT_KENHH_010</v>
          </cell>
          <cell r="F303">
            <v>0</v>
          </cell>
          <cell r="G303">
            <v>0</v>
          </cell>
          <cell r="H303">
            <v>0</v>
          </cell>
          <cell r="I303">
            <v>0</v>
          </cell>
          <cell r="J303">
            <v>0</v>
          </cell>
          <cell r="K303">
            <v>0</v>
          </cell>
          <cell r="L303">
            <v>0</v>
          </cell>
          <cell r="M303">
            <v>0</v>
          </cell>
          <cell r="N303">
            <v>0</v>
          </cell>
          <cell r="O303" t="str">
            <v>Mo ta thuc hien so lieu tinh luong -V6</v>
          </cell>
          <cell r="P303" t="str">
            <v>KPI_HRM_OLD</v>
          </cell>
        </row>
        <row r="304">
          <cell r="B304" t="str">
            <v>Doanh thu kênh bán trực tiếp</v>
          </cell>
          <cell r="C304">
            <v>0</v>
          </cell>
          <cell r="D304" t="str">
            <v>Triệu đồng</v>
          </cell>
          <cell r="E304" t="str">
            <v>HCM_DT_KENHH_012</v>
          </cell>
          <cell r="F304">
            <v>0</v>
          </cell>
          <cell r="G304">
            <v>0</v>
          </cell>
          <cell r="H304">
            <v>0</v>
          </cell>
          <cell r="I304">
            <v>0</v>
          </cell>
          <cell r="J304">
            <v>0</v>
          </cell>
          <cell r="K304">
            <v>0</v>
          </cell>
          <cell r="L304">
            <v>0</v>
          </cell>
          <cell r="M304">
            <v>0</v>
          </cell>
          <cell r="N304">
            <v>0</v>
          </cell>
          <cell r="O304" t="str">
            <v>Mo ta thuc hien so lieu tinh luong -V6</v>
          </cell>
          <cell r="P304" t="str">
            <v>KPI_HRM_OLD</v>
          </cell>
        </row>
        <row r="305">
          <cell r="B305" t="str">
            <v>Doanh thu kênh mới phát triển trong tháng (kênh chuỗi, CTV XHH…)</v>
          </cell>
          <cell r="C305">
            <v>0</v>
          </cell>
          <cell r="D305" t="str">
            <v>Triệu đồng</v>
          </cell>
          <cell r="E305" t="str">
            <v>HCM_DT_KENHH_013</v>
          </cell>
          <cell r="F305">
            <v>0</v>
          </cell>
          <cell r="G305">
            <v>0</v>
          </cell>
          <cell r="H305">
            <v>0</v>
          </cell>
          <cell r="I305">
            <v>0</v>
          </cell>
          <cell r="J305">
            <v>0</v>
          </cell>
          <cell r="K305">
            <v>0</v>
          </cell>
          <cell r="L305">
            <v>0</v>
          </cell>
          <cell r="M305">
            <v>0</v>
          </cell>
          <cell r="N305">
            <v>0</v>
          </cell>
          <cell r="O305" t="str">
            <v>Mo ta thuc hien so lieu tinh luong -V6</v>
          </cell>
          <cell r="P305" t="str">
            <v>KPI_HRM_OLD</v>
          </cell>
        </row>
        <row r="306">
          <cell r="B306" t="str">
            <v>Doanh thu dịch vụ VNP trả trước kênh chuỗi phát triển trong tháng</v>
          </cell>
          <cell r="C306">
            <v>0</v>
          </cell>
          <cell r="D306" t="str">
            <v>Triệu đồng</v>
          </cell>
          <cell r="E306" t="str">
            <v>HCM_DT_KENHH_014</v>
          </cell>
          <cell r="F306">
            <v>0</v>
          </cell>
          <cell r="G306">
            <v>0</v>
          </cell>
          <cell r="H306">
            <v>0</v>
          </cell>
          <cell r="I306">
            <v>0</v>
          </cell>
          <cell r="J306">
            <v>0</v>
          </cell>
          <cell r="K306">
            <v>0</v>
          </cell>
          <cell r="L306">
            <v>0</v>
          </cell>
          <cell r="M306">
            <v>0</v>
          </cell>
          <cell r="N306">
            <v>0</v>
          </cell>
          <cell r="O306" t="str">
            <v>Mo ta thuc hien so lieu tinh luong -V6</v>
          </cell>
          <cell r="P306" t="str">
            <v>KPI_HRM_OLD</v>
          </cell>
        </row>
        <row r="307">
          <cell r="B307" t="str">
            <v>Doanh thu dịch vụ VNP trả trước kênh bán cấp 1 phát triển mới trong tháng</v>
          </cell>
          <cell r="C307">
            <v>0</v>
          </cell>
          <cell r="D307" t="str">
            <v>Triệu đồng</v>
          </cell>
          <cell r="E307" t="str">
            <v>HCM_DT_KENHH_015</v>
          </cell>
          <cell r="F307">
            <v>0</v>
          </cell>
          <cell r="G307">
            <v>0</v>
          </cell>
          <cell r="H307">
            <v>0</v>
          </cell>
          <cell r="I307">
            <v>0</v>
          </cell>
          <cell r="J307">
            <v>0</v>
          </cell>
          <cell r="K307">
            <v>0</v>
          </cell>
          <cell r="L307">
            <v>0</v>
          </cell>
          <cell r="M307">
            <v>0</v>
          </cell>
          <cell r="N307">
            <v>0</v>
          </cell>
          <cell r="O307" t="str">
            <v>Mo ta thuc hien so lieu tinh luong -V6</v>
          </cell>
          <cell r="P307" t="str">
            <v>KPI_HRM_OLD</v>
          </cell>
        </row>
        <row r="308">
          <cell r="B308" t="str">
            <v>Doanh thu cước phát sinh từ khách hàng trên địa bàn được giao quản lý (khối KHCN )</v>
          </cell>
          <cell r="C308">
            <v>0</v>
          </cell>
          <cell r="D308" t="str">
            <v>Triệu đồng</v>
          </cell>
          <cell r="E308" t="str">
            <v>HCM_DT_KKHCN_001</v>
          </cell>
          <cell r="F308">
            <v>0</v>
          </cell>
          <cell r="G308">
            <v>0</v>
          </cell>
          <cell r="H308">
            <v>0</v>
          </cell>
          <cell r="I308">
            <v>0</v>
          </cell>
          <cell r="J308">
            <v>0</v>
          </cell>
          <cell r="K308">
            <v>0</v>
          </cell>
          <cell r="L308">
            <v>0</v>
          </cell>
          <cell r="M308">
            <v>0</v>
          </cell>
          <cell r="N308">
            <v>0</v>
          </cell>
          <cell r="O308" t="str">
            <v>Mo ta thuc hien so lieu tinh luong -V6</v>
          </cell>
          <cell r="P308" t="str">
            <v>KPI_HRM_OLD</v>
          </cell>
        </row>
        <row r="309">
          <cell r="B309" t="str">
            <v>Doanh thu cước phát sinh từ khách hàng trên tập khách hàng được giao quản lý (khối KHDN )</v>
          </cell>
          <cell r="C309">
            <v>0</v>
          </cell>
          <cell r="D309" t="str">
            <v>Triệu đồng</v>
          </cell>
          <cell r="E309" t="str">
            <v>HCM_DT_KKHDN_002</v>
          </cell>
          <cell r="F309">
            <v>0</v>
          </cell>
          <cell r="G309">
            <v>0</v>
          </cell>
          <cell r="H309">
            <v>0</v>
          </cell>
          <cell r="I309">
            <v>0</v>
          </cell>
          <cell r="J309">
            <v>0</v>
          </cell>
          <cell r="K309">
            <v>0</v>
          </cell>
          <cell r="L309">
            <v>0</v>
          </cell>
          <cell r="M309">
            <v>0</v>
          </cell>
          <cell r="N309">
            <v>0</v>
          </cell>
          <cell r="O309" t="str">
            <v>Mo ta thuc hien so lieu tinh luong -V6</v>
          </cell>
          <cell r="P309" t="str">
            <v>KPI_HRM_OLD</v>
          </cell>
        </row>
        <row r="310">
          <cell r="B310" t="str">
            <v>Doanh thu nạp thẻ</v>
          </cell>
          <cell r="C310">
            <v>0</v>
          </cell>
          <cell r="D310" t="str">
            <v>Triệu đồng</v>
          </cell>
          <cell r="E310" t="str">
            <v>HCM_DT_NATHE_001</v>
          </cell>
          <cell r="F310">
            <v>0</v>
          </cell>
          <cell r="G310">
            <v>0</v>
          </cell>
          <cell r="H310">
            <v>0</v>
          </cell>
          <cell r="I310">
            <v>0</v>
          </cell>
          <cell r="J310">
            <v>0</v>
          </cell>
          <cell r="K310">
            <v>0</v>
          </cell>
          <cell r="L310">
            <v>0</v>
          </cell>
          <cell r="M310">
            <v>0</v>
          </cell>
          <cell r="N310">
            <v>0</v>
          </cell>
          <cell r="O310" t="str">
            <v>Mo ta thuc hien so lieu tinh luong -V6</v>
          </cell>
          <cell r="P310" t="str">
            <v>KPI_HRM_OLD</v>
          </cell>
        </row>
        <row r="311">
          <cell r="B311" t="str">
            <v>Doanh thu thẻ nạp</v>
          </cell>
          <cell r="C311">
            <v>0</v>
          </cell>
          <cell r="D311" t="str">
            <v>Triệu đồng</v>
          </cell>
          <cell r="E311" t="str">
            <v>HCM_DT_NATHE_002</v>
          </cell>
          <cell r="F311">
            <v>0</v>
          </cell>
          <cell r="G311">
            <v>0</v>
          </cell>
          <cell r="H311">
            <v>0</v>
          </cell>
          <cell r="I311">
            <v>0</v>
          </cell>
          <cell r="J311">
            <v>0</v>
          </cell>
          <cell r="K311">
            <v>0</v>
          </cell>
          <cell r="L311">
            <v>0</v>
          </cell>
          <cell r="M311">
            <v>0</v>
          </cell>
          <cell r="N311">
            <v>0</v>
          </cell>
          <cell r="O311" t="str">
            <v>Mo ta thuc hien so lieu tinh luong -V6</v>
          </cell>
          <cell r="P311" t="str">
            <v>KPI_HRM_OLD</v>
          </cell>
        </row>
        <row r="312">
          <cell r="B312" t="str">
            <v>Doanh thu OBTT Gia hạn gói cước chu kỳ dài</v>
          </cell>
          <cell r="C312">
            <v>0</v>
          </cell>
          <cell r="D312" t="str">
            <v>Triệu đồng</v>
          </cell>
          <cell r="E312" t="str">
            <v>HCM_DT_OBDAI_001</v>
          </cell>
          <cell r="F312">
            <v>0</v>
          </cell>
          <cell r="G312">
            <v>0</v>
          </cell>
          <cell r="H312">
            <v>0</v>
          </cell>
          <cell r="I312">
            <v>0</v>
          </cell>
          <cell r="J312">
            <v>0</v>
          </cell>
          <cell r="K312">
            <v>0</v>
          </cell>
          <cell r="L312">
            <v>0</v>
          </cell>
          <cell r="M312">
            <v>0</v>
          </cell>
          <cell r="N312">
            <v>0</v>
          </cell>
          <cell r="O312" t="str">
            <v>Mo ta thuc hien so lieu tinh luong -V6</v>
          </cell>
          <cell r="P312" t="str">
            <v>KPI_HRM_OLD</v>
          </cell>
        </row>
        <row r="313">
          <cell r="B313" t="str">
            <v>Doanh thu bán gói qua hệ thống Outbound tập trung IPCC</v>
          </cell>
          <cell r="C313">
            <v>0</v>
          </cell>
          <cell r="D313" t="str">
            <v>Triệu đồng</v>
          </cell>
          <cell r="E313" t="str">
            <v>HCM_DT_PTMOB_001</v>
          </cell>
          <cell r="F313">
            <v>0</v>
          </cell>
          <cell r="G313">
            <v>0</v>
          </cell>
          <cell r="H313">
            <v>0</v>
          </cell>
          <cell r="I313">
            <v>0</v>
          </cell>
          <cell r="J313">
            <v>0</v>
          </cell>
          <cell r="K313">
            <v>0</v>
          </cell>
          <cell r="L313">
            <v>0</v>
          </cell>
          <cell r="M313">
            <v>0</v>
          </cell>
          <cell r="N313">
            <v>0</v>
          </cell>
          <cell r="O313" t="str">
            <v>Mo ta thuc hien so lieu tinh luong -V6</v>
          </cell>
          <cell r="P313" t="str">
            <v>KPI_HRM_OLD</v>
          </cell>
        </row>
        <row r="314">
          <cell r="B314" t="str">
            <v>Doanh thu bán gói qua hệ thống SMCS</v>
          </cell>
          <cell r="C314">
            <v>0</v>
          </cell>
          <cell r="D314" t="str">
            <v>Triệu đồng</v>
          </cell>
          <cell r="E314" t="str">
            <v>HCM_DT_PTMOB_002</v>
          </cell>
          <cell r="F314">
            <v>0</v>
          </cell>
          <cell r="G314">
            <v>0</v>
          </cell>
          <cell r="H314">
            <v>0</v>
          </cell>
          <cell r="I314">
            <v>0</v>
          </cell>
          <cell r="J314">
            <v>0</v>
          </cell>
          <cell r="K314">
            <v>0</v>
          </cell>
          <cell r="L314">
            <v>0</v>
          </cell>
          <cell r="M314">
            <v>0</v>
          </cell>
          <cell r="N314">
            <v>0</v>
          </cell>
          <cell r="O314" t="str">
            <v>Mo ta thuc hien so lieu tinh luong -V6</v>
          </cell>
          <cell r="P314" t="str">
            <v>KPI_HRM_OLD</v>
          </cell>
        </row>
        <row r="315">
          <cell r="B315" t="str">
            <v>Doanh thu dịch vụ di động VNP (gồm trả sau và trả trước)</v>
          </cell>
          <cell r="C315">
            <v>0</v>
          </cell>
          <cell r="D315" t="str">
            <v>Triệu đồng</v>
          </cell>
          <cell r="E315" t="str">
            <v>HCM_DT_PTMOI_001</v>
          </cell>
          <cell r="F315">
            <v>0</v>
          </cell>
          <cell r="G315">
            <v>0</v>
          </cell>
          <cell r="H315">
            <v>0</v>
          </cell>
          <cell r="I315">
            <v>0</v>
          </cell>
          <cell r="J315">
            <v>0</v>
          </cell>
          <cell r="K315">
            <v>0</v>
          </cell>
          <cell r="L315">
            <v>0</v>
          </cell>
          <cell r="M315">
            <v>0</v>
          </cell>
          <cell r="N315">
            <v>0</v>
          </cell>
          <cell r="O315" t="str">
            <v>Mo ta thuc hien so lieu tinh luong -V6</v>
          </cell>
          <cell r="P315" t="str">
            <v>KPI_HRM_OLD</v>
          </cell>
        </row>
        <row r="316">
          <cell r="B316" t="str">
            <v>Doanh thu các dịch vụ Băng rộng, CĐ, MyTV, TSL,…</v>
          </cell>
          <cell r="C316">
            <v>0</v>
          </cell>
          <cell r="D316" t="str">
            <v>Triệu đồng</v>
          </cell>
          <cell r="E316" t="str">
            <v>HCM_DT_PTMOI_002</v>
          </cell>
          <cell r="F316">
            <v>0</v>
          </cell>
          <cell r="G316">
            <v>0</v>
          </cell>
          <cell r="H316">
            <v>0</v>
          </cell>
          <cell r="I316">
            <v>0</v>
          </cell>
          <cell r="J316">
            <v>0</v>
          </cell>
          <cell r="K316">
            <v>0</v>
          </cell>
          <cell r="L316">
            <v>0</v>
          </cell>
          <cell r="M316">
            <v>0</v>
          </cell>
          <cell r="N316">
            <v>0</v>
          </cell>
          <cell r="O316" t="str">
            <v>Mo ta thuc hien so lieu tinh luong -V6</v>
          </cell>
          <cell r="P316" t="str">
            <v>KPI_HRM_OLD</v>
          </cell>
        </row>
        <row r="317">
          <cell r="B317" t="str">
            <v>Doanh thu các dịch vụ GTGT, CNTT, khác…</v>
          </cell>
          <cell r="C317">
            <v>0</v>
          </cell>
          <cell r="D317" t="str">
            <v>Triệu đồng</v>
          </cell>
          <cell r="E317" t="str">
            <v>HCM_DT_PTMOI_003</v>
          </cell>
          <cell r="F317">
            <v>0</v>
          </cell>
          <cell r="G317">
            <v>0</v>
          </cell>
          <cell r="H317">
            <v>0</v>
          </cell>
          <cell r="I317">
            <v>0</v>
          </cell>
          <cell r="J317">
            <v>0</v>
          </cell>
          <cell r="K317">
            <v>0</v>
          </cell>
          <cell r="L317">
            <v>0</v>
          </cell>
          <cell r="M317">
            <v>0</v>
          </cell>
          <cell r="N317">
            <v>0</v>
          </cell>
          <cell r="O317" t="str">
            <v>Mo ta thuc hien so lieu tinh luong -V6</v>
          </cell>
          <cell r="P317" t="str">
            <v>KPI_HRM_OLD</v>
          </cell>
        </row>
        <row r="318">
          <cell r="B318" t="str">
            <v>Doanh thu các dịch vụ đường truyền: Băng rộng, CĐ, MyTV, TSL,…</v>
          </cell>
          <cell r="C318">
            <v>0</v>
          </cell>
          <cell r="D318" t="str">
            <v>Triệu đồng</v>
          </cell>
          <cell r="E318" t="str">
            <v>HCM_DT_PTMOI_004</v>
          </cell>
          <cell r="F318">
            <v>0</v>
          </cell>
          <cell r="G318">
            <v>0</v>
          </cell>
          <cell r="H318">
            <v>0</v>
          </cell>
          <cell r="I318">
            <v>0</v>
          </cell>
          <cell r="J318">
            <v>0</v>
          </cell>
          <cell r="K318">
            <v>0</v>
          </cell>
          <cell r="L318">
            <v>0</v>
          </cell>
          <cell r="M318">
            <v>0</v>
          </cell>
          <cell r="N318">
            <v>0</v>
          </cell>
          <cell r="O318" t="str">
            <v>Mo ta thuc hien so lieu tinh luong -V6</v>
          </cell>
          <cell r="P318" t="str">
            <v>KPI_HRM_OLD</v>
          </cell>
        </row>
        <row r="319">
          <cell r="B319" t="str">
            <v>Doanh thu data trên di động</v>
          </cell>
          <cell r="C319">
            <v>0</v>
          </cell>
          <cell r="D319" t="str">
            <v>Triệu đồng</v>
          </cell>
          <cell r="E319" t="str">
            <v>HCM_DT_PTMOI_005</v>
          </cell>
          <cell r="F319">
            <v>0</v>
          </cell>
          <cell r="G319">
            <v>0</v>
          </cell>
          <cell r="H319">
            <v>0</v>
          </cell>
          <cell r="I319">
            <v>0</v>
          </cell>
          <cell r="J319">
            <v>0</v>
          </cell>
          <cell r="K319">
            <v>0</v>
          </cell>
          <cell r="L319">
            <v>0</v>
          </cell>
          <cell r="M319">
            <v>0</v>
          </cell>
          <cell r="N319">
            <v>0</v>
          </cell>
          <cell r="O319" t="str">
            <v>Mo ta thuc hien so lieu tinh luong -V6</v>
          </cell>
          <cell r="P319" t="str">
            <v>KPI_HRM_OLD</v>
          </cell>
        </row>
        <row r="320">
          <cell r="B320" t="str">
            <v>Doanh thu dịch vụ di động VNP (doanh thu thực hiện được tính gồm trả sau và trả trước)</v>
          </cell>
          <cell r="C320">
            <v>0</v>
          </cell>
          <cell r="D320" t="str">
            <v>Triệu đồng</v>
          </cell>
          <cell r="E320" t="str">
            <v>HCM_DT_PTMOI_006</v>
          </cell>
          <cell r="F320">
            <v>0</v>
          </cell>
          <cell r="G320">
            <v>0</v>
          </cell>
          <cell r="H320">
            <v>0</v>
          </cell>
          <cell r="I320">
            <v>0</v>
          </cell>
          <cell r="J320">
            <v>0</v>
          </cell>
          <cell r="K320">
            <v>0</v>
          </cell>
          <cell r="L320">
            <v>0</v>
          </cell>
          <cell r="M320">
            <v>0</v>
          </cell>
          <cell r="N320">
            <v>0</v>
          </cell>
          <cell r="O320" t="str">
            <v>Mo ta thuc hien so lieu tinh luong -V6</v>
          </cell>
          <cell r="P320" t="str">
            <v>KPI_HRM_OLD</v>
          </cell>
        </row>
        <row r="321">
          <cell r="B321" t="str">
            <v>Doanh thu phát triển mới trong tháng</v>
          </cell>
          <cell r="C321" t="str">
            <v>202308</v>
          </cell>
          <cell r="D321" t="str">
            <v>Triệu đồng</v>
          </cell>
          <cell r="E321" t="str">
            <v>HCM_DT_PTMOI_007</v>
          </cell>
          <cell r="F321">
            <v>16</v>
          </cell>
          <cell r="G321" t="str">
            <v>HCM_DT_PTMOI_007</v>
          </cell>
          <cell r="H321" t="str">
            <v>Doanh thu phát triển mới trong tháng</v>
          </cell>
          <cell r="I321" t="str">
            <v>Nhân Viên Quản Lý Điểm Bán,Tổ Trưởng Tổ Bán Hàng</v>
          </cell>
          <cell r="J321" t="str">
            <v>Bích Thủy</v>
          </cell>
          <cell r="K321" t="str">
            <v xml:space="preserve">
P.ĐH - Phượng </v>
          </cell>
          <cell r="L321" t="str">
            <v>ID430 (tab Vinaphone trả trước) - Web 123</v>
          </cell>
          <cell r="M321" t="str">
            <v>Tổng Doanh thu phát triển mới (PTM) phát sinh trong tháng/ Doanh thu giao
Quy định ghi nhận doanh thu VNPTT PTM: Áp dụng theo quy định của tập thể phòng đến cá nhân
+ Tổng DT PTM có bao gồm Doanh thu bán hàng trực tiếp của NV KDDĐTT</v>
          </cell>
          <cell r="N321" t="str">
            <v>- Xuất báo cáo:
+ từ các hệ thống bán hàng (SMCS, SMRS, Digishop, CCOS) và số liệu bán hàng Shop online do Ban KTNV công bố)
+ xuất báo cáo chi tiết bán hàng của TGDD
- Cập nhật chu kỳ gói cho các gói mới (lấy kết quả sau khi xử lý số liệu dthu ptm)
- cập nhật dthu BTS
- xét các điều kiện theo VB quy định
- Gửi chi tiết thuê bao kênh ngoài cho các PBHKV phân rã doanh thu bsc/đơn giá
- Tổng hợp dữ liệu phân rã từ các PBH
- Xử lý + cập nhật bảng lương</v>
          </cell>
          <cell r="O321" t="str">
            <v>Mo ta thuc hien so lieu tinh luong -V6</v>
          </cell>
          <cell r="P321" t="str">
            <v>KPI_HRM_OLD</v>
          </cell>
        </row>
        <row r="322">
          <cell r="B322" t="str">
            <v>Doanh thu của kênh bán hàng mới</v>
          </cell>
          <cell r="C322">
            <v>0</v>
          </cell>
          <cell r="D322" t="str">
            <v>Triệu đồng</v>
          </cell>
          <cell r="E322" t="str">
            <v>HCM_DT_PTMOI_008</v>
          </cell>
          <cell r="F322">
            <v>0</v>
          </cell>
          <cell r="G322">
            <v>0</v>
          </cell>
          <cell r="H322">
            <v>0</v>
          </cell>
          <cell r="I322">
            <v>0</v>
          </cell>
          <cell r="J322">
            <v>0</v>
          </cell>
          <cell r="K322">
            <v>0</v>
          </cell>
          <cell r="L322">
            <v>0</v>
          </cell>
          <cell r="M322">
            <v>0</v>
          </cell>
          <cell r="N322">
            <v>0</v>
          </cell>
          <cell r="O322" t="str">
            <v>Mo ta thuc hien so lieu tinh luong -V6</v>
          </cell>
          <cell r="P322" t="str">
            <v>KPI_HRM_OLD</v>
          </cell>
        </row>
        <row r="323">
          <cell r="B323" t="str">
            <v>Doanh thu tăng trưởng các dịch vụ của các dự án tiếp thị đầu tư</v>
          </cell>
          <cell r="C323">
            <v>0</v>
          </cell>
          <cell r="D323" t="str">
            <v>Triệu đồng</v>
          </cell>
          <cell r="E323" t="str">
            <v>HCM_DT_PTMOI_009</v>
          </cell>
          <cell r="F323">
            <v>0</v>
          </cell>
          <cell r="G323">
            <v>0</v>
          </cell>
          <cell r="H323">
            <v>0</v>
          </cell>
          <cell r="I323">
            <v>0</v>
          </cell>
          <cell r="J323">
            <v>0</v>
          </cell>
          <cell r="K323">
            <v>0</v>
          </cell>
          <cell r="L323">
            <v>0</v>
          </cell>
          <cell r="M323">
            <v>0</v>
          </cell>
          <cell r="N323">
            <v>0</v>
          </cell>
          <cell r="O323" t="str">
            <v>Mo ta thuc hien so lieu tinh luong -V6</v>
          </cell>
          <cell r="P323" t="str">
            <v>KPI_HRM_OLD</v>
          </cell>
        </row>
        <row r="324">
          <cell r="B324" t="str">
            <v>Doanh thu cước phát sinh thực thu</v>
          </cell>
          <cell r="C324">
            <v>0</v>
          </cell>
          <cell r="D324" t="str">
            <v>Triệu đồng</v>
          </cell>
          <cell r="E324" t="str">
            <v>HCM_DT_PTMOI_010</v>
          </cell>
          <cell r="F324">
            <v>0</v>
          </cell>
          <cell r="G324">
            <v>0</v>
          </cell>
          <cell r="H324">
            <v>0</v>
          </cell>
          <cell r="I324">
            <v>0</v>
          </cell>
          <cell r="J324">
            <v>0</v>
          </cell>
          <cell r="K324">
            <v>0</v>
          </cell>
          <cell r="L324">
            <v>0</v>
          </cell>
          <cell r="M324">
            <v>0</v>
          </cell>
          <cell r="N324">
            <v>0</v>
          </cell>
          <cell r="O324" t="str">
            <v>Mo ta thuc hien so lieu tinh luong -V6</v>
          </cell>
          <cell r="P324" t="str">
            <v>KPI_HRM_OLD</v>
          </cell>
        </row>
        <row r="325">
          <cell r="B325" t="str">
            <v>Doanh thu phát triển mới các dịch vụ trả sau do ĐLCN phát triển mới trong tháng</v>
          </cell>
          <cell r="C325">
            <v>0</v>
          </cell>
          <cell r="D325" t="str">
            <v>Triệu đồng</v>
          </cell>
          <cell r="E325" t="str">
            <v>HCM_DT_PTMOI_011</v>
          </cell>
          <cell r="F325">
            <v>0</v>
          </cell>
          <cell r="G325">
            <v>0</v>
          </cell>
          <cell r="H325">
            <v>0</v>
          </cell>
          <cell r="I325">
            <v>0</v>
          </cell>
          <cell r="J325">
            <v>0</v>
          </cell>
          <cell r="K325">
            <v>0</v>
          </cell>
          <cell r="L325">
            <v>0</v>
          </cell>
          <cell r="M325">
            <v>0</v>
          </cell>
          <cell r="N325">
            <v>0</v>
          </cell>
          <cell r="O325" t="str">
            <v>Mo ta thuc hien so lieu tinh luong -V6</v>
          </cell>
          <cell r="P325" t="str">
            <v>KPI_HRM_OLD</v>
          </cell>
        </row>
        <row r="326">
          <cell r="B326" t="str">
            <v>Doanh thu từ khách hàng</v>
          </cell>
          <cell r="C326">
            <v>0</v>
          </cell>
          <cell r="D326" t="str">
            <v>Triệu đồng</v>
          </cell>
          <cell r="E326" t="str">
            <v>HCM_DT_PTMOI_012</v>
          </cell>
          <cell r="F326">
            <v>0</v>
          </cell>
          <cell r="G326">
            <v>0</v>
          </cell>
          <cell r="H326">
            <v>0</v>
          </cell>
          <cell r="I326">
            <v>0</v>
          </cell>
          <cell r="J326">
            <v>0</v>
          </cell>
          <cell r="K326">
            <v>0</v>
          </cell>
          <cell r="L326">
            <v>0</v>
          </cell>
          <cell r="M326">
            <v>0</v>
          </cell>
          <cell r="N326">
            <v>0</v>
          </cell>
          <cell r="O326" t="str">
            <v>Mo ta thuc hien so lieu tinh luong -V6</v>
          </cell>
          <cell r="P326" t="str">
            <v>KPI_HRM_OLD</v>
          </cell>
        </row>
        <row r="327">
          <cell r="B327" t="str">
            <v>Doanh thu từ khách hàng của Đài 1080</v>
          </cell>
          <cell r="C327">
            <v>0</v>
          </cell>
          <cell r="D327" t="str">
            <v>Triệu đồng</v>
          </cell>
          <cell r="E327" t="str">
            <v>HCM_DT_PTMOI_013</v>
          </cell>
          <cell r="F327">
            <v>0</v>
          </cell>
          <cell r="G327">
            <v>0</v>
          </cell>
          <cell r="H327">
            <v>0</v>
          </cell>
          <cell r="I327">
            <v>0</v>
          </cell>
          <cell r="J327">
            <v>0</v>
          </cell>
          <cell r="K327">
            <v>0</v>
          </cell>
          <cell r="L327">
            <v>0</v>
          </cell>
          <cell r="M327">
            <v>0</v>
          </cell>
          <cell r="N327">
            <v>0</v>
          </cell>
          <cell r="O327" t="str">
            <v>Mo ta thuc hien so lieu tinh luong -V6</v>
          </cell>
          <cell r="P327" t="str">
            <v>KPI_HRM_OLD</v>
          </cell>
        </row>
        <row r="328">
          <cell r="B328" t="str">
            <v>Tổng doanh thu phát triển thuê bao mới</v>
          </cell>
          <cell r="C328">
            <v>0</v>
          </cell>
          <cell r="D328" t="str">
            <v>Triệu đồng</v>
          </cell>
          <cell r="E328" t="str">
            <v>HCM_DT_PTMOI_014</v>
          </cell>
          <cell r="F328">
            <v>0</v>
          </cell>
          <cell r="G328">
            <v>0</v>
          </cell>
          <cell r="H328">
            <v>0</v>
          </cell>
          <cell r="I328">
            <v>0</v>
          </cell>
          <cell r="J328">
            <v>0</v>
          </cell>
          <cell r="K328">
            <v>0</v>
          </cell>
          <cell r="L328">
            <v>0</v>
          </cell>
          <cell r="M328">
            <v>0</v>
          </cell>
          <cell r="N328">
            <v>0</v>
          </cell>
          <cell r="O328" t="str">
            <v>Mo ta thuc hien so lieu tinh luong -V6</v>
          </cell>
          <cell r="P328" t="str">
            <v>KPI_HRM_OLD</v>
          </cell>
        </row>
        <row r="329">
          <cell r="B329" t="str">
            <v>Doanh thu PTM của nhóm AM hỗ trợ</v>
          </cell>
          <cell r="C329">
            <v>0</v>
          </cell>
          <cell r="D329" t="str">
            <v>Triệu đồng</v>
          </cell>
          <cell r="E329" t="str">
            <v>HCM_DT_PTMOI_015</v>
          </cell>
          <cell r="F329">
            <v>0</v>
          </cell>
          <cell r="G329">
            <v>0</v>
          </cell>
          <cell r="H329">
            <v>0</v>
          </cell>
          <cell r="I329">
            <v>0</v>
          </cell>
          <cell r="J329">
            <v>0</v>
          </cell>
          <cell r="K329">
            <v>0</v>
          </cell>
          <cell r="L329">
            <v>0</v>
          </cell>
          <cell r="M329">
            <v>0</v>
          </cell>
          <cell r="N329">
            <v>0</v>
          </cell>
          <cell r="O329" t="str">
            <v>Mo ta thuc hien so lieu tinh luong -V6</v>
          </cell>
          <cell r="P329" t="str">
            <v>KPI_HRM_OLD</v>
          </cell>
        </row>
        <row r="330">
          <cell r="B330" t="str">
            <v>Doanh thu phát triển mới trong tháng của khối KHDN có phòng Giải pháp hỗ trợ</v>
          </cell>
          <cell r="C330">
            <v>0</v>
          </cell>
          <cell r="D330" t="str">
            <v>Triệu đồng</v>
          </cell>
          <cell r="E330" t="str">
            <v>HCM_DT_PTMOI_016</v>
          </cell>
          <cell r="F330">
            <v>0</v>
          </cell>
          <cell r="G330">
            <v>0</v>
          </cell>
          <cell r="H330">
            <v>0</v>
          </cell>
          <cell r="I330">
            <v>0</v>
          </cell>
          <cell r="J330">
            <v>0</v>
          </cell>
          <cell r="K330">
            <v>0</v>
          </cell>
          <cell r="L330">
            <v>0</v>
          </cell>
          <cell r="M330">
            <v>0</v>
          </cell>
          <cell r="N330">
            <v>0</v>
          </cell>
          <cell r="O330" t="str">
            <v>Mo ta thuc hien so lieu tinh luong -V6</v>
          </cell>
          <cell r="P330" t="str">
            <v>KPI_HRM_OLD</v>
          </cell>
        </row>
        <row r="331">
          <cell r="B331" t="str">
            <v>Doanh thu phát triển mới trong tháng của khối KHDN có phòng Giải pháp hỗ trợ gián tiếp</v>
          </cell>
          <cell r="C331">
            <v>0</v>
          </cell>
          <cell r="D331" t="str">
            <v>Triệu đồng</v>
          </cell>
          <cell r="E331" t="str">
            <v>HCM_DT_PTMOI_017</v>
          </cell>
          <cell r="F331">
            <v>0</v>
          </cell>
          <cell r="G331">
            <v>0</v>
          </cell>
          <cell r="H331">
            <v>0</v>
          </cell>
          <cell r="I331">
            <v>0</v>
          </cell>
          <cell r="J331">
            <v>0</v>
          </cell>
          <cell r="K331">
            <v>0</v>
          </cell>
          <cell r="L331">
            <v>0</v>
          </cell>
          <cell r="M331">
            <v>0</v>
          </cell>
          <cell r="N331">
            <v>0</v>
          </cell>
          <cell r="O331" t="str">
            <v>Mo ta thuc hien so lieu tinh luong -V6</v>
          </cell>
          <cell r="P331" t="str">
            <v>KPI_HRM_OLD</v>
          </cell>
        </row>
        <row r="332">
          <cell r="B332" t="str">
            <v>Doanh thu phát triển mới trong tháng của khối KHDN có phòng Giải pháp hỗ trợ trực tiếp</v>
          </cell>
          <cell r="C332">
            <v>0</v>
          </cell>
          <cell r="D332" t="str">
            <v>Triệu đồng</v>
          </cell>
          <cell r="E332" t="str">
            <v>HCM_DT_PTMOI_018</v>
          </cell>
          <cell r="F332">
            <v>0</v>
          </cell>
          <cell r="G332">
            <v>0</v>
          </cell>
          <cell r="H332">
            <v>0</v>
          </cell>
          <cell r="I332">
            <v>0</v>
          </cell>
          <cell r="J332">
            <v>0</v>
          </cell>
          <cell r="K332">
            <v>0</v>
          </cell>
          <cell r="L332">
            <v>0</v>
          </cell>
          <cell r="M332">
            <v>0</v>
          </cell>
          <cell r="N332">
            <v>0</v>
          </cell>
          <cell r="O332" t="str">
            <v>Mo ta thuc hien so lieu tinh luong -V6</v>
          </cell>
          <cell r="P332" t="str">
            <v>KPI_HRM_OLD</v>
          </cell>
        </row>
        <row r="333">
          <cell r="B333" t="str">
            <v>Doanh thu từ dịch vụ điện hoa</v>
          </cell>
          <cell r="C333">
            <v>0</v>
          </cell>
          <cell r="D333" t="str">
            <v>Triệu đồng</v>
          </cell>
          <cell r="E333" t="str">
            <v>HCM_DT_PTMOI_019</v>
          </cell>
          <cell r="F333">
            <v>0</v>
          </cell>
          <cell r="G333">
            <v>0</v>
          </cell>
          <cell r="H333">
            <v>0</v>
          </cell>
          <cell r="I333">
            <v>0</v>
          </cell>
          <cell r="J333">
            <v>0</v>
          </cell>
          <cell r="K333">
            <v>0</v>
          </cell>
          <cell r="L333">
            <v>0</v>
          </cell>
          <cell r="M333">
            <v>0</v>
          </cell>
          <cell r="N333">
            <v>0</v>
          </cell>
          <cell r="O333" t="str">
            <v>Mo ta thuc hien so lieu tinh luong -V6</v>
          </cell>
          <cell r="P333" t="str">
            <v>KPI_HRM_OLD</v>
          </cell>
        </row>
        <row r="334">
          <cell r="B334" t="str">
            <v>Doanh thu từ khách hàng phát triển mới trong tháng</v>
          </cell>
          <cell r="C334">
            <v>0</v>
          </cell>
          <cell r="D334" t="str">
            <v>Triệu đồng</v>
          </cell>
          <cell r="E334" t="str">
            <v>HCM_DT_PTMOI_020</v>
          </cell>
          <cell r="F334">
            <v>0</v>
          </cell>
          <cell r="G334">
            <v>0</v>
          </cell>
          <cell r="H334">
            <v>0</v>
          </cell>
          <cell r="I334">
            <v>0</v>
          </cell>
          <cell r="J334">
            <v>0</v>
          </cell>
          <cell r="K334">
            <v>0</v>
          </cell>
          <cell r="L334">
            <v>0</v>
          </cell>
          <cell r="M334">
            <v>0</v>
          </cell>
          <cell r="N334">
            <v>0</v>
          </cell>
          <cell r="O334" t="str">
            <v>Mo ta thuc hien so lieu tinh luong -V6</v>
          </cell>
          <cell r="P334" t="str">
            <v>KPI_HRM_OLD</v>
          </cell>
        </row>
        <row r="335">
          <cell r="B335" t="str">
            <v>Tổng doanh thu phát triển mới các dịch vụ</v>
          </cell>
          <cell r="C335" t="str">
            <v>202308</v>
          </cell>
          <cell r="D335" t="str">
            <v>Triệu đồng</v>
          </cell>
          <cell r="E335" t="str">
            <v>HCM_DT_PTMOI_021</v>
          </cell>
          <cell r="F335">
            <v>20</v>
          </cell>
          <cell r="G335" t="str">
            <v>HCM_DT_PTMOI_021</v>
          </cell>
          <cell r="H335" t="str">
            <v xml:space="preserve"> Doanh thu phát triển mới</v>
          </cell>
          <cell r="I335" t="str">
            <v>PGĐ PKHDN/PBHKV, TT/NV KDĐB, NV QLĐB, CHT/GDV, 
PS, TT/NV KDOL, AS, NV QLĐBán, TL/Am,
Tổ Trưởng Tổ KDOL,
TT/NV OB/Telesale</v>
          </cell>
          <cell r="J335" t="str">
            <v>Tùng, Thủy, Tuyền</v>
          </cell>
          <cell r="K335" t="str">
            <v>PĐH - Phương, Cường, Trâm, Thủy</v>
          </cell>
          <cell r="L335" t="str">
            <v>ID430  - Web 123</v>
          </cell>
          <cell r="M335" t="str">
            <v>Doanh thu PTM quy đổi thực hiện trong tháng (tất cả dịch vụ)</v>
          </cell>
          <cell r="N335" t="str">
            <v xml:space="preserve">- Lấy số liệu PTM trên ID430 (dữ liêu được tổng hợp từ ĐHSXKD, CCBS SMCS, SMRS, Digishop, CCOS)
Ghi chú:Các đơn vị đối soát sản lượng. Căn cú sản lượng đã được đối soát, PKTNV tinh doanh thu PTM theo quy định của TTKD HCM.
</v>
          </cell>
          <cell r="O335" t="str">
            <v>Mo ta thuc hien so lieu tinh luong -V6</v>
          </cell>
          <cell r="P335" t="str">
            <v>KPI_HRM_OLD</v>
          </cell>
        </row>
        <row r="336">
          <cell r="B336" t="str">
            <v>Doanh thu phát triển mới trong tháng theo dự án</v>
          </cell>
          <cell r="C336">
            <v>0</v>
          </cell>
          <cell r="D336" t="str">
            <v>Triệu đồng</v>
          </cell>
          <cell r="E336" t="str">
            <v>HCM_DT_PTMOI_022</v>
          </cell>
          <cell r="F336">
            <v>0</v>
          </cell>
          <cell r="G336">
            <v>0</v>
          </cell>
          <cell r="H336">
            <v>0</v>
          </cell>
          <cell r="I336">
            <v>0</v>
          </cell>
          <cell r="J336">
            <v>0</v>
          </cell>
          <cell r="K336">
            <v>0</v>
          </cell>
          <cell r="L336">
            <v>0</v>
          </cell>
          <cell r="M336">
            <v>0</v>
          </cell>
          <cell r="N336">
            <v>0</v>
          </cell>
          <cell r="O336" t="str">
            <v>Mo ta thuc hien so lieu tinh luong -V6</v>
          </cell>
          <cell r="P336" t="str">
            <v>KPI_HRM_OLD</v>
          </cell>
        </row>
        <row r="337">
          <cell r="B337" t="str">
            <v>Doanh thu khách hàng qui đổi của tập khách hàng được giao quản lý</v>
          </cell>
          <cell r="C337">
            <v>0</v>
          </cell>
          <cell r="D337" t="str">
            <v>Triệu đồng</v>
          </cell>
          <cell r="E337" t="str">
            <v>HCM_DT_PTMOI_023</v>
          </cell>
          <cell r="F337">
            <v>0</v>
          </cell>
          <cell r="G337">
            <v>0</v>
          </cell>
          <cell r="H337">
            <v>0</v>
          </cell>
          <cell r="I337">
            <v>0</v>
          </cell>
          <cell r="J337">
            <v>0</v>
          </cell>
          <cell r="K337">
            <v>0</v>
          </cell>
          <cell r="L337">
            <v>0</v>
          </cell>
          <cell r="M337">
            <v>0</v>
          </cell>
          <cell r="N337">
            <v>0</v>
          </cell>
          <cell r="O337" t="str">
            <v>Mo ta thuc hien so lieu tinh luong -V6</v>
          </cell>
          <cell r="P337" t="str">
            <v>KPI_HRM_OLD</v>
          </cell>
        </row>
        <row r="338">
          <cell r="B338" t="str">
            <v>Doanh thu dịch vụ GTGT và DVCL (khối phụ trách)</v>
          </cell>
          <cell r="C338">
            <v>0</v>
          </cell>
          <cell r="D338" t="str">
            <v>Triệu đồng</v>
          </cell>
          <cell r="E338" t="str">
            <v>HCM_DT_PTMOI_024</v>
          </cell>
          <cell r="F338">
            <v>0</v>
          </cell>
          <cell r="G338">
            <v>0</v>
          </cell>
          <cell r="H338">
            <v>0</v>
          </cell>
          <cell r="I338">
            <v>0</v>
          </cell>
          <cell r="J338">
            <v>0</v>
          </cell>
          <cell r="K338">
            <v>0</v>
          </cell>
          <cell r="L338">
            <v>0</v>
          </cell>
          <cell r="M338">
            <v>0</v>
          </cell>
          <cell r="N338">
            <v>0</v>
          </cell>
          <cell r="O338" t="str">
            <v>Mo ta thuc hien so lieu tinh luong -V6</v>
          </cell>
          <cell r="P338" t="str">
            <v>KPI_HRM_OLD</v>
          </cell>
        </row>
        <row r="339">
          <cell r="B339" t="str">
            <v>Doanh thu bán thẻ qua ví VNPT Pay liên kết với app SMCS</v>
          </cell>
          <cell r="C339">
            <v>0</v>
          </cell>
          <cell r="D339" t="str">
            <v>Triệu đồng</v>
          </cell>
          <cell r="E339" t="str">
            <v>HCM_DT_PTMOI_025</v>
          </cell>
          <cell r="F339">
            <v>0</v>
          </cell>
          <cell r="G339">
            <v>0</v>
          </cell>
          <cell r="H339">
            <v>0</v>
          </cell>
          <cell r="I339">
            <v>0</v>
          </cell>
          <cell r="J339">
            <v>0</v>
          </cell>
          <cell r="K339">
            <v>0</v>
          </cell>
          <cell r="L339">
            <v>0</v>
          </cell>
          <cell r="M339">
            <v>0</v>
          </cell>
          <cell r="N339">
            <v>0</v>
          </cell>
          <cell r="O339" t="str">
            <v>Mo ta thuc hien so lieu tinh luong -V6</v>
          </cell>
          <cell r="P339" t="str">
            <v>KPI_HRM_OLD</v>
          </cell>
        </row>
        <row r="340">
          <cell r="B340" t="str">
            <v>Tổng doanh thu phát triển  mới các dịch vụ của AM do AS1 hỗ trợ</v>
          </cell>
          <cell r="C340">
            <v>0</v>
          </cell>
          <cell r="D340" t="str">
            <v>Triệu đồng</v>
          </cell>
          <cell r="E340" t="str">
            <v>HCM_DT_PTMOI_026</v>
          </cell>
          <cell r="F340">
            <v>0</v>
          </cell>
          <cell r="G340">
            <v>0</v>
          </cell>
          <cell r="H340">
            <v>0</v>
          </cell>
          <cell r="I340">
            <v>0</v>
          </cell>
          <cell r="J340">
            <v>0</v>
          </cell>
          <cell r="K340">
            <v>0</v>
          </cell>
          <cell r="L340">
            <v>0</v>
          </cell>
          <cell r="M340">
            <v>0</v>
          </cell>
          <cell r="N340">
            <v>0</v>
          </cell>
          <cell r="O340" t="str">
            <v>Mo ta thuc hien so lieu tinh luong -V6</v>
          </cell>
          <cell r="P340" t="str">
            <v>KPI_HRM_OLD</v>
          </cell>
        </row>
        <row r="341">
          <cell r="B341" t="str">
            <v>Tăng trưởng dòng tiền bán hàng qua ví VNPT Pay</v>
          </cell>
          <cell r="C341">
            <v>0</v>
          </cell>
          <cell r="D341" t="str">
            <v>Triệu đồng</v>
          </cell>
          <cell r="E341" t="str">
            <v>HCM_DT_PTMOI_027</v>
          </cell>
          <cell r="F341">
            <v>0</v>
          </cell>
          <cell r="G341">
            <v>0</v>
          </cell>
          <cell r="H341">
            <v>0</v>
          </cell>
          <cell r="I341">
            <v>0</v>
          </cell>
          <cell r="J341">
            <v>0</v>
          </cell>
          <cell r="K341">
            <v>0</v>
          </cell>
          <cell r="L341">
            <v>0</v>
          </cell>
          <cell r="M341">
            <v>0</v>
          </cell>
          <cell r="N341">
            <v>0</v>
          </cell>
          <cell r="O341" t="str">
            <v>Mo ta thuc hien so lieu tinh luong -V6</v>
          </cell>
          <cell r="P341" t="str">
            <v>KPI_HRM_OLD</v>
          </cell>
        </row>
        <row r="342">
          <cell r="B342" t="str">
            <v>Tăng trưởng dòng tiền thanh toán qua ví khách hàng</v>
          </cell>
          <cell r="C342">
            <v>0</v>
          </cell>
          <cell r="D342" t="str">
            <v>Triệu đồng</v>
          </cell>
          <cell r="E342" t="str">
            <v>HCM_DT_PTMOI_028</v>
          </cell>
          <cell r="F342">
            <v>0</v>
          </cell>
          <cell r="G342">
            <v>0</v>
          </cell>
          <cell r="H342">
            <v>0</v>
          </cell>
          <cell r="I342">
            <v>0</v>
          </cell>
          <cell r="J342">
            <v>0</v>
          </cell>
          <cell r="K342">
            <v>0</v>
          </cell>
          <cell r="L342">
            <v>0</v>
          </cell>
          <cell r="M342">
            <v>0</v>
          </cell>
          <cell r="N342">
            <v>0</v>
          </cell>
          <cell r="O342" t="str">
            <v>Mo ta thuc hien so lieu tinh luong -V6</v>
          </cell>
          <cell r="P342" t="str">
            <v>KPI_HRM_OLD</v>
          </cell>
        </row>
        <row r="343">
          <cell r="B343" t="str">
            <v>Doanh thu thanh toán đơn hàng của App hỗ trợ kinh doanh qua ví VNPT Pay của khách hàng (end user)</v>
          </cell>
          <cell r="C343">
            <v>0</v>
          </cell>
          <cell r="D343" t="str">
            <v>Triệu đồng</v>
          </cell>
          <cell r="E343" t="str">
            <v>HCM_DT_PTMOI_029</v>
          </cell>
          <cell r="F343">
            <v>0</v>
          </cell>
          <cell r="G343">
            <v>0</v>
          </cell>
          <cell r="H343">
            <v>0</v>
          </cell>
          <cell r="I343">
            <v>0</v>
          </cell>
          <cell r="J343">
            <v>0</v>
          </cell>
          <cell r="K343">
            <v>0</v>
          </cell>
          <cell r="L343">
            <v>0</v>
          </cell>
          <cell r="M343">
            <v>0</v>
          </cell>
          <cell r="N343">
            <v>0</v>
          </cell>
          <cell r="O343" t="str">
            <v>Mo ta thuc hien so lieu tinh luong -V6</v>
          </cell>
          <cell r="P343" t="str">
            <v>KPI_HRM_OLD</v>
          </cell>
        </row>
        <row r="344">
          <cell r="B344" t="str">
            <v>Doanh thu từ dịch vụ Internet trực tiếp</v>
          </cell>
          <cell r="C344">
            <v>0</v>
          </cell>
          <cell r="D344" t="str">
            <v>Triệu đồng</v>
          </cell>
          <cell r="E344" t="str">
            <v>HCM_DT_PTMOI_030</v>
          </cell>
          <cell r="F344">
            <v>0</v>
          </cell>
          <cell r="G344">
            <v>0</v>
          </cell>
          <cell r="H344">
            <v>0</v>
          </cell>
          <cell r="I344">
            <v>0</v>
          </cell>
          <cell r="J344">
            <v>0</v>
          </cell>
          <cell r="K344">
            <v>0</v>
          </cell>
          <cell r="L344">
            <v>0</v>
          </cell>
          <cell r="M344">
            <v>0</v>
          </cell>
          <cell r="N344">
            <v>0</v>
          </cell>
          <cell r="O344" t="str">
            <v>Mo ta thuc hien so lieu tinh luong -V6</v>
          </cell>
          <cell r="P344" t="str">
            <v>KPI_HRM_OLD</v>
          </cell>
        </row>
        <row r="345">
          <cell r="B345" t="str">
            <v>Doanh thu từ dịch vụ IDC (Colocation, Cloud, vCDN)</v>
          </cell>
          <cell r="C345">
            <v>0</v>
          </cell>
          <cell r="D345" t="str">
            <v>Triệu đồng</v>
          </cell>
          <cell r="E345" t="str">
            <v>HCM_DT_PTMOI_031</v>
          </cell>
          <cell r="F345">
            <v>0</v>
          </cell>
          <cell r="G345">
            <v>0</v>
          </cell>
          <cell r="H345">
            <v>0</v>
          </cell>
          <cell r="I345">
            <v>0</v>
          </cell>
          <cell r="J345">
            <v>0</v>
          </cell>
          <cell r="K345">
            <v>0</v>
          </cell>
          <cell r="L345">
            <v>0</v>
          </cell>
          <cell r="M345">
            <v>0</v>
          </cell>
          <cell r="N345">
            <v>0</v>
          </cell>
          <cell r="O345" t="str">
            <v>Mo ta thuc hien so lieu tinh luong -V6</v>
          </cell>
          <cell r="P345" t="str">
            <v>KPI_HRM_OLD</v>
          </cell>
        </row>
        <row r="346">
          <cell r="B346" t="str">
            <v>Doanh thu từ dịch vụ Hóa đơn điện tử</v>
          </cell>
          <cell r="C346">
            <v>0</v>
          </cell>
          <cell r="D346" t="str">
            <v>Triệu đồng</v>
          </cell>
          <cell r="E346" t="str">
            <v>HCM_DT_PTMOI_032</v>
          </cell>
          <cell r="F346">
            <v>0</v>
          </cell>
          <cell r="G346">
            <v>0</v>
          </cell>
          <cell r="H346">
            <v>0</v>
          </cell>
          <cell r="I346">
            <v>0</v>
          </cell>
          <cell r="J346">
            <v>0</v>
          </cell>
          <cell r="K346">
            <v>0</v>
          </cell>
          <cell r="L346">
            <v>0</v>
          </cell>
          <cell r="M346">
            <v>0</v>
          </cell>
          <cell r="N346">
            <v>0</v>
          </cell>
          <cell r="O346" t="str">
            <v>Mo ta thuc hien so lieu tinh luong -V6</v>
          </cell>
          <cell r="P346" t="str">
            <v>KPI_HRM_OLD</v>
          </cell>
        </row>
        <row r="347">
          <cell r="B347" t="str">
            <v>Doanh thu từ dịch vụ Sổ Liên lạc điện tử</v>
          </cell>
          <cell r="C347">
            <v>0</v>
          </cell>
          <cell r="D347" t="str">
            <v>Triệu đồng</v>
          </cell>
          <cell r="E347" t="str">
            <v>HCM_DT_PTMOI_033</v>
          </cell>
          <cell r="F347">
            <v>0</v>
          </cell>
          <cell r="G347">
            <v>0</v>
          </cell>
          <cell r="H347">
            <v>0</v>
          </cell>
          <cell r="I347">
            <v>0</v>
          </cell>
          <cell r="J347">
            <v>0</v>
          </cell>
          <cell r="K347">
            <v>0</v>
          </cell>
          <cell r="L347">
            <v>0</v>
          </cell>
          <cell r="M347">
            <v>0</v>
          </cell>
          <cell r="N347">
            <v>0</v>
          </cell>
          <cell r="O347" t="str">
            <v>Mo ta thuc hien so lieu tinh luong -V6</v>
          </cell>
          <cell r="P347" t="str">
            <v>KPI_HRM_OLD</v>
          </cell>
        </row>
        <row r="348">
          <cell r="B348" t="str">
            <v>Doanh thu từ khách hàng phát triển mới dịch vụ Điện hoa trong tháng</v>
          </cell>
          <cell r="C348">
            <v>0</v>
          </cell>
          <cell r="D348" t="str">
            <v>Triệu đồng</v>
          </cell>
          <cell r="E348" t="str">
            <v>HCM_DT_PTMOI_034</v>
          </cell>
          <cell r="F348">
            <v>0</v>
          </cell>
          <cell r="G348">
            <v>0</v>
          </cell>
          <cell r="H348">
            <v>0</v>
          </cell>
          <cell r="I348">
            <v>0</v>
          </cell>
          <cell r="J348">
            <v>0</v>
          </cell>
          <cell r="K348">
            <v>0</v>
          </cell>
          <cell r="L348">
            <v>0</v>
          </cell>
          <cell r="M348">
            <v>0</v>
          </cell>
          <cell r="N348">
            <v>0</v>
          </cell>
          <cell r="O348" t="str">
            <v>Mo ta thuc hien so lieu tinh luong -V6</v>
          </cell>
          <cell r="P348" t="str">
            <v>KPI_HRM_OLD</v>
          </cell>
        </row>
        <row r="349">
          <cell r="B349" t="str">
            <v>Doanh thu từ khách hàng phát triển mới dịch vụ Vé trong tháng</v>
          </cell>
          <cell r="C349">
            <v>0</v>
          </cell>
          <cell r="D349" t="str">
            <v>Triệu đồng</v>
          </cell>
          <cell r="E349" t="str">
            <v>HCM_DT_PTMOI_035</v>
          </cell>
          <cell r="F349">
            <v>0</v>
          </cell>
          <cell r="G349">
            <v>0</v>
          </cell>
          <cell r="H349">
            <v>0</v>
          </cell>
          <cell r="I349">
            <v>0</v>
          </cell>
          <cell r="J349">
            <v>0</v>
          </cell>
          <cell r="K349">
            <v>0</v>
          </cell>
          <cell r="L349">
            <v>0</v>
          </cell>
          <cell r="M349">
            <v>0</v>
          </cell>
          <cell r="N349">
            <v>0</v>
          </cell>
          <cell r="O349" t="str">
            <v>Mo ta thuc hien so lieu tinh luong -V6</v>
          </cell>
          <cell r="P349" t="str">
            <v>KPI_HRM_OLD</v>
          </cell>
        </row>
        <row r="350">
          <cell r="B350" t="str">
            <v>Doanh thu từ khách hàng phát triển mới các dịch vụ  Quảng cáo trong tháng</v>
          </cell>
          <cell r="C350">
            <v>0</v>
          </cell>
          <cell r="D350" t="str">
            <v>Triệu đồng</v>
          </cell>
          <cell r="E350" t="str">
            <v>HCM_DT_PTMOI_036</v>
          </cell>
          <cell r="F350">
            <v>0</v>
          </cell>
          <cell r="G350">
            <v>0</v>
          </cell>
          <cell r="H350">
            <v>0</v>
          </cell>
          <cell r="I350">
            <v>0</v>
          </cell>
          <cell r="J350">
            <v>0</v>
          </cell>
          <cell r="K350">
            <v>0</v>
          </cell>
          <cell r="L350">
            <v>0</v>
          </cell>
          <cell r="M350">
            <v>0</v>
          </cell>
          <cell r="N350">
            <v>0</v>
          </cell>
          <cell r="O350" t="str">
            <v>Mo ta thuc hien so lieu tinh luong -V6</v>
          </cell>
          <cell r="P350" t="str">
            <v>KPI_HRM_OLD</v>
          </cell>
        </row>
        <row r="351">
          <cell r="B351" t="str">
            <v>dịch vụ Quảng cáo 1080</v>
          </cell>
          <cell r="C351">
            <v>0</v>
          </cell>
          <cell r="D351" t="str">
            <v>Triệu đồng</v>
          </cell>
          <cell r="E351" t="str">
            <v>HCM_DT_PTMOI_037</v>
          </cell>
          <cell r="F351">
            <v>0</v>
          </cell>
          <cell r="G351">
            <v>0</v>
          </cell>
          <cell r="H351">
            <v>0</v>
          </cell>
          <cell r="I351">
            <v>0</v>
          </cell>
          <cell r="J351">
            <v>0</v>
          </cell>
          <cell r="K351">
            <v>0</v>
          </cell>
          <cell r="L351">
            <v>0</v>
          </cell>
          <cell r="M351">
            <v>0</v>
          </cell>
          <cell r="N351">
            <v>0</v>
          </cell>
          <cell r="O351" t="str">
            <v>Mo ta thuc hien so lieu tinh luong -V6</v>
          </cell>
          <cell r="P351" t="str">
            <v>KPI_HRM_OLD</v>
          </cell>
        </row>
        <row r="352">
          <cell r="B352" t="str">
            <v>dịch vụ Quảng cáo Google, FB</v>
          </cell>
          <cell r="C352">
            <v>0</v>
          </cell>
          <cell r="D352" t="str">
            <v>Triệu đồng</v>
          </cell>
          <cell r="E352" t="str">
            <v>HCM_DT_PTMOI_038</v>
          </cell>
          <cell r="F352">
            <v>0</v>
          </cell>
          <cell r="G352">
            <v>0</v>
          </cell>
          <cell r="H352">
            <v>0</v>
          </cell>
          <cell r="I352">
            <v>0</v>
          </cell>
          <cell r="J352">
            <v>0</v>
          </cell>
          <cell r="K352">
            <v>0</v>
          </cell>
          <cell r="L352">
            <v>0</v>
          </cell>
          <cell r="M352">
            <v>0</v>
          </cell>
          <cell r="N352">
            <v>0</v>
          </cell>
          <cell r="O352" t="str">
            <v>Mo ta thuc hien so lieu tinh luong -V6</v>
          </cell>
          <cell r="P352" t="str">
            <v>KPI_HRM_OLD</v>
          </cell>
        </row>
        <row r="353">
          <cell r="B353" t="str">
            <v>Doanh thu từ khách hàng dịch vụ 108x</v>
          </cell>
          <cell r="C353">
            <v>0</v>
          </cell>
          <cell r="D353" t="str">
            <v>Triệu đồng</v>
          </cell>
          <cell r="E353" t="str">
            <v>HCM_DT_PTMOI_039</v>
          </cell>
          <cell r="F353">
            <v>0</v>
          </cell>
          <cell r="G353">
            <v>0</v>
          </cell>
          <cell r="H353">
            <v>0</v>
          </cell>
          <cell r="I353">
            <v>0</v>
          </cell>
          <cell r="J353">
            <v>0</v>
          </cell>
          <cell r="K353">
            <v>0</v>
          </cell>
          <cell r="L353">
            <v>0</v>
          </cell>
          <cell r="M353">
            <v>0</v>
          </cell>
          <cell r="N353">
            <v>0</v>
          </cell>
          <cell r="O353" t="str">
            <v>Mo ta thuc hien so lieu tinh luong -V6</v>
          </cell>
          <cell r="P353" t="str">
            <v>KPI_HRM_OLD</v>
          </cell>
        </row>
        <row r="354">
          <cell r="B354" t="str">
            <v>Doanh thu thực hiện các chương trình tái chiếm thị phần băng rộng các dự án cao ốc</v>
          </cell>
          <cell r="C354">
            <v>0</v>
          </cell>
          <cell r="D354" t="str">
            <v>Triệu đồng</v>
          </cell>
          <cell r="E354" t="str">
            <v>HCM_DT_PTMOI_040</v>
          </cell>
          <cell r="F354">
            <v>0</v>
          </cell>
          <cell r="G354">
            <v>0</v>
          </cell>
          <cell r="H354">
            <v>0</v>
          </cell>
          <cell r="I354">
            <v>0</v>
          </cell>
          <cell r="J354">
            <v>0</v>
          </cell>
          <cell r="K354">
            <v>0</v>
          </cell>
          <cell r="L354">
            <v>0</v>
          </cell>
          <cell r="M354">
            <v>0</v>
          </cell>
          <cell r="N354">
            <v>0</v>
          </cell>
          <cell r="O354" t="str">
            <v>Mo ta thuc hien so lieu tinh luong -V6</v>
          </cell>
          <cell r="P354" t="str">
            <v>KPI_HRM_OLD</v>
          </cell>
        </row>
        <row r="355">
          <cell r="B355" t="str">
            <v>Doanh thu từ dịch vụ CNTT (không bao gồm HĐĐT)</v>
          </cell>
          <cell r="C355">
            <v>0</v>
          </cell>
          <cell r="D355" t="str">
            <v>Triệu đồng</v>
          </cell>
          <cell r="E355" t="str">
            <v>HCM_DT_PTMOI_041</v>
          </cell>
          <cell r="F355">
            <v>0</v>
          </cell>
          <cell r="G355">
            <v>0</v>
          </cell>
          <cell r="H355">
            <v>0</v>
          </cell>
          <cell r="I355">
            <v>0</v>
          </cell>
          <cell r="J355">
            <v>0</v>
          </cell>
          <cell r="K355">
            <v>0</v>
          </cell>
          <cell r="L355">
            <v>0</v>
          </cell>
          <cell r="M355">
            <v>0</v>
          </cell>
          <cell r="N355">
            <v>0</v>
          </cell>
          <cell r="O355" t="str">
            <v>Mo ta thuc hien so lieu tinh luong -V6</v>
          </cell>
          <cell r="P355" t="str">
            <v>KPI_HRM_OLD</v>
          </cell>
        </row>
        <row r="356">
          <cell r="B356" t="str">
            <v>Doanh thu phát triển  mới từ dịch vụ SIP Trunking</v>
          </cell>
          <cell r="C356">
            <v>0</v>
          </cell>
          <cell r="D356" t="str">
            <v>Triệu đồng</v>
          </cell>
          <cell r="E356" t="str">
            <v>HCM_DT_PTMOI_042</v>
          </cell>
          <cell r="F356">
            <v>0</v>
          </cell>
          <cell r="G356">
            <v>0</v>
          </cell>
          <cell r="H356">
            <v>0</v>
          </cell>
          <cell r="I356">
            <v>0</v>
          </cell>
          <cell r="J356">
            <v>0</v>
          </cell>
          <cell r="K356">
            <v>0</v>
          </cell>
          <cell r="L356">
            <v>0</v>
          </cell>
          <cell r="M356">
            <v>0</v>
          </cell>
          <cell r="N356">
            <v>0</v>
          </cell>
          <cell r="O356" t="str">
            <v>Mo ta thuc hien so lieu tinh luong -V6</v>
          </cell>
          <cell r="P356" t="str">
            <v>KPI_HRM_OLD</v>
          </cell>
        </row>
        <row r="357">
          <cell r="B357" t="str">
            <v>Tổng doanh thu phát triển  mới các dịch vụ trên tập khách hàng hiện hữu</v>
          </cell>
          <cell r="C357">
            <v>0</v>
          </cell>
          <cell r="D357" t="str">
            <v>Triệu đồng</v>
          </cell>
          <cell r="E357" t="str">
            <v>HCM_DT_PTMOI_043</v>
          </cell>
          <cell r="F357">
            <v>0</v>
          </cell>
          <cell r="G357">
            <v>0</v>
          </cell>
          <cell r="H357">
            <v>0</v>
          </cell>
          <cell r="I357">
            <v>0</v>
          </cell>
          <cell r="J357">
            <v>0</v>
          </cell>
          <cell r="K357">
            <v>0</v>
          </cell>
          <cell r="L357">
            <v>0</v>
          </cell>
          <cell r="M357">
            <v>0</v>
          </cell>
          <cell r="N357">
            <v>0</v>
          </cell>
          <cell r="O357" t="str">
            <v>Mo ta thuc hien so lieu tinh luong -V6</v>
          </cell>
          <cell r="P357" t="str">
            <v>KPI_HRM_OLD</v>
          </cell>
        </row>
        <row r="358">
          <cell r="B358" t="str">
            <v>Doanh thu dịch vụ CNTT phát triền mới trong tháng</v>
          </cell>
          <cell r="C358" t="str">
            <v>202308</v>
          </cell>
          <cell r="D358" t="str">
            <v>Triệu đồng</v>
          </cell>
          <cell r="E358" t="str">
            <v>HCM_DT_PTMOI_044</v>
          </cell>
          <cell r="F358">
            <v>21</v>
          </cell>
          <cell r="G358" t="str">
            <v>HCM_DT_PTMOI_044</v>
          </cell>
          <cell r="H358" t="str">
            <v>Doanh thu dịch vụ CNTT phát triền mới trong tháng</v>
          </cell>
          <cell r="I358" t="str">
            <v>PGĐ PKHDN/PBHKV,TT/NV KDĐB, TT/NV KDOL,Trưởng Line/AM,</v>
          </cell>
          <cell r="J358" t="str">
            <v>Chí Nguyên</v>
          </cell>
          <cell r="K358">
            <v>0</v>
          </cell>
          <cell r="L358" t="str">
            <v>ID88  - Web 123</v>
          </cell>
          <cell r="M358" t="str">
            <v>Doanh thu CNTT (có bao gồm dịch vụ hạ tầng CNTT) thực hiện quy đổi  trong tháng/ doanh thu quy định giao</v>
          </cell>
          <cell r="N358" t="str">
            <v>- Lấy doanh thu quy đổi của TB PTM trong tháng
'- Quy định giao KDĐB = 2 triệu đồng/ tháng</v>
          </cell>
          <cell r="O358" t="str">
            <v>Mo ta thuc hien so lieu tinh luong -V6</v>
          </cell>
          <cell r="P358" t="str">
            <v>KPI_HRM_OLD</v>
          </cell>
        </row>
        <row r="359">
          <cell r="B359" t="str">
            <v>Tăng trưởng doanh thu phát triển mới các dịch vụ</v>
          </cell>
          <cell r="C359">
            <v>0</v>
          </cell>
          <cell r="D359" t="str">
            <v>Triệu đồng</v>
          </cell>
          <cell r="E359" t="str">
            <v>HCM_DT_PTMOI_045</v>
          </cell>
          <cell r="F359">
            <v>22</v>
          </cell>
          <cell r="G359" t="str">
            <v>HCM_DT_PTMOI_045</v>
          </cell>
          <cell r="H359" t="str">
            <v>Tăng trưởng doanh thu phát triển mới các dịch vụ</v>
          </cell>
          <cell r="I359" t="str">
            <v>NV KDĐB</v>
          </cell>
          <cell r="J359" t="str">
            <v>Chí Nguyên</v>
          </cell>
          <cell r="K359">
            <v>0</v>
          </cell>
          <cell r="L359" t="str">
            <v>ID88  - Web 123</v>
          </cell>
          <cell r="M359" t="str">
            <v>Doanh thu PTM thực hiện quy đổi trong tháng/ doanh thu PTM bình quân lũy kế từ tháng 1 đến tháng (n-1)</v>
          </cell>
          <cell r="N359" t="str">
            <v>- Lấy doanh thu quy đổi của TB PTM từ tháng 1 đến tháng n
- Nếu DT PTM hàng tháng (từ tháng 1 đến  tháng (n-1) &lt; DT sàn (2 triệu đồng/tháng), thì DT tháng đó tính = 2 triệu đồng/ tháng;</v>
          </cell>
          <cell r="O359" t="str">
            <v>Mo ta thuc hien so lieu tinh luong -V6</v>
          </cell>
          <cell r="P359" t="str">
            <v>KPI_HRM_OLD</v>
          </cell>
        </row>
        <row r="360">
          <cell r="B360" t="str">
            <v>Tổng doanh thu phát triển mới qui đổi các dịch vụ</v>
          </cell>
          <cell r="C360">
            <v>0</v>
          </cell>
          <cell r="D360" t="str">
            <v>Triệu đồng</v>
          </cell>
          <cell r="E360" t="str">
            <v>HCM_DT_PTMOI_047</v>
          </cell>
          <cell r="F360">
            <v>0</v>
          </cell>
          <cell r="G360">
            <v>0</v>
          </cell>
          <cell r="H360">
            <v>0</v>
          </cell>
          <cell r="I360">
            <v>0</v>
          </cell>
          <cell r="J360">
            <v>0</v>
          </cell>
          <cell r="K360">
            <v>0</v>
          </cell>
          <cell r="L360">
            <v>0</v>
          </cell>
          <cell r="M360">
            <v>0</v>
          </cell>
          <cell r="N360">
            <v>0</v>
          </cell>
          <cell r="O360" t="str">
            <v>Mo ta thuc hien so lieu tinh luong -V6</v>
          </cell>
          <cell r="P360" t="str">
            <v>KPI_HRM_OLD</v>
          </cell>
        </row>
        <row r="361">
          <cell r="B361" t="str">
            <v>Doanh thu dịch vụ CNTT phát triền mới qui đổi</v>
          </cell>
          <cell r="C361">
            <v>0</v>
          </cell>
          <cell r="D361" t="str">
            <v>Triệu đồng</v>
          </cell>
          <cell r="E361" t="str">
            <v>HCM_DT_PTMOI_048</v>
          </cell>
          <cell r="F361">
            <v>0</v>
          </cell>
          <cell r="G361">
            <v>0</v>
          </cell>
          <cell r="H361">
            <v>0</v>
          </cell>
          <cell r="I361">
            <v>0</v>
          </cell>
          <cell r="J361">
            <v>0</v>
          </cell>
          <cell r="K361">
            <v>0</v>
          </cell>
          <cell r="L361">
            <v>0</v>
          </cell>
          <cell r="M361">
            <v>0</v>
          </cell>
          <cell r="N361">
            <v>0</v>
          </cell>
          <cell r="O361" t="str">
            <v>Mo ta thuc hien so lieu tinh luong -V6</v>
          </cell>
          <cell r="P361" t="str">
            <v>KPI_HRM_OLD</v>
          </cell>
        </row>
        <row r="362">
          <cell r="B362" t="str">
            <v>Doanh thu dịch vụ Hóa đơn điện tử phát triển mới trong tháng</v>
          </cell>
          <cell r="C362">
            <v>0</v>
          </cell>
          <cell r="D362" t="str">
            <v>Triệu đồng</v>
          </cell>
          <cell r="E362" t="str">
            <v>HCM_DT_PTMOI_049</v>
          </cell>
          <cell r="F362">
            <v>0</v>
          </cell>
          <cell r="G362">
            <v>0</v>
          </cell>
          <cell r="H362">
            <v>0</v>
          </cell>
          <cell r="I362">
            <v>0</v>
          </cell>
          <cell r="J362">
            <v>0</v>
          </cell>
          <cell r="K362">
            <v>0</v>
          </cell>
          <cell r="L362">
            <v>0</v>
          </cell>
          <cell r="M362">
            <v>0</v>
          </cell>
          <cell r="N362">
            <v>0</v>
          </cell>
          <cell r="O362" t="str">
            <v>Mo ta thuc hien so lieu tinh luong -V6</v>
          </cell>
          <cell r="P362" t="str">
            <v>KPI_HRM_OLD</v>
          </cell>
        </row>
        <row r="363">
          <cell r="B363" t="str">
            <v>Doanh thu dịch vụ Hóa Doanh thu dịch vụ Hóa đơn điện tử và Hợp đồng điện tử phát triển mới trong thángđơn điện tử và Hợp đồng điện tử phát triển mới trong tháng</v>
          </cell>
          <cell r="C363">
            <v>0</v>
          </cell>
          <cell r="D363" t="str">
            <v>Triệu đồng</v>
          </cell>
          <cell r="E363" t="str">
            <v>HCM_DT_PTMOI_050</v>
          </cell>
          <cell r="F363">
            <v>0</v>
          </cell>
          <cell r="G363">
            <v>0</v>
          </cell>
          <cell r="H363">
            <v>0</v>
          </cell>
          <cell r="I363">
            <v>0</v>
          </cell>
          <cell r="J363">
            <v>0</v>
          </cell>
          <cell r="K363">
            <v>0</v>
          </cell>
          <cell r="L363">
            <v>0</v>
          </cell>
          <cell r="M363">
            <v>0</v>
          </cell>
          <cell r="N363">
            <v>0</v>
          </cell>
          <cell r="O363" t="str">
            <v>Mo ta thuc hien so lieu tinh luong -V6</v>
          </cell>
          <cell r="P363" t="str">
            <v>KPI_HRM_OLD</v>
          </cell>
        </row>
        <row r="364">
          <cell r="B364" t="str">
            <v>Tổng doanh thu phát triển mới các dịch vụ_CSKH</v>
          </cell>
          <cell r="C364">
            <v>0</v>
          </cell>
          <cell r="D364" t="str">
            <v>Triệu đồng</v>
          </cell>
          <cell r="E364" t="str">
            <v>HCM_DT_PTMOI_051</v>
          </cell>
          <cell r="F364">
            <v>23</v>
          </cell>
          <cell r="G364" t="str">
            <v>HCM_DT_PTMOI_051</v>
          </cell>
          <cell r="H364" t="str">
            <v>Doanh thu bán hàng qua Shop.vnpt.vn (BRCĐ, VNP)</v>
          </cell>
          <cell r="I364" t="str">
            <v>TT+NV KDOL</v>
          </cell>
          <cell r="J364" t="str">
            <v>Xuân Tùng</v>
          </cell>
          <cell r="K364" t="str">
            <v>PĐH - Dung</v>
          </cell>
          <cell r="L364" t="str">
            <v>Báo cáo Doanh thu - web shop.vnpt.vn</v>
          </cell>
          <cell r="M364" t="str">
            <v>Doanh thu bán hàng qua Shop.vnpt.vn (BRCĐ, VNP)</v>
          </cell>
          <cell r="N364" t="str">
            <v>- Căn cứ các file của Ban KTNV cung cấp (BR, MYTV, bán sim, bán gói).
- Sum tổng doanh thu thực hiện.</v>
          </cell>
          <cell r="O364" t="str">
            <v>Mo ta thuc hien so lieu tinh luong -V6</v>
          </cell>
          <cell r="P364" t="str">
            <v>KPI_HRM_OLD</v>
          </cell>
        </row>
        <row r="365">
          <cell r="B365" t="str">
            <v>Doanh thu dịch vụ di động phát triền mới trong tháng</v>
          </cell>
          <cell r="C365" t="str">
            <v>202308</v>
          </cell>
          <cell r="D365" t="str">
            <v>Triệu đồng</v>
          </cell>
          <cell r="E365" t="str">
            <v>HCM_DT_PTMOI_052</v>
          </cell>
          <cell r="F365">
            <v>0</v>
          </cell>
          <cell r="G365">
            <v>0</v>
          </cell>
          <cell r="H365">
            <v>0</v>
          </cell>
          <cell r="I365">
            <v>0</v>
          </cell>
          <cell r="J365">
            <v>0</v>
          </cell>
          <cell r="K365">
            <v>0</v>
          </cell>
          <cell r="L365">
            <v>0</v>
          </cell>
          <cell r="M365">
            <v>0</v>
          </cell>
          <cell r="N365">
            <v>0</v>
          </cell>
          <cell r="O365" t="str">
            <v>Mo ta thuc hien so lieu tinh luong -V6</v>
          </cell>
          <cell r="P365" t="str">
            <v>KPI_HRM_OLD</v>
          </cell>
        </row>
        <row r="366">
          <cell r="B366" t="str">
            <v>Doanh thu dịch vụ Vinaphone phát triền mới trong tháng</v>
          </cell>
          <cell r="C366">
            <v>0</v>
          </cell>
          <cell r="D366" t="str">
            <v>Triệu đồng</v>
          </cell>
          <cell r="E366" t="str">
            <v>HCM_DT_PTMOI_053</v>
          </cell>
          <cell r="F366">
            <v>0</v>
          </cell>
          <cell r="G366">
            <v>0</v>
          </cell>
          <cell r="H366">
            <v>0</v>
          </cell>
          <cell r="I366">
            <v>0</v>
          </cell>
          <cell r="J366">
            <v>0</v>
          </cell>
          <cell r="K366">
            <v>0</v>
          </cell>
          <cell r="L366">
            <v>0</v>
          </cell>
          <cell r="M366">
            <v>0</v>
          </cell>
          <cell r="N366">
            <v>0</v>
          </cell>
          <cell r="O366" t="str">
            <v>Mo ta thuc hien so lieu tinh luong -V6</v>
          </cell>
          <cell r="P366" t="str">
            <v>KPI_HRM_OLD</v>
          </cell>
        </row>
        <row r="367">
          <cell r="B367" t="str">
            <v>Doanh thu bán gói qua nền tảng Online shop.vnpt.vnền tảng Online shop.vnpt.vn</v>
          </cell>
          <cell r="C367">
            <v>0</v>
          </cell>
          <cell r="D367" t="str">
            <v>Triệu đồng</v>
          </cell>
          <cell r="E367" t="str">
            <v>HCM_DT_PTMOL_001</v>
          </cell>
          <cell r="F367">
            <v>0</v>
          </cell>
          <cell r="G367">
            <v>0</v>
          </cell>
          <cell r="H367">
            <v>0</v>
          </cell>
          <cell r="I367">
            <v>0</v>
          </cell>
          <cell r="J367">
            <v>0</v>
          </cell>
          <cell r="K367">
            <v>0</v>
          </cell>
          <cell r="L367">
            <v>0</v>
          </cell>
          <cell r="M367">
            <v>0</v>
          </cell>
          <cell r="N367">
            <v>0</v>
          </cell>
          <cell r="O367" t="str">
            <v>Mo ta thuc hien so lieu tinh luong -V6</v>
          </cell>
          <cell r="P367" t="str">
            <v>KPI_HRM_OLD</v>
          </cell>
        </row>
        <row r="368">
          <cell r="B368" t="str">
            <v>Tổng doanh thu phát triển mới trong năm</v>
          </cell>
          <cell r="C368">
            <v>0</v>
          </cell>
          <cell r="D368" t="str">
            <v>Triệu đồng</v>
          </cell>
          <cell r="E368" t="str">
            <v>HCM_DT_PTNAM_001</v>
          </cell>
          <cell r="F368">
            <v>0</v>
          </cell>
          <cell r="G368">
            <v>0</v>
          </cell>
          <cell r="H368">
            <v>0</v>
          </cell>
          <cell r="I368">
            <v>0</v>
          </cell>
          <cell r="J368">
            <v>0</v>
          </cell>
          <cell r="K368">
            <v>0</v>
          </cell>
          <cell r="L368">
            <v>0</v>
          </cell>
          <cell r="M368">
            <v>0</v>
          </cell>
          <cell r="N368">
            <v>0</v>
          </cell>
          <cell r="O368" t="str">
            <v>Mo ta thuc hien so lieu tinh luong -V6</v>
          </cell>
          <cell r="P368" t="str">
            <v>KPI_HRM_OLD</v>
          </cell>
        </row>
        <row r="369">
          <cell r="B369" t="str">
            <v>Doanh thu hiện hữu 2017</v>
          </cell>
          <cell r="C369">
            <v>0</v>
          </cell>
          <cell r="D369" t="str">
            <v>Triệu đồng</v>
          </cell>
          <cell r="E369" t="str">
            <v>HCM_DT_PTNAM_002</v>
          </cell>
          <cell r="F369">
            <v>0</v>
          </cell>
          <cell r="G369">
            <v>0</v>
          </cell>
          <cell r="H369">
            <v>0</v>
          </cell>
          <cell r="I369">
            <v>0</v>
          </cell>
          <cell r="J369">
            <v>0</v>
          </cell>
          <cell r="K369">
            <v>0</v>
          </cell>
          <cell r="L369">
            <v>0</v>
          </cell>
          <cell r="M369">
            <v>0</v>
          </cell>
          <cell r="N369">
            <v>0</v>
          </cell>
          <cell r="O369" t="str">
            <v>Mo ta thuc hien so lieu tinh luong -V6</v>
          </cell>
          <cell r="P369" t="str">
            <v>KPI_HRM_OLD</v>
          </cell>
        </row>
        <row r="370">
          <cell r="B370" t="str">
            <v>Doanh thu hiện hữu 2018 (Doanh thu phát triển mới các dịch vụ trong năm 2018)</v>
          </cell>
          <cell r="C370">
            <v>0</v>
          </cell>
          <cell r="D370" t="str">
            <v>Triệu đồng</v>
          </cell>
          <cell r="E370" t="str">
            <v>HCM_DT_PTNAM_003</v>
          </cell>
          <cell r="F370">
            <v>0</v>
          </cell>
          <cell r="G370">
            <v>0</v>
          </cell>
          <cell r="H370">
            <v>0</v>
          </cell>
          <cell r="I370">
            <v>0</v>
          </cell>
          <cell r="J370">
            <v>0</v>
          </cell>
          <cell r="K370">
            <v>0</v>
          </cell>
          <cell r="L370">
            <v>0</v>
          </cell>
          <cell r="M370">
            <v>0</v>
          </cell>
          <cell r="N370">
            <v>0</v>
          </cell>
          <cell r="O370" t="str">
            <v>Mo ta thuc hien so lieu tinh luong -V6</v>
          </cell>
          <cell r="P370" t="str">
            <v>KPI_HRM_OLD</v>
          </cell>
        </row>
        <row r="371">
          <cell r="B371" t="str">
            <v>Doanh thu hiện hữu</v>
          </cell>
          <cell r="C371">
            <v>0</v>
          </cell>
          <cell r="D371" t="str">
            <v>Triệu đồng</v>
          </cell>
          <cell r="E371" t="str">
            <v>HCM_DT_PTNAM_004</v>
          </cell>
          <cell r="F371">
            <v>0</v>
          </cell>
          <cell r="G371">
            <v>0</v>
          </cell>
          <cell r="H371">
            <v>0</v>
          </cell>
          <cell r="I371">
            <v>0</v>
          </cell>
          <cell r="J371">
            <v>0</v>
          </cell>
          <cell r="K371">
            <v>0</v>
          </cell>
          <cell r="L371">
            <v>0</v>
          </cell>
          <cell r="M371">
            <v>0</v>
          </cell>
          <cell r="N371">
            <v>0</v>
          </cell>
          <cell r="O371" t="str">
            <v>Mo ta thuc hien so lieu tinh luong -V6</v>
          </cell>
          <cell r="P371" t="str">
            <v>KPI_HRM_OLD</v>
          </cell>
        </row>
        <row r="372">
          <cell r="B372" t="str">
            <v>Doanh thu tập khách hàng phát triển mới trong năm</v>
          </cell>
          <cell r="C372">
            <v>0</v>
          </cell>
          <cell r="D372" t="str">
            <v>Triệu đồng</v>
          </cell>
          <cell r="E372" t="str">
            <v>HCM_DT_PTNAM_005</v>
          </cell>
          <cell r="F372">
            <v>0</v>
          </cell>
          <cell r="G372">
            <v>0</v>
          </cell>
          <cell r="H372">
            <v>0</v>
          </cell>
          <cell r="I372">
            <v>0</v>
          </cell>
          <cell r="J372">
            <v>0</v>
          </cell>
          <cell r="K372">
            <v>0</v>
          </cell>
          <cell r="L372">
            <v>0</v>
          </cell>
          <cell r="M372">
            <v>0</v>
          </cell>
          <cell r="N372">
            <v>0</v>
          </cell>
          <cell r="O372" t="str">
            <v>Mo ta thuc hien so lieu tinh luong -V6</v>
          </cell>
          <cell r="P372" t="str">
            <v>KPI_HRM_OLD</v>
          </cell>
        </row>
        <row r="373">
          <cell r="B373" t="str">
            <v>Doanh thu bán hàng qua Shop.vnpt.vn (BRCĐ, VNP)</v>
          </cell>
          <cell r="C373" t="str">
            <v>202308</v>
          </cell>
          <cell r="D373" t="str">
            <v>Triệu đồng</v>
          </cell>
          <cell r="E373" t="str">
            <v>HCM_DT_SSHOP_001</v>
          </cell>
          <cell r="F373">
            <v>0</v>
          </cell>
          <cell r="G373">
            <v>0</v>
          </cell>
          <cell r="H373">
            <v>0</v>
          </cell>
          <cell r="I373">
            <v>0</v>
          </cell>
          <cell r="J373">
            <v>0</v>
          </cell>
          <cell r="K373">
            <v>0</v>
          </cell>
          <cell r="L373">
            <v>0</v>
          </cell>
          <cell r="M373">
            <v>0</v>
          </cell>
          <cell r="N373">
            <v>0</v>
          </cell>
          <cell r="O373" t="str">
            <v>Mo ta thuc hien so lieu tinh luong -V6</v>
          </cell>
          <cell r="P373" t="str">
            <v>KPI_HRM_OLD</v>
          </cell>
        </row>
        <row r="374">
          <cell r="B374" t="str">
            <v>Doanh thu tiêu dùng TKC</v>
          </cell>
          <cell r="C374">
            <v>0</v>
          </cell>
          <cell r="D374" t="str">
            <v>Triệu đồng</v>
          </cell>
          <cell r="E374" t="str">
            <v>HCM_DT_TDTKC_001</v>
          </cell>
          <cell r="F374">
            <v>0</v>
          </cell>
          <cell r="G374">
            <v>0</v>
          </cell>
          <cell r="H374">
            <v>0</v>
          </cell>
          <cell r="I374">
            <v>0</v>
          </cell>
          <cell r="J374">
            <v>0</v>
          </cell>
          <cell r="K374">
            <v>0</v>
          </cell>
          <cell r="L374">
            <v>0</v>
          </cell>
          <cell r="M374">
            <v>0</v>
          </cell>
          <cell r="N374">
            <v>0</v>
          </cell>
          <cell r="O374" t="str">
            <v>Mo ta thuc hien so lieu tinh luong -V6</v>
          </cell>
          <cell r="P374" t="str">
            <v>KPI_HRM_OLD</v>
          </cell>
        </row>
        <row r="375">
          <cell r="B375" t="str">
            <v>Tăng trưởng doanh thu tiêu dùng TKC trên địa bàn cá nhân quản lý</v>
          </cell>
          <cell r="C375">
            <v>0</v>
          </cell>
          <cell r="D375" t="str">
            <v>Triệu đồng</v>
          </cell>
          <cell r="E375" t="str">
            <v>HCM_DT_TDTKC_002</v>
          </cell>
          <cell r="F375">
            <v>0</v>
          </cell>
          <cell r="G375">
            <v>0</v>
          </cell>
          <cell r="H375">
            <v>0</v>
          </cell>
          <cell r="I375">
            <v>0</v>
          </cell>
          <cell r="J375">
            <v>0</v>
          </cell>
          <cell r="K375">
            <v>0</v>
          </cell>
          <cell r="L375">
            <v>0</v>
          </cell>
          <cell r="M375">
            <v>0</v>
          </cell>
          <cell r="N375">
            <v>0</v>
          </cell>
          <cell r="O375" t="str">
            <v>Mo ta thuc hien so lieu tinh luong -V6</v>
          </cell>
          <cell r="P375" t="str">
            <v>KPI_HRM_OLD</v>
          </cell>
        </row>
        <row r="376">
          <cell r="B376" t="str">
            <v>Tăng trưởng doanh thu tiêu dùng TKC trên địa bàn phòng quản lý</v>
          </cell>
          <cell r="C376">
            <v>0</v>
          </cell>
          <cell r="D376" t="str">
            <v>Triệu đồng</v>
          </cell>
          <cell r="E376" t="str">
            <v>HCM_DT_TDTKC_003</v>
          </cell>
          <cell r="F376">
            <v>0</v>
          </cell>
          <cell r="G376">
            <v>0</v>
          </cell>
          <cell r="H376">
            <v>0</v>
          </cell>
          <cell r="I376">
            <v>0</v>
          </cell>
          <cell r="J376">
            <v>0</v>
          </cell>
          <cell r="K376">
            <v>0</v>
          </cell>
          <cell r="L376">
            <v>0</v>
          </cell>
          <cell r="M376">
            <v>0</v>
          </cell>
          <cell r="N376">
            <v>0</v>
          </cell>
          <cell r="O376" t="str">
            <v>Mo ta thuc hien so lieu tinh luong -V6</v>
          </cell>
          <cell r="P376" t="str">
            <v>KPI_HRM_OLD</v>
          </cell>
        </row>
        <row r="377">
          <cell r="B377" t="str">
            <v>Doanh thu dịch vụ VNP trả sau của nhóm đại lý</v>
          </cell>
          <cell r="C377">
            <v>0</v>
          </cell>
          <cell r="D377" t="str">
            <v>Triệu đồng</v>
          </cell>
          <cell r="E377" t="str">
            <v>HCM_DT_VNPTS_001</v>
          </cell>
          <cell r="F377">
            <v>24</v>
          </cell>
          <cell r="G377" t="str">
            <v>HCM_DT_VNPTS_001</v>
          </cell>
          <cell r="H377" t="str">
            <v>Doanh thu dịch vụ VNP trả sau của nhóm đại lý</v>
          </cell>
          <cell r="I377" t="str">
            <v>Chuyên Viên Phát Triển Kênh Bán</v>
          </cell>
          <cell r="J377" t="str">
            <v>Chí Nguyên</v>
          </cell>
          <cell r="K377">
            <v>0</v>
          </cell>
          <cell r="L377" t="str">
            <v>ID 417 - Web 123</v>
          </cell>
          <cell r="M377">
            <v>0</v>
          </cell>
          <cell r="N377" t="str">
            <v xml:space="preserve">- Lấy danh sách TB giao chăm của tháng n
'- Ghép doanh thu ps của tháng n </v>
          </cell>
          <cell r="O377" t="str">
            <v>Mo ta thuc hien so lieu tinh luong -V6</v>
          </cell>
          <cell r="P377" t="str">
            <v>KPI_HRM_OLD</v>
          </cell>
        </row>
        <row r="378">
          <cell r="B378" t="str">
            <v>Tổng doanh thu bán hàng</v>
          </cell>
          <cell r="C378">
            <v>0</v>
          </cell>
          <cell r="D378" t="str">
            <v>Triệu đồng</v>
          </cell>
          <cell r="E378" t="str">
            <v>HCM_DT_VNPTT_001</v>
          </cell>
          <cell r="F378">
            <v>0</v>
          </cell>
          <cell r="G378">
            <v>0</v>
          </cell>
          <cell r="H378">
            <v>0</v>
          </cell>
          <cell r="I378">
            <v>0</v>
          </cell>
          <cell r="J378">
            <v>0</v>
          </cell>
          <cell r="K378">
            <v>0</v>
          </cell>
          <cell r="L378">
            <v>0</v>
          </cell>
          <cell r="M378">
            <v>0</v>
          </cell>
          <cell r="N378">
            <v>0</v>
          </cell>
          <cell r="O378" t="str">
            <v>Mo ta thuc hien so lieu tinh luong -V6</v>
          </cell>
          <cell r="P378" t="str">
            <v>KPI_HRM_OLD</v>
          </cell>
        </row>
        <row r="379">
          <cell r="B379" t="str">
            <v>Doanh thu bán hàng qua App CTV/ Đại lý xã hội hóa</v>
          </cell>
          <cell r="C379">
            <v>0</v>
          </cell>
          <cell r="D379" t="str">
            <v>Triệu đồng</v>
          </cell>
          <cell r="E379" t="str">
            <v>HCM_DT_VNPTT_002</v>
          </cell>
          <cell r="F379">
            <v>0</v>
          </cell>
          <cell r="G379">
            <v>0</v>
          </cell>
          <cell r="H379">
            <v>0</v>
          </cell>
          <cell r="I379">
            <v>0</v>
          </cell>
          <cell r="J379">
            <v>0</v>
          </cell>
          <cell r="K379">
            <v>0</v>
          </cell>
          <cell r="L379">
            <v>0</v>
          </cell>
          <cell r="M379">
            <v>0</v>
          </cell>
          <cell r="N379">
            <v>0</v>
          </cell>
          <cell r="O379" t="str">
            <v>Mo ta thuc hien so lieu tinh luong -V6</v>
          </cell>
          <cell r="P379" t="str">
            <v>KPI_HRM_NEW</v>
          </cell>
        </row>
        <row r="380">
          <cell r="B380" t="str">
            <v>Doanh thu bán hàng qua kênh còn lại</v>
          </cell>
          <cell r="C380">
            <v>0</v>
          </cell>
          <cell r="D380" t="str">
            <v>Triệu đồng</v>
          </cell>
          <cell r="E380" t="str">
            <v>HCM_DT_VNPTT_003</v>
          </cell>
          <cell r="F380">
            <v>0</v>
          </cell>
          <cell r="G380">
            <v>0</v>
          </cell>
          <cell r="H380">
            <v>0</v>
          </cell>
          <cell r="I380">
            <v>0</v>
          </cell>
          <cell r="J380">
            <v>0</v>
          </cell>
          <cell r="K380">
            <v>0</v>
          </cell>
          <cell r="L380">
            <v>0</v>
          </cell>
          <cell r="M380">
            <v>0</v>
          </cell>
          <cell r="N380">
            <v>0</v>
          </cell>
          <cell r="O380" t="str">
            <v>Mo ta thuc hien so lieu tinh luong -V6</v>
          </cell>
          <cell r="P380" t="str">
            <v>KPI_HRM_OLD</v>
          </cell>
        </row>
        <row r="381">
          <cell r="B381" t="str">
            <v>Tổng doanh thu bán mới</v>
          </cell>
          <cell r="C381">
            <v>0</v>
          </cell>
          <cell r="D381" t="str">
            <v>Triệu đồng</v>
          </cell>
          <cell r="E381" t="str">
            <v>HCM_DT_VNPTT_004</v>
          </cell>
          <cell r="F381">
            <v>0</v>
          </cell>
          <cell r="G381">
            <v>0</v>
          </cell>
          <cell r="H381">
            <v>0</v>
          </cell>
          <cell r="I381">
            <v>0</v>
          </cell>
          <cell r="J381">
            <v>0</v>
          </cell>
          <cell r="K381">
            <v>0</v>
          </cell>
          <cell r="L381">
            <v>0</v>
          </cell>
          <cell r="M381">
            <v>0</v>
          </cell>
          <cell r="N381">
            <v>0</v>
          </cell>
          <cell r="O381" t="str">
            <v>Mo ta thuc hien so lieu tinh luong -V6</v>
          </cell>
          <cell r="P381" t="str">
            <v>KPI_HRM_OLD</v>
          </cell>
        </row>
        <row r="382">
          <cell r="B382" t="str">
            <v>Doanh thu bán hàng trực tiếp của NV KDDĐTT</v>
          </cell>
          <cell r="C382" t="str">
            <v>202308</v>
          </cell>
          <cell r="D382" t="str">
            <v>Triệu đồng</v>
          </cell>
          <cell r="E382" t="str">
            <v>HCM_DT_VNPTT_005</v>
          </cell>
          <cell r="F382">
            <v>17</v>
          </cell>
          <cell r="G382" t="str">
            <v>HCM_DT_VNPTT_005</v>
          </cell>
          <cell r="H382" t="str">
            <v>Doanh thu bán hàng trực tiếp của NV KDDĐTT</v>
          </cell>
          <cell r="I382" t="str">
            <v>NV Quản Lý Điểm Bán,
Tổ Trưởng Tổ Bán Hàng</v>
          </cell>
          <cell r="J382" t="str">
            <v>Bích Thủy</v>
          </cell>
          <cell r="K382" t="str">
            <v xml:space="preserve">
P.ĐH - Phượng </v>
          </cell>
          <cell r="L382" t="str">
            <v>ID430 (tab Vinaphone trả trước) - Web 123</v>
          </cell>
          <cell r="M382" t="str">
            <v>Doanh thu bán hàng trực tiếp của cá nhân trong tháng/ Doanh thu giao
Quy định ghi nhận doanh thu  theo quy định hiện hành do chính user tự bán và khai báo
+ Quy định mức giao: 10 triệu đồng/ tháng</v>
          </cell>
          <cell r="N382" t="str">
            <v>- Xuất báo cáo từ các hệ thống bán hàng (SMCS, SMRS, Digishop, CCOS) và số liệu bán hàng Shop online do Ban KTNV công bố)</v>
          </cell>
          <cell r="O382" t="str">
            <v>Mo ta thuc hien so lieu tinh luong -V6</v>
          </cell>
          <cell r="P382" t="str">
            <v>KPI_HRM_OLD</v>
          </cell>
        </row>
        <row r="383">
          <cell r="B383" t="str">
            <v>Phát triển HĐ mới (BV, PK, MGBH, Homecare,..)</v>
          </cell>
          <cell r="C383">
            <v>0</v>
          </cell>
          <cell r="D383" t="str">
            <v>Hợp đồng</v>
          </cell>
          <cell r="E383" t="str">
            <v>HCM_HD_PTMOI_001</v>
          </cell>
          <cell r="F383">
            <v>0</v>
          </cell>
          <cell r="G383">
            <v>0</v>
          </cell>
          <cell r="H383">
            <v>0</v>
          </cell>
          <cell r="I383">
            <v>0</v>
          </cell>
          <cell r="J383">
            <v>0</v>
          </cell>
          <cell r="K383">
            <v>0</v>
          </cell>
          <cell r="L383">
            <v>0</v>
          </cell>
          <cell r="M383">
            <v>0</v>
          </cell>
          <cell r="N383">
            <v>0</v>
          </cell>
          <cell r="O383" t="str">
            <v>Mo ta thuc hien so lieu tinh luong -V6</v>
          </cell>
          <cell r="P383" t="str">
            <v>KPI_HRM_OLD</v>
          </cell>
        </row>
        <row r="384">
          <cell r="B384" t="str">
            <v>Số lượng hợp đồng kênh mới tiếp thị thành công trong tháng</v>
          </cell>
          <cell r="C384">
            <v>0</v>
          </cell>
          <cell r="D384" t="str">
            <v>Hợp đồng</v>
          </cell>
          <cell r="E384" t="str">
            <v>HCM_HD_PTMOI_002</v>
          </cell>
          <cell r="F384">
            <v>0</v>
          </cell>
          <cell r="G384">
            <v>0</v>
          </cell>
          <cell r="H384">
            <v>0</v>
          </cell>
          <cell r="I384">
            <v>0</v>
          </cell>
          <cell r="J384">
            <v>0</v>
          </cell>
          <cell r="K384">
            <v>0</v>
          </cell>
          <cell r="L384">
            <v>0</v>
          </cell>
          <cell r="M384">
            <v>0</v>
          </cell>
          <cell r="N384">
            <v>0</v>
          </cell>
          <cell r="O384" t="str">
            <v>Mo ta thuc hien so lieu tinh luong -V6</v>
          </cell>
          <cell r="P384" t="str">
            <v>KPI_HRM_OLD</v>
          </cell>
        </row>
        <row r="385">
          <cell r="B385" t="str">
            <v>Doanh thu phát triển mới các dịch vụ trong tháng</v>
          </cell>
          <cell r="C385">
            <v>0</v>
          </cell>
          <cell r="D385" t="str">
            <v>Triệu đồng</v>
          </cell>
          <cell r="E385" t="str">
            <v>HCM_HE_DTMOI_001</v>
          </cell>
          <cell r="F385">
            <v>0</v>
          </cell>
          <cell r="G385">
            <v>0</v>
          </cell>
          <cell r="H385">
            <v>0</v>
          </cell>
          <cell r="I385">
            <v>0</v>
          </cell>
          <cell r="J385">
            <v>0</v>
          </cell>
          <cell r="K385">
            <v>0</v>
          </cell>
          <cell r="L385">
            <v>0</v>
          </cell>
          <cell r="M385">
            <v>0</v>
          </cell>
          <cell r="N385">
            <v>0</v>
          </cell>
          <cell r="O385" t="str">
            <v>Mo ta thuc hien so lieu tinh luong -V6</v>
          </cell>
          <cell r="P385" t="str">
            <v>KPI_HRM_OLD</v>
          </cell>
        </row>
        <row r="386">
          <cell r="B386" t="str">
            <v>Doanh thu cước phát sinh từ tập khách hàng được giao quản lý</v>
          </cell>
          <cell r="C386">
            <v>0</v>
          </cell>
          <cell r="D386" t="str">
            <v>Triệu đồng</v>
          </cell>
          <cell r="E386" t="str">
            <v>HCM_HE_DTQLY_001</v>
          </cell>
          <cell r="F386">
            <v>0</v>
          </cell>
          <cell r="G386">
            <v>0</v>
          </cell>
          <cell r="H386">
            <v>0</v>
          </cell>
          <cell r="I386">
            <v>0</v>
          </cell>
          <cell r="J386">
            <v>0</v>
          </cell>
          <cell r="K386">
            <v>0</v>
          </cell>
          <cell r="L386">
            <v>0</v>
          </cell>
          <cell r="M386">
            <v>0</v>
          </cell>
          <cell r="N386">
            <v>0</v>
          </cell>
          <cell r="O386" t="str">
            <v>Mo ta thuc hien so lieu tinh luong -V6</v>
          </cell>
          <cell r="P386" t="str">
            <v>KPI_HRM_OLD</v>
          </cell>
        </row>
        <row r="387">
          <cell r="B387" t="str">
            <v>Kế hoạch phát triển kênh mới</v>
          </cell>
          <cell r="C387">
            <v>0</v>
          </cell>
          <cell r="D387" t="str">
            <v>Hợp đồng</v>
          </cell>
          <cell r="E387" t="str">
            <v>HCM_KH_KENHH_001</v>
          </cell>
          <cell r="F387">
            <v>0</v>
          </cell>
          <cell r="G387">
            <v>0</v>
          </cell>
          <cell r="H387">
            <v>0</v>
          </cell>
          <cell r="I387">
            <v>0</v>
          </cell>
          <cell r="J387">
            <v>0</v>
          </cell>
          <cell r="K387">
            <v>0</v>
          </cell>
          <cell r="L387">
            <v>0</v>
          </cell>
          <cell r="M387">
            <v>0</v>
          </cell>
          <cell r="N387">
            <v>0</v>
          </cell>
          <cell r="O387" t="str">
            <v>Mo ta thuc hien so lieu tinh luong -V6</v>
          </cell>
          <cell r="P387" t="str">
            <v>KPI_HRM_OLD</v>
          </cell>
        </row>
        <row r="388">
          <cell r="B388" t="str">
            <v>Kế hoạch phát triển kênh chuỗi</v>
          </cell>
          <cell r="C388">
            <v>0</v>
          </cell>
          <cell r="D388" t="str">
            <v>Hợp đồng</v>
          </cell>
          <cell r="E388" t="str">
            <v>HCM_KH_KENHH_002</v>
          </cell>
          <cell r="F388">
            <v>0</v>
          </cell>
          <cell r="G388">
            <v>0</v>
          </cell>
          <cell r="H388">
            <v>0</v>
          </cell>
          <cell r="I388">
            <v>0</v>
          </cell>
          <cell r="J388">
            <v>0</v>
          </cell>
          <cell r="K388">
            <v>0</v>
          </cell>
          <cell r="L388">
            <v>0</v>
          </cell>
          <cell r="M388">
            <v>0</v>
          </cell>
          <cell r="N388">
            <v>0</v>
          </cell>
          <cell r="O388" t="str">
            <v>Mo ta thuc hien so lieu tinh luong -V6</v>
          </cell>
          <cell r="P388" t="str">
            <v>KPI_HRM_OLD</v>
          </cell>
        </row>
        <row r="389">
          <cell r="B389" t="str">
            <v>Kế hoạch phát triển kênh mới</v>
          </cell>
          <cell r="C389">
            <v>0</v>
          </cell>
          <cell r="D389" t="str">
            <v>Hợp đồng</v>
          </cell>
          <cell r="E389" t="str">
            <v>HCM_KH_PTNEW_001</v>
          </cell>
          <cell r="F389">
            <v>0</v>
          </cell>
          <cell r="G389">
            <v>0</v>
          </cell>
          <cell r="H389">
            <v>0</v>
          </cell>
          <cell r="I389">
            <v>0</v>
          </cell>
          <cell r="J389">
            <v>0</v>
          </cell>
          <cell r="K389">
            <v>0</v>
          </cell>
          <cell r="L389">
            <v>0</v>
          </cell>
          <cell r="M389">
            <v>0</v>
          </cell>
          <cell r="N389">
            <v>0</v>
          </cell>
          <cell r="O389" t="str">
            <v>Mo ta thuc hien so lieu tinh luong -V6</v>
          </cell>
          <cell r="P389" t="str">
            <v>KPI_HRM_OLD</v>
          </cell>
        </row>
        <row r="390">
          <cell r="B390" t="str">
            <v>Thu thập thông tin khách hàng tiềm năng</v>
          </cell>
          <cell r="C390">
            <v>0</v>
          </cell>
          <cell r="D390" t="str">
            <v>Khách hàng</v>
          </cell>
          <cell r="E390" t="str">
            <v>HCM_KH_TNANG_001</v>
          </cell>
          <cell r="F390">
            <v>0</v>
          </cell>
          <cell r="G390">
            <v>0</v>
          </cell>
          <cell r="H390">
            <v>0</v>
          </cell>
          <cell r="I390">
            <v>0</v>
          </cell>
          <cell r="J390">
            <v>0</v>
          </cell>
          <cell r="K390">
            <v>0</v>
          </cell>
          <cell r="L390">
            <v>0</v>
          </cell>
          <cell r="M390">
            <v>0</v>
          </cell>
          <cell r="N390">
            <v>0</v>
          </cell>
          <cell r="O390" t="str">
            <v>Mo ta thuc hien so lieu tinh luong -V6</v>
          </cell>
          <cell r="P390" t="str">
            <v>KPI_HRM_OLD</v>
          </cell>
        </row>
        <row r="391">
          <cell r="B391" t="str">
            <v>Thực hiện  thu thập thông tin khách hàng theo yêu cầu TTKD</v>
          </cell>
          <cell r="C391">
            <v>0</v>
          </cell>
          <cell r="D391" t="str">
            <v>Khách hàng</v>
          </cell>
          <cell r="E391" t="str">
            <v>HCM_KH_YECAU_001</v>
          </cell>
          <cell r="F391">
            <v>0</v>
          </cell>
          <cell r="G391">
            <v>0</v>
          </cell>
          <cell r="H391">
            <v>0</v>
          </cell>
          <cell r="I391">
            <v>0</v>
          </cell>
          <cell r="J391">
            <v>0</v>
          </cell>
          <cell r="K391">
            <v>0</v>
          </cell>
          <cell r="L391">
            <v>0</v>
          </cell>
          <cell r="M391">
            <v>0</v>
          </cell>
          <cell r="N391">
            <v>0</v>
          </cell>
          <cell r="O391" t="str">
            <v>Mo ta thuc hien so lieu tinh luong -V6</v>
          </cell>
          <cell r="P391" t="str">
            <v>KPI_HRM_OLD</v>
          </cell>
        </row>
        <row r="392">
          <cell r="B392" t="str">
            <v>Kiểm soát thuê bao dịch vụ TSL, Internet  không phát sinh cước và rủi ro</v>
          </cell>
          <cell r="C392">
            <v>0</v>
          </cell>
          <cell r="D392" t="str">
            <v>Thuê bao</v>
          </cell>
          <cell r="E392" t="str">
            <v>HCM_KS_RUIRO_001</v>
          </cell>
          <cell r="F392">
            <v>0</v>
          </cell>
          <cell r="G392">
            <v>0</v>
          </cell>
          <cell r="H392">
            <v>0</v>
          </cell>
          <cell r="I392">
            <v>0</v>
          </cell>
          <cell r="J392">
            <v>0</v>
          </cell>
          <cell r="K392">
            <v>0</v>
          </cell>
          <cell r="L392">
            <v>0</v>
          </cell>
          <cell r="M392">
            <v>0</v>
          </cell>
          <cell r="N392">
            <v>0</v>
          </cell>
          <cell r="O392" t="str">
            <v>Mo ta thuc hien so lieu tinh luong -V6</v>
          </cell>
          <cell r="P392" t="str">
            <v>KPI_HRM_OLD</v>
          </cell>
        </row>
        <row r="393">
          <cell r="B393" t="str">
            <v>Kiểm soát thuê bao VNP trả sau và ĐTCĐ không phát sinh cước và rủi ro</v>
          </cell>
          <cell r="C393">
            <v>0</v>
          </cell>
          <cell r="D393" t="str">
            <v>Thuê bao</v>
          </cell>
          <cell r="E393" t="str">
            <v>HCM_KS_RUIRO_002</v>
          </cell>
          <cell r="F393">
            <v>0</v>
          </cell>
          <cell r="G393">
            <v>0</v>
          </cell>
          <cell r="H393">
            <v>0</v>
          </cell>
          <cell r="I393">
            <v>0</v>
          </cell>
          <cell r="J393">
            <v>0</v>
          </cell>
          <cell r="K393">
            <v>0</v>
          </cell>
          <cell r="L393">
            <v>0</v>
          </cell>
          <cell r="M393">
            <v>0</v>
          </cell>
          <cell r="N393">
            <v>0</v>
          </cell>
          <cell r="O393" t="str">
            <v>Mo ta thuc hien so lieu tinh luong -V6</v>
          </cell>
          <cell r="P393" t="str">
            <v>KPI_HRM_OLD</v>
          </cell>
        </row>
        <row r="394">
          <cell r="B394" t="str">
            <v>Gía tri nợ</v>
          </cell>
          <cell r="C394">
            <v>0</v>
          </cell>
          <cell r="D394" t="str">
            <v>Triệu đồng</v>
          </cell>
          <cell r="E394" t="str">
            <v>HCM_NO_PCUOC_001</v>
          </cell>
          <cell r="F394">
            <v>0</v>
          </cell>
          <cell r="G394">
            <v>0</v>
          </cell>
          <cell r="H394">
            <v>0</v>
          </cell>
          <cell r="I394">
            <v>0</v>
          </cell>
          <cell r="J394">
            <v>0</v>
          </cell>
          <cell r="K394">
            <v>0</v>
          </cell>
          <cell r="L394">
            <v>0</v>
          </cell>
          <cell r="M394">
            <v>0</v>
          </cell>
          <cell r="N394">
            <v>0</v>
          </cell>
          <cell r="O394" t="str">
            <v>Mo ta thuc hien so lieu tinh luong -V6</v>
          </cell>
          <cell r="P394" t="str">
            <v>KPI_HRM_OLD</v>
          </cell>
        </row>
        <row r="395">
          <cell r="B395" t="str">
            <v>Thuê bao nợ</v>
          </cell>
          <cell r="C395">
            <v>0</v>
          </cell>
          <cell r="D395" t="str">
            <v>Thuê bao</v>
          </cell>
          <cell r="E395" t="str">
            <v>HCM_NO_THBAO_001</v>
          </cell>
          <cell r="F395">
            <v>0</v>
          </cell>
          <cell r="G395">
            <v>0</v>
          </cell>
          <cell r="H395">
            <v>0</v>
          </cell>
          <cell r="I395">
            <v>0</v>
          </cell>
          <cell r="J395">
            <v>0</v>
          </cell>
          <cell r="K395">
            <v>0</v>
          </cell>
          <cell r="L395">
            <v>0</v>
          </cell>
          <cell r="M395">
            <v>0</v>
          </cell>
          <cell r="N395">
            <v>0</v>
          </cell>
          <cell r="O395" t="str">
            <v>Mo ta thuc hien so lieu tinh luong -V6</v>
          </cell>
          <cell r="P395" t="str">
            <v>KPI_HRM_OLD</v>
          </cell>
        </row>
        <row r="396">
          <cell r="B396" t="str">
            <v>Tỷ lệ thuê bao nợ từ  kỳ (n-3) trở về trước</v>
          </cell>
          <cell r="C396">
            <v>0</v>
          </cell>
          <cell r="D396" t="str">
            <v>%</v>
          </cell>
          <cell r="E396" t="str">
            <v>HCM_NO_THBAO_002</v>
          </cell>
          <cell r="F396">
            <v>0</v>
          </cell>
          <cell r="G396">
            <v>0</v>
          </cell>
          <cell r="H396">
            <v>0</v>
          </cell>
          <cell r="I396">
            <v>0</v>
          </cell>
          <cell r="J396">
            <v>0</v>
          </cell>
          <cell r="K396">
            <v>0</v>
          </cell>
          <cell r="L396">
            <v>0</v>
          </cell>
          <cell r="M396">
            <v>0</v>
          </cell>
          <cell r="N396">
            <v>0</v>
          </cell>
          <cell r="O396" t="str">
            <v>Mo ta thuc hien so lieu tinh luong -V6</v>
          </cell>
          <cell r="P396" t="str">
            <v>KPI_HRM_OLD</v>
          </cell>
        </row>
        <row r="397">
          <cell r="B397" t="str">
            <v>Cập nhật thông báo nhắc nợ</v>
          </cell>
          <cell r="C397">
            <v>0</v>
          </cell>
          <cell r="D397" t="str">
            <v>Hồ Sơ</v>
          </cell>
          <cell r="E397" t="str">
            <v>HCM_NO_THBAO_003</v>
          </cell>
          <cell r="F397">
            <v>0</v>
          </cell>
          <cell r="G397">
            <v>0</v>
          </cell>
          <cell r="H397">
            <v>0</v>
          </cell>
          <cell r="I397">
            <v>0</v>
          </cell>
          <cell r="J397">
            <v>0</v>
          </cell>
          <cell r="K397">
            <v>0</v>
          </cell>
          <cell r="L397">
            <v>0</v>
          </cell>
          <cell r="M397">
            <v>0</v>
          </cell>
          <cell r="N397">
            <v>0</v>
          </cell>
          <cell r="O397" t="str">
            <v>Mo ta thuc hien so lieu tinh luong -V6</v>
          </cell>
          <cell r="P397" t="str">
            <v>KPI_HRM_OLD</v>
          </cell>
        </row>
        <row r="398">
          <cell r="B398" t="str">
            <v>Hoàn tất thủ tục thuê bao nợ chuyển BP hoàn tất hồ sơ nợ (Thông báo nhắc nợ lần 1,2 + tiến trình thu nợ + Xác nhận của địa phương + thông tin DN trên mạng,..)</v>
          </cell>
          <cell r="C398">
            <v>0</v>
          </cell>
          <cell r="D398" t="str">
            <v>Hồ Sơ</v>
          </cell>
          <cell r="E398" t="str">
            <v>HCM_NO_THBAO_004</v>
          </cell>
          <cell r="F398">
            <v>0</v>
          </cell>
          <cell r="G398">
            <v>0</v>
          </cell>
          <cell r="H398">
            <v>0</v>
          </cell>
          <cell r="I398">
            <v>0</v>
          </cell>
          <cell r="J398">
            <v>0</v>
          </cell>
          <cell r="K398">
            <v>0</v>
          </cell>
          <cell r="L398">
            <v>0</v>
          </cell>
          <cell r="M398">
            <v>0</v>
          </cell>
          <cell r="N398">
            <v>0</v>
          </cell>
          <cell r="O398" t="str">
            <v>Mo ta thuc hien so lieu tinh luong -V6</v>
          </cell>
          <cell r="P398" t="str">
            <v>KPI_HRM_OLD</v>
          </cell>
        </row>
        <row r="399">
          <cell r="B399" t="str">
            <v>Hoàn tất  hồ sơ nợ chuyển P.NVC</v>
          </cell>
          <cell r="C399">
            <v>0</v>
          </cell>
          <cell r="D399" t="str">
            <v>Hồ Sơ</v>
          </cell>
          <cell r="E399" t="str">
            <v>HCM_NO_THBAO_005</v>
          </cell>
          <cell r="F399">
            <v>0</v>
          </cell>
          <cell r="G399">
            <v>0</v>
          </cell>
          <cell r="H399">
            <v>0</v>
          </cell>
          <cell r="I399">
            <v>0</v>
          </cell>
          <cell r="J399">
            <v>0</v>
          </cell>
          <cell r="K399">
            <v>0</v>
          </cell>
          <cell r="L399">
            <v>0</v>
          </cell>
          <cell r="M399">
            <v>0</v>
          </cell>
          <cell r="N399">
            <v>0</v>
          </cell>
          <cell r="O399" t="str">
            <v>Mo ta thuc hien so lieu tinh luong -V6</v>
          </cell>
          <cell r="P399" t="str">
            <v>KPI_HRM_OLD</v>
          </cell>
        </row>
        <row r="400">
          <cell r="B400" t="str">
            <v>Năng suất theo sản lượng cuộc tiếp nhận</v>
          </cell>
          <cell r="C400">
            <v>0</v>
          </cell>
          <cell r="D400" t="str">
            <v>cuộc</v>
          </cell>
          <cell r="E400" t="str">
            <v>HCM_NS_SLGOI_001</v>
          </cell>
          <cell r="F400">
            <v>0</v>
          </cell>
          <cell r="G400">
            <v>0</v>
          </cell>
          <cell r="H400">
            <v>0</v>
          </cell>
          <cell r="I400">
            <v>0</v>
          </cell>
          <cell r="J400">
            <v>0</v>
          </cell>
          <cell r="K400">
            <v>0</v>
          </cell>
          <cell r="L400">
            <v>0</v>
          </cell>
          <cell r="M400">
            <v>0</v>
          </cell>
          <cell r="N400">
            <v>0</v>
          </cell>
          <cell r="O400" t="str">
            <v>Mo ta thuc hien so lieu tinh luong -V6</v>
          </cell>
          <cell r="P400" t="str">
            <v>KPI_HRM_OLD</v>
          </cell>
        </row>
        <row r="401">
          <cell r="B401" t="str">
            <v>Năng suất theo sản lượng cuộc gọi ra</v>
          </cell>
          <cell r="C401">
            <v>0</v>
          </cell>
          <cell r="D401" t="str">
            <v>cuộc</v>
          </cell>
          <cell r="E401" t="str">
            <v>HCM_NS_SLGOI_002</v>
          </cell>
          <cell r="F401">
            <v>0</v>
          </cell>
          <cell r="G401">
            <v>0</v>
          </cell>
          <cell r="H401">
            <v>0</v>
          </cell>
          <cell r="I401">
            <v>0</v>
          </cell>
          <cell r="J401">
            <v>0</v>
          </cell>
          <cell r="K401">
            <v>0</v>
          </cell>
          <cell r="L401">
            <v>0</v>
          </cell>
          <cell r="M401">
            <v>0</v>
          </cell>
          <cell r="N401">
            <v>0</v>
          </cell>
          <cell r="O401" t="str">
            <v>Mo ta thuc hien so lieu tinh luong -V6</v>
          </cell>
          <cell r="P401" t="str">
            <v>KPI_HRM_OLD</v>
          </cell>
        </row>
        <row r="402">
          <cell r="B402" t="str">
            <v>Năng suất theo thời gian talk time</v>
          </cell>
          <cell r="C402">
            <v>0</v>
          </cell>
          <cell r="D402" t="str">
            <v>Giờ</v>
          </cell>
          <cell r="E402" t="str">
            <v>HCM_NS_TTIME_001</v>
          </cell>
          <cell r="F402">
            <v>0</v>
          </cell>
          <cell r="G402">
            <v>0</v>
          </cell>
          <cell r="H402">
            <v>0</v>
          </cell>
          <cell r="I402">
            <v>0</v>
          </cell>
          <cell r="J402">
            <v>0</v>
          </cell>
          <cell r="K402">
            <v>0</v>
          </cell>
          <cell r="L402">
            <v>0</v>
          </cell>
          <cell r="M402">
            <v>0</v>
          </cell>
          <cell r="N402">
            <v>0</v>
          </cell>
          <cell r="O402" t="str">
            <v>Mo ta thuc hien so lieu tinh luong -V6</v>
          </cell>
          <cell r="P402" t="str">
            <v>KPI_HRM_OLD</v>
          </cell>
        </row>
        <row r="403">
          <cell r="B403" t="str">
            <v>Thời gian talk time bình quân ngày</v>
          </cell>
          <cell r="C403">
            <v>0</v>
          </cell>
          <cell r="D403" t="str">
            <v>Giờ</v>
          </cell>
          <cell r="E403" t="str">
            <v>HCM_NS_TTIME_002</v>
          </cell>
          <cell r="F403">
            <v>0</v>
          </cell>
          <cell r="G403">
            <v>0</v>
          </cell>
          <cell r="H403">
            <v>0</v>
          </cell>
          <cell r="I403">
            <v>0</v>
          </cell>
          <cell r="J403">
            <v>0</v>
          </cell>
          <cell r="K403">
            <v>0</v>
          </cell>
          <cell r="L403">
            <v>0</v>
          </cell>
          <cell r="M403">
            <v>0</v>
          </cell>
          <cell r="N403">
            <v>0</v>
          </cell>
          <cell r="O403" t="str">
            <v>Mo ta thuc hien so lieu tinh luong -V6</v>
          </cell>
          <cell r="P403" t="str">
            <v>KPI_HRM_OLD</v>
          </cell>
        </row>
        <row r="404">
          <cell r="B404" t="str">
            <v>Năng suất bình quân cá nhân (Talk time)</v>
          </cell>
          <cell r="C404">
            <v>0</v>
          </cell>
          <cell r="D404" t="str">
            <v>cuộc</v>
          </cell>
          <cell r="E404" t="str">
            <v>HCM_NS_TTIME_003</v>
          </cell>
          <cell r="F404">
            <v>0</v>
          </cell>
          <cell r="G404">
            <v>0</v>
          </cell>
          <cell r="H404">
            <v>0</v>
          </cell>
          <cell r="I404">
            <v>0</v>
          </cell>
          <cell r="J404">
            <v>0</v>
          </cell>
          <cell r="K404">
            <v>0</v>
          </cell>
          <cell r="L404">
            <v>0</v>
          </cell>
          <cell r="M404">
            <v>0</v>
          </cell>
          <cell r="N404">
            <v>0</v>
          </cell>
          <cell r="O404" t="str">
            <v>Mo ta thuc hien so lieu tinh luong -V6</v>
          </cell>
          <cell r="P404" t="str">
            <v>KPI_HRM_OLD</v>
          </cell>
        </row>
        <row r="405">
          <cell r="B405" t="str">
            <v>Mức độ tuân thủ quy trình, quy định, phối hợp công tác và chấp hành nội quy lao động,… của TTKD</v>
          </cell>
          <cell r="C405">
            <v>0</v>
          </cell>
          <cell r="D405" t="str">
            <v>%</v>
          </cell>
          <cell r="E405" t="str">
            <v>HCM_QT_NOIBO_001</v>
          </cell>
          <cell r="F405">
            <v>0</v>
          </cell>
          <cell r="G405">
            <v>0</v>
          </cell>
          <cell r="H405">
            <v>0</v>
          </cell>
          <cell r="I405">
            <v>0</v>
          </cell>
          <cell r="J405">
            <v>0</v>
          </cell>
          <cell r="K405">
            <v>0</v>
          </cell>
          <cell r="L405">
            <v>0</v>
          </cell>
          <cell r="M405">
            <v>0</v>
          </cell>
          <cell r="N405">
            <v>0</v>
          </cell>
          <cell r="O405" t="str">
            <v>Mo ta thuc hien so lieu tinh luong -V6</v>
          </cell>
          <cell r="P405" t="str">
            <v>KPI_HRM_OLD</v>
          </cell>
        </row>
        <row r="406">
          <cell r="B406" t="str">
            <v>Số lượng khách hàng sử dụng tăng thêm dịch vụ trên tập khách hàng hiện hữu trong line quản lý</v>
          </cell>
          <cell r="C406">
            <v>0</v>
          </cell>
          <cell r="D406" t="str">
            <v>Khách hàng</v>
          </cell>
          <cell r="E406" t="str">
            <v>HCM_SL_AMNEW_001</v>
          </cell>
          <cell r="F406">
            <v>0</v>
          </cell>
          <cell r="G406">
            <v>0</v>
          </cell>
          <cell r="H406">
            <v>0</v>
          </cell>
          <cell r="I406">
            <v>0</v>
          </cell>
          <cell r="J406">
            <v>0</v>
          </cell>
          <cell r="K406">
            <v>0</v>
          </cell>
          <cell r="L406">
            <v>0</v>
          </cell>
          <cell r="M406">
            <v>0</v>
          </cell>
          <cell r="N406">
            <v>0</v>
          </cell>
          <cell r="O406" t="str">
            <v>Mo ta thuc hien so lieu tinh luong -V6</v>
          </cell>
          <cell r="P406" t="str">
            <v>KPI_HRM_OLD</v>
          </cell>
        </row>
        <row r="407">
          <cell r="B407" t="str">
            <v>Tăng trưởng doanh thu PTM  trên tập khách hàng hiện hữu trong line AM quản lý</v>
          </cell>
          <cell r="C407">
            <v>0</v>
          </cell>
          <cell r="D407" t="str">
            <v>%</v>
          </cell>
          <cell r="E407" t="str">
            <v>HCM_SL_AMNEW_002</v>
          </cell>
          <cell r="F407">
            <v>0</v>
          </cell>
          <cell r="G407">
            <v>0</v>
          </cell>
          <cell r="H407">
            <v>0</v>
          </cell>
          <cell r="I407">
            <v>0</v>
          </cell>
          <cell r="J407">
            <v>0</v>
          </cell>
          <cell r="K407">
            <v>0</v>
          </cell>
          <cell r="L407">
            <v>0</v>
          </cell>
          <cell r="M407">
            <v>0</v>
          </cell>
          <cell r="N407">
            <v>0</v>
          </cell>
          <cell r="O407" t="str">
            <v>Mo ta thuc hien so lieu tinh luong -V6</v>
          </cell>
          <cell r="P407" t="str">
            <v>KPI_HRM_OLD</v>
          </cell>
        </row>
        <row r="408">
          <cell r="B408" t="str">
            <v xml:space="preserve">Số lượng ví liên kết ngân hàng qua app SMCS có tính năng bán mã thẻ/topup </v>
          </cell>
          <cell r="C408">
            <v>0</v>
          </cell>
          <cell r="D408" t="str">
            <v>Điểm</v>
          </cell>
          <cell r="E408" t="str">
            <v>HCM_SL_ASMCS_001</v>
          </cell>
          <cell r="F408">
            <v>0</v>
          </cell>
          <cell r="G408">
            <v>0</v>
          </cell>
          <cell r="H408">
            <v>0</v>
          </cell>
          <cell r="I408">
            <v>0</v>
          </cell>
          <cell r="J408">
            <v>0</v>
          </cell>
          <cell r="K408">
            <v>0</v>
          </cell>
          <cell r="L408">
            <v>0</v>
          </cell>
          <cell r="M408">
            <v>0</v>
          </cell>
          <cell r="N408">
            <v>0</v>
          </cell>
          <cell r="O408" t="str">
            <v>Mo ta thuc hien so lieu tinh luong -V6</v>
          </cell>
          <cell r="P408" t="str">
            <v>KPI_HRM_OLD</v>
          </cell>
        </row>
        <row r="409">
          <cell r="B409" t="str">
            <v>Số lượng điểm bán có phát sinh doanh thu tháng</v>
          </cell>
          <cell r="C409">
            <v>0</v>
          </cell>
          <cell r="D409" t="str">
            <v>Điểm ủy quyền</v>
          </cell>
          <cell r="E409" t="str">
            <v>HCM_SL_BANLE_002</v>
          </cell>
          <cell r="F409">
            <v>0</v>
          </cell>
          <cell r="G409">
            <v>0</v>
          </cell>
          <cell r="H409">
            <v>0</v>
          </cell>
          <cell r="I409">
            <v>0</v>
          </cell>
          <cell r="J409">
            <v>0</v>
          </cell>
          <cell r="K409">
            <v>0</v>
          </cell>
          <cell r="L409">
            <v>0</v>
          </cell>
          <cell r="M409">
            <v>0</v>
          </cell>
          <cell r="N409">
            <v>0</v>
          </cell>
          <cell r="O409" t="str">
            <v>Mo ta thuc hien so lieu tinh luong -V6</v>
          </cell>
          <cell r="P409" t="str">
            <v>KPI_HRM_OLD</v>
          </cell>
        </row>
        <row r="410">
          <cell r="B410" t="str">
            <v>Số lượng điểm ủy quyền có phát sinh doanh thu bán kít trong tháng</v>
          </cell>
          <cell r="C410">
            <v>0</v>
          </cell>
          <cell r="D410" t="str">
            <v>Điểm ủy quyền</v>
          </cell>
          <cell r="E410" t="str">
            <v>HCM_SL_BANLE_003</v>
          </cell>
          <cell r="F410">
            <v>0</v>
          </cell>
          <cell r="G410">
            <v>0</v>
          </cell>
          <cell r="H410">
            <v>0</v>
          </cell>
          <cell r="I410">
            <v>0</v>
          </cell>
          <cell r="J410">
            <v>0</v>
          </cell>
          <cell r="K410">
            <v>0</v>
          </cell>
          <cell r="L410">
            <v>0</v>
          </cell>
          <cell r="M410">
            <v>0</v>
          </cell>
          <cell r="N410">
            <v>0</v>
          </cell>
          <cell r="O410" t="str">
            <v>Mo ta thuc hien so lieu tinh luong -V6</v>
          </cell>
          <cell r="P410" t="str">
            <v>KPI_HRM_OLD</v>
          </cell>
        </row>
        <row r="411">
          <cell r="B411" t="str">
            <v>Số lượng điểm bán có nhận diện thương hiệu tính đến ngày cuối tháng</v>
          </cell>
          <cell r="C411">
            <v>0</v>
          </cell>
          <cell r="D411" t="str">
            <v>Điểm</v>
          </cell>
          <cell r="E411" t="str">
            <v>HCM_SL_BANLE_004</v>
          </cell>
          <cell r="F411">
            <v>0</v>
          </cell>
          <cell r="G411">
            <v>0</v>
          </cell>
          <cell r="H411">
            <v>0</v>
          </cell>
          <cell r="I411">
            <v>0</v>
          </cell>
          <cell r="J411">
            <v>0</v>
          </cell>
          <cell r="K411">
            <v>0</v>
          </cell>
          <cell r="L411">
            <v>0</v>
          </cell>
          <cell r="M411">
            <v>0</v>
          </cell>
          <cell r="N411">
            <v>0</v>
          </cell>
          <cell r="O411" t="str">
            <v>Mo ta thuc hien so lieu tinh luong -V6</v>
          </cell>
          <cell r="P411" t="str">
            <v>KPI_HRM_OLD</v>
          </cell>
        </row>
        <row r="412">
          <cell r="B412" t="str">
            <v>Số lượng thuê bao có đăng ký gói cước qua hệ thống Vasdealer</v>
          </cell>
          <cell r="C412">
            <v>0</v>
          </cell>
          <cell r="D412" t="str">
            <v>Thuê bao</v>
          </cell>
          <cell r="E412" t="str">
            <v>HCM_SL_BANLE_005</v>
          </cell>
          <cell r="F412">
            <v>0</v>
          </cell>
          <cell r="G412">
            <v>0</v>
          </cell>
          <cell r="H412">
            <v>0</v>
          </cell>
          <cell r="I412">
            <v>0</v>
          </cell>
          <cell r="J412">
            <v>0</v>
          </cell>
          <cell r="K412">
            <v>0</v>
          </cell>
          <cell r="L412">
            <v>0</v>
          </cell>
          <cell r="M412">
            <v>0</v>
          </cell>
          <cell r="N412">
            <v>0</v>
          </cell>
          <cell r="O412" t="str">
            <v>Mo ta thuc hien so lieu tinh luong -V6</v>
          </cell>
          <cell r="P412" t="str">
            <v>KPI_HRM_OLD</v>
          </cell>
        </row>
        <row r="413">
          <cell r="B413" t="str">
            <v>Số lượng cuộc gọi ra tiếp thị</v>
          </cell>
          <cell r="C413">
            <v>0</v>
          </cell>
          <cell r="D413" t="str">
            <v>cuộc</v>
          </cell>
          <cell r="E413" t="str">
            <v>HCM_SL_BANLE_006</v>
          </cell>
          <cell r="F413">
            <v>0</v>
          </cell>
          <cell r="G413">
            <v>0</v>
          </cell>
          <cell r="H413">
            <v>0</v>
          </cell>
          <cell r="I413">
            <v>0</v>
          </cell>
          <cell r="J413">
            <v>0</v>
          </cell>
          <cell r="K413">
            <v>0</v>
          </cell>
          <cell r="L413">
            <v>0</v>
          </cell>
          <cell r="M413">
            <v>0</v>
          </cell>
          <cell r="N413">
            <v>0</v>
          </cell>
          <cell r="O413" t="str">
            <v>Mo ta thuc hien so lieu tinh luong -V6</v>
          </cell>
          <cell r="P413" t="str">
            <v>KPI_HRM_OLD</v>
          </cell>
        </row>
        <row r="414">
          <cell r="B414" t="str">
            <v>Số lượng điểm bán có nhận diện thương hiệu</v>
          </cell>
          <cell r="C414">
            <v>0</v>
          </cell>
          <cell r="D414" t="str">
            <v>Điểm</v>
          </cell>
          <cell r="E414" t="str">
            <v>HCM_SL_BANLE_007</v>
          </cell>
          <cell r="F414">
            <v>0</v>
          </cell>
          <cell r="G414">
            <v>0</v>
          </cell>
          <cell r="H414">
            <v>0</v>
          </cell>
          <cell r="I414">
            <v>0</v>
          </cell>
          <cell r="J414">
            <v>0</v>
          </cell>
          <cell r="K414">
            <v>0</v>
          </cell>
          <cell r="L414">
            <v>0</v>
          </cell>
          <cell r="M414">
            <v>0</v>
          </cell>
          <cell r="N414">
            <v>0</v>
          </cell>
          <cell r="O414" t="str">
            <v>Mo ta thuc hien so lieu tinh luong -V6</v>
          </cell>
          <cell r="P414" t="str">
            <v>KPI_HRM_OLD</v>
          </cell>
        </row>
        <row r="415">
          <cell r="B415" t="str">
            <v>Số lượng hồ sơ tạo lập do các TTVT tiếp thị và ngoài khu vực HCM</v>
          </cell>
          <cell r="C415">
            <v>0</v>
          </cell>
          <cell r="D415" t="str">
            <v>Hồ Sơ</v>
          </cell>
          <cell r="E415" t="str">
            <v>HCM_SL_BANLE_008</v>
          </cell>
          <cell r="F415">
            <v>0</v>
          </cell>
          <cell r="G415">
            <v>0</v>
          </cell>
          <cell r="H415">
            <v>0</v>
          </cell>
          <cell r="I415">
            <v>0</v>
          </cell>
          <cell r="J415">
            <v>0</v>
          </cell>
          <cell r="K415">
            <v>0</v>
          </cell>
          <cell r="L415">
            <v>0</v>
          </cell>
          <cell r="M415">
            <v>0</v>
          </cell>
          <cell r="N415">
            <v>0</v>
          </cell>
          <cell r="O415" t="str">
            <v>Mo ta thuc hien so lieu tinh luong -V6</v>
          </cell>
          <cell r="P415" t="str">
            <v>KPI_HRM_OLD</v>
          </cell>
        </row>
        <row r="416">
          <cell r="B416" t="str">
            <v>Số lượng thuê bao trả trước phát triển mới</v>
          </cell>
          <cell r="C416">
            <v>0</v>
          </cell>
          <cell r="D416" t="str">
            <v>%</v>
          </cell>
          <cell r="E416" t="str">
            <v>HCM_SL_BANLE_009</v>
          </cell>
          <cell r="F416">
            <v>0</v>
          </cell>
          <cell r="G416">
            <v>0</v>
          </cell>
          <cell r="H416">
            <v>0</v>
          </cell>
          <cell r="I416">
            <v>0</v>
          </cell>
          <cell r="J416">
            <v>0</v>
          </cell>
          <cell r="K416">
            <v>0</v>
          </cell>
          <cell r="L416">
            <v>0</v>
          </cell>
          <cell r="M416">
            <v>0</v>
          </cell>
          <cell r="N416">
            <v>0</v>
          </cell>
          <cell r="O416" t="str">
            <v>Mo ta thuc hien so lieu tinh luong -V6</v>
          </cell>
          <cell r="P416" t="str">
            <v>KPI_HRM_OLD</v>
          </cell>
        </row>
        <row r="417">
          <cell r="B417" t="str">
            <v>Số lượng điểm bán lẻ có nhận diện thương hiệu</v>
          </cell>
          <cell r="C417">
            <v>0</v>
          </cell>
          <cell r="D417" t="str">
            <v>Điểm</v>
          </cell>
          <cell r="E417" t="str">
            <v>HCM_SL_BANLE_010</v>
          </cell>
          <cell r="F417">
            <v>0</v>
          </cell>
          <cell r="G417">
            <v>0</v>
          </cell>
          <cell r="H417">
            <v>0</v>
          </cell>
          <cell r="I417">
            <v>0</v>
          </cell>
          <cell r="J417">
            <v>0</v>
          </cell>
          <cell r="K417">
            <v>0</v>
          </cell>
          <cell r="L417">
            <v>0</v>
          </cell>
          <cell r="M417">
            <v>0</v>
          </cell>
          <cell r="N417">
            <v>0</v>
          </cell>
          <cell r="O417" t="str">
            <v>Mo ta thuc hien so lieu tinh luong -V6</v>
          </cell>
          <cell r="P417" t="str">
            <v>KPI_HRM_OLD</v>
          </cell>
        </row>
        <row r="418">
          <cell r="B418" t="str">
            <v>Số lượng điểm ủy quyền có nhận diện thương hiệu</v>
          </cell>
          <cell r="C418">
            <v>0</v>
          </cell>
          <cell r="D418" t="str">
            <v>Điểm</v>
          </cell>
          <cell r="E418" t="str">
            <v>HCM_SL_BANLE_011</v>
          </cell>
          <cell r="F418">
            <v>0</v>
          </cell>
          <cell r="G418">
            <v>0</v>
          </cell>
          <cell r="H418">
            <v>0</v>
          </cell>
          <cell r="I418">
            <v>0</v>
          </cell>
          <cell r="J418">
            <v>0</v>
          </cell>
          <cell r="K418">
            <v>0</v>
          </cell>
          <cell r="L418">
            <v>0</v>
          </cell>
          <cell r="M418">
            <v>0</v>
          </cell>
          <cell r="N418">
            <v>0</v>
          </cell>
          <cell r="O418" t="str">
            <v>Mo ta thuc hien so lieu tinh luong -V6</v>
          </cell>
          <cell r="P418" t="str">
            <v>KPI_HRM_OLD</v>
          </cell>
        </row>
        <row r="419">
          <cell r="B419" t="str">
            <v>Số lượng điểm ủy quyền đạt mức tăng trưởng doanh thu theo quy định</v>
          </cell>
          <cell r="C419">
            <v>0</v>
          </cell>
          <cell r="D419" t="str">
            <v>Điểm</v>
          </cell>
          <cell r="E419" t="str">
            <v>HCM_SL_BANLE_012</v>
          </cell>
          <cell r="F419">
            <v>0</v>
          </cell>
          <cell r="G419">
            <v>0</v>
          </cell>
          <cell r="H419">
            <v>0</v>
          </cell>
          <cell r="I419">
            <v>0</v>
          </cell>
          <cell r="J419">
            <v>0</v>
          </cell>
          <cell r="K419">
            <v>0</v>
          </cell>
          <cell r="L419">
            <v>0</v>
          </cell>
          <cell r="M419">
            <v>0</v>
          </cell>
          <cell r="N419">
            <v>0</v>
          </cell>
          <cell r="O419" t="str">
            <v>Mo ta thuc hien so lieu tinh luong -V6</v>
          </cell>
          <cell r="P419" t="str">
            <v>KPI_HRM_OLD</v>
          </cell>
        </row>
        <row r="420">
          <cell r="B420" t="str">
            <v>Số lượng điểm ủy quyền đến ngày cuối tháng</v>
          </cell>
          <cell r="C420">
            <v>0</v>
          </cell>
          <cell r="D420" t="str">
            <v>Điểm</v>
          </cell>
          <cell r="E420" t="str">
            <v>HCM_SL_BANLE_013</v>
          </cell>
          <cell r="F420">
            <v>0</v>
          </cell>
          <cell r="G420">
            <v>0</v>
          </cell>
          <cell r="H420">
            <v>0</v>
          </cell>
          <cell r="I420">
            <v>0</v>
          </cell>
          <cell r="J420">
            <v>0</v>
          </cell>
          <cell r="K420">
            <v>0</v>
          </cell>
          <cell r="L420">
            <v>0</v>
          </cell>
          <cell r="M420">
            <v>0</v>
          </cell>
          <cell r="N420">
            <v>0</v>
          </cell>
          <cell r="O420" t="str">
            <v>Mo ta thuc hien so lieu tinh luong -V6</v>
          </cell>
          <cell r="P420" t="str">
            <v>KPI_HRM_OLD</v>
          </cell>
        </row>
        <row r="421">
          <cell r="B421" t="str">
            <v>Số lượng điểm ủy quyền đạt mức doanh thu quy định</v>
          </cell>
          <cell r="C421">
            <v>0</v>
          </cell>
          <cell r="D421" t="str">
            <v>%</v>
          </cell>
          <cell r="E421" t="str">
            <v>HCM_SL_BANLE_014</v>
          </cell>
          <cell r="F421">
            <v>0</v>
          </cell>
          <cell r="G421">
            <v>0</v>
          </cell>
          <cell r="H421">
            <v>0</v>
          </cell>
          <cell r="I421">
            <v>0</v>
          </cell>
          <cell r="J421">
            <v>0</v>
          </cell>
          <cell r="K421">
            <v>0</v>
          </cell>
          <cell r="L421">
            <v>0</v>
          </cell>
          <cell r="M421">
            <v>0</v>
          </cell>
          <cell r="N421">
            <v>0</v>
          </cell>
          <cell r="O421" t="str">
            <v>Mo ta thuc hien so lieu tinh luong -V6</v>
          </cell>
          <cell r="P421" t="str">
            <v>KPI_HRM_OLD</v>
          </cell>
        </row>
        <row r="422">
          <cell r="B422" t="str">
            <v>Số lượng điểm bán có phát sinh doanh thu</v>
          </cell>
          <cell r="C422">
            <v>0</v>
          </cell>
          <cell r="D422" t="str">
            <v>Điểm bán</v>
          </cell>
          <cell r="E422" t="str">
            <v>HCM_SL_BANLE_015</v>
          </cell>
          <cell r="F422">
            <v>18</v>
          </cell>
          <cell r="G422" t="str">
            <v>HCM_SL_BANLE_015</v>
          </cell>
          <cell r="H422" t="str">
            <v>Số lượng điểm bán có phát sinh doanh thu</v>
          </cell>
          <cell r="I422" t="str">
            <v>NV Quản Lý Điểm Bán,
Tổ Trưởng Tổ Bán Hàng</v>
          </cell>
          <cell r="J422" t="str">
            <v>Bích Thủy</v>
          </cell>
          <cell r="K422">
            <v>0</v>
          </cell>
          <cell r="L422" t="str">
            <v xml:space="preserve">Báo cáo điểm bán phát triển - SMCS, SMRS, Digishop, CCOS, Shop online </v>
          </cell>
          <cell r="M422" t="str">
            <v>SLđiểm bán có phát sinh doanh thu trong tháng/ số giao
Điều kiện ghi nhận:
- Điểm bán trên hệ thống SMCS có phát sinh doanh thu bán hàng qua Eload của Điểm.
- Điểm bán  có phát sinh doanh thu tại địa bàn HCM tối thiểu (theo NT5917) = 2 triệu/ tháng</v>
          </cell>
          <cell r="N422" t="str">
            <v>- Xuất báo cáo từ các hệ thống bán hàng (SMCS, SMRS, Digishop, CCOS) và số liệu bán hàng Shop online do Ban KTNV công bố)
- Thừa hưởng kết quả xử lý số liệu bán mới để tính ra kết quả</v>
          </cell>
          <cell r="O422" t="str">
            <v>Mo ta thuc hien so lieu tinh luong -V6</v>
          </cell>
          <cell r="P422" t="str">
            <v>KPI_HRM_OLD</v>
          </cell>
        </row>
        <row r="423">
          <cell r="B423" t="str">
            <v>Số lượng Điểm bán có nhận diện thương hiệu theo độ phủ địa bàn</v>
          </cell>
          <cell r="C423">
            <v>0</v>
          </cell>
          <cell r="D423" t="str">
            <v>Điểm</v>
          </cell>
          <cell r="E423" t="str">
            <v>HCM_SL_BANLE_016</v>
          </cell>
          <cell r="F423">
            <v>19</v>
          </cell>
          <cell r="G423" t="str">
            <v>HCM_SL_BANLE_016</v>
          </cell>
          <cell r="H423" t="str">
            <v>Số lượng Điểm bán có nhận diện thương hiệu theo độ phủ địa bàn</v>
          </cell>
          <cell r="I423" t="str">
            <v>NV Quản Lý Điểm Bán,
Tổ Trưởng Tổ Bán Hàng</v>
          </cell>
          <cell r="J423" t="str">
            <v>Bích Thủy</v>
          </cell>
          <cell r="K423">
            <v>0</v>
          </cell>
          <cell r="L423" t="str">
            <v>Báo cáo kênh bán hàng - SMCS</v>
          </cell>
          <cell r="M423" t="str">
            <v>Số lượng Điểm bán có nhận diện thương hiệu tại địa bàn đơn vị quản lý tính đến ngày cuối tháng. Số liệu được cập nhật trên chương trình SMCS.
+ Điểm bán bao gồm Điểm CCDV VNPT/ĐUQ và ĐBL.
- Điều kiện: Điểm bán có nhận diện thương hiệu theo qui định hiện hành của TTKD và Tổng Công ty (TCT).</v>
          </cell>
          <cell r="N423" t="str">
            <v>- Xuất báo cáo kênh bán hàng trên SMCS
- Xử lý theo điều kiện văn bản quy định</v>
          </cell>
          <cell r="O423" t="str">
            <v>Mo ta thuc hien so lieu tinh luong -V6</v>
          </cell>
          <cell r="P423" t="str">
            <v>KPI_HRM_OLD</v>
          </cell>
        </row>
        <row r="424">
          <cell r="B424" t="str">
            <v>Sản lượng bán chéo các dịch vụ trên tệp khách hàng hiện hữu.</v>
          </cell>
          <cell r="C424">
            <v>0</v>
          </cell>
          <cell r="D424" t="str">
            <v>Thuê bao</v>
          </cell>
          <cell r="E424" t="str">
            <v>HCM_SL_BCHEO_001</v>
          </cell>
          <cell r="F424">
            <v>0</v>
          </cell>
          <cell r="G424">
            <v>0</v>
          </cell>
          <cell r="H424">
            <v>0</v>
          </cell>
          <cell r="I424">
            <v>0</v>
          </cell>
          <cell r="J424">
            <v>0</v>
          </cell>
          <cell r="K424">
            <v>0</v>
          </cell>
          <cell r="L424">
            <v>0</v>
          </cell>
          <cell r="M424">
            <v>0</v>
          </cell>
          <cell r="N424">
            <v>0</v>
          </cell>
          <cell r="O424" t="str">
            <v>Mo ta thuc hien so lieu tinh luong -V6</v>
          </cell>
          <cell r="P424" t="str">
            <v>KPI_HRM_OLD</v>
          </cell>
        </row>
        <row r="425">
          <cell r="B425" t="str">
            <v>Số lượng dự án ký Hợp đồng BMIS ký trong tháng n.</v>
          </cell>
          <cell r="C425">
            <v>0</v>
          </cell>
          <cell r="D425" t="str">
            <v>Hợp đồng</v>
          </cell>
          <cell r="E425" t="str">
            <v>HCM_SL_BMISN_001</v>
          </cell>
          <cell r="F425">
            <v>0</v>
          </cell>
          <cell r="G425">
            <v>0</v>
          </cell>
          <cell r="H425">
            <v>0</v>
          </cell>
          <cell r="I425">
            <v>0</v>
          </cell>
          <cell r="J425">
            <v>0</v>
          </cell>
          <cell r="K425">
            <v>0</v>
          </cell>
          <cell r="L425">
            <v>0</v>
          </cell>
          <cell r="M425">
            <v>0</v>
          </cell>
          <cell r="N425">
            <v>0</v>
          </cell>
          <cell r="O425" t="str">
            <v>Mo ta thuc hien so lieu tinh luong -V6</v>
          </cell>
          <cell r="P425" t="str">
            <v>KPI_HRM_OLD</v>
          </cell>
        </row>
        <row r="426">
          <cell r="B426" t="str">
            <v>Sản lượng cuộc gọi tiếp nhận bình quân ngày</v>
          </cell>
          <cell r="C426">
            <v>0</v>
          </cell>
          <cell r="D426" t="str">
            <v>cuộc</v>
          </cell>
          <cell r="E426" t="str">
            <v>HCM_SL_BQGOI_001</v>
          </cell>
          <cell r="F426">
            <v>0</v>
          </cell>
          <cell r="G426">
            <v>0</v>
          </cell>
          <cell r="H426">
            <v>0</v>
          </cell>
          <cell r="I426">
            <v>0</v>
          </cell>
          <cell r="J426">
            <v>0</v>
          </cell>
          <cell r="K426">
            <v>0</v>
          </cell>
          <cell r="L426">
            <v>0</v>
          </cell>
          <cell r="M426">
            <v>0</v>
          </cell>
          <cell r="N426">
            <v>0</v>
          </cell>
          <cell r="O426" t="str">
            <v>Mo ta thuc hien so lieu tinh luong -V6</v>
          </cell>
          <cell r="P426" t="str">
            <v>KPI_HRM_OLD</v>
          </cell>
        </row>
        <row r="427">
          <cell r="B427" t="str">
            <v>Sản lượng gọi ra bình quân ngày</v>
          </cell>
          <cell r="C427">
            <v>0</v>
          </cell>
          <cell r="D427" t="str">
            <v>cuộc</v>
          </cell>
          <cell r="E427" t="str">
            <v>HCM_SL_BQGOI_002</v>
          </cell>
          <cell r="F427">
            <v>0</v>
          </cell>
          <cell r="G427">
            <v>0</v>
          </cell>
          <cell r="H427">
            <v>0</v>
          </cell>
          <cell r="I427">
            <v>0</v>
          </cell>
          <cell r="J427">
            <v>0</v>
          </cell>
          <cell r="K427">
            <v>0</v>
          </cell>
          <cell r="L427">
            <v>0</v>
          </cell>
          <cell r="M427">
            <v>0</v>
          </cell>
          <cell r="N427">
            <v>0</v>
          </cell>
          <cell r="O427" t="str">
            <v>Mo ta thuc hien so lieu tinh luong -V6</v>
          </cell>
          <cell r="P427" t="str">
            <v>KPI_HRM_OLD</v>
          </cell>
        </row>
        <row r="428">
          <cell r="B428" t="str">
            <v>Sản lượng phát triển mới BRCĐ, VNP trả sau</v>
          </cell>
          <cell r="C428" t="str">
            <v>202308</v>
          </cell>
          <cell r="D428" t="str">
            <v>Thuê bao</v>
          </cell>
          <cell r="E428" t="str">
            <v>HCM_SL_BRVNP_001</v>
          </cell>
          <cell r="F428">
            <v>0</v>
          </cell>
          <cell r="G428">
            <v>0</v>
          </cell>
          <cell r="H428">
            <v>0</v>
          </cell>
          <cell r="I428">
            <v>0</v>
          </cell>
          <cell r="J428">
            <v>0</v>
          </cell>
          <cell r="K428">
            <v>0</v>
          </cell>
          <cell r="L428">
            <v>0</v>
          </cell>
          <cell r="M428">
            <v>0</v>
          </cell>
          <cell r="N428">
            <v>0</v>
          </cell>
          <cell r="O428" t="str">
            <v>Mo ta thuc hien so lieu tinh luong -V6</v>
          </cell>
          <cell r="P428" t="str">
            <v>KPI_HRM_OLD</v>
          </cell>
        </row>
        <row r="429">
          <cell r="B429" t="str">
            <v>Sản lượng phát triển mới BRCĐ, VNP trả sau trên Zalo OA</v>
          </cell>
          <cell r="C429">
            <v>0</v>
          </cell>
          <cell r="D429" t="str">
            <v>Thuê bao</v>
          </cell>
          <cell r="E429" t="str">
            <v>HCM_SL_BRVNP_002</v>
          </cell>
          <cell r="F429">
            <v>0</v>
          </cell>
          <cell r="G429">
            <v>0</v>
          </cell>
          <cell r="H429">
            <v>0</v>
          </cell>
          <cell r="I429">
            <v>0</v>
          </cell>
          <cell r="J429">
            <v>0</v>
          </cell>
          <cell r="K429">
            <v>0</v>
          </cell>
          <cell r="L429">
            <v>0</v>
          </cell>
          <cell r="M429">
            <v>0</v>
          </cell>
          <cell r="N429">
            <v>0</v>
          </cell>
          <cell r="O429" t="str">
            <v>Mo ta thuc hien so lieu tinh luong -V6</v>
          </cell>
          <cell r="P429" t="str">
            <v>KPI_HRM_OLD</v>
          </cell>
        </row>
        <row r="430">
          <cell r="B430" t="str">
            <v>Báo cáo cập nhật đúng tiến độ thông tin dự án theo quy định của TTKD</v>
          </cell>
          <cell r="C430">
            <v>0</v>
          </cell>
          <cell r="D430" t="str">
            <v>Dự án</v>
          </cell>
          <cell r="E430" t="str">
            <v>HCM_SL_CDUAN_001</v>
          </cell>
          <cell r="F430">
            <v>0</v>
          </cell>
          <cell r="G430">
            <v>0</v>
          </cell>
          <cell r="H430">
            <v>0</v>
          </cell>
          <cell r="I430">
            <v>0</v>
          </cell>
          <cell r="J430">
            <v>0</v>
          </cell>
          <cell r="K430">
            <v>0</v>
          </cell>
          <cell r="L430">
            <v>0</v>
          </cell>
          <cell r="M430">
            <v>0</v>
          </cell>
          <cell r="N430">
            <v>0</v>
          </cell>
          <cell r="O430" t="str">
            <v>Mo ta thuc hien so lieu tinh luong -V6</v>
          </cell>
          <cell r="P430" t="str">
            <v>KPI_HRM_OLD</v>
          </cell>
        </row>
        <row r="431">
          <cell r="B431" t="str">
            <v>Xây dựng kênh bán hàng và kênh truyền thông tại dự án</v>
          </cell>
          <cell r="C431">
            <v>0</v>
          </cell>
          <cell r="D431" t="str">
            <v>Kênh</v>
          </cell>
          <cell r="E431" t="str">
            <v>HCM_SL_CDUAN_002</v>
          </cell>
          <cell r="F431">
            <v>0</v>
          </cell>
          <cell r="G431">
            <v>0</v>
          </cell>
          <cell r="H431">
            <v>0</v>
          </cell>
          <cell r="I431">
            <v>0</v>
          </cell>
          <cell r="J431">
            <v>0</v>
          </cell>
          <cell r="K431">
            <v>0</v>
          </cell>
          <cell r="L431">
            <v>0</v>
          </cell>
          <cell r="M431">
            <v>0</v>
          </cell>
          <cell r="N431">
            <v>0</v>
          </cell>
          <cell r="O431" t="str">
            <v>Mo ta thuc hien so lieu tinh luong -V6</v>
          </cell>
          <cell r="P431" t="str">
            <v>KPI_HRM_OLD</v>
          </cell>
        </row>
        <row r="432">
          <cell r="B432" t="str">
            <v>Số lượng dịch vụ CNTT phát triền mới trong tháng</v>
          </cell>
          <cell r="C432">
            <v>0</v>
          </cell>
          <cell r="D432" t="str">
            <v>Thuê bao</v>
          </cell>
          <cell r="E432" t="str">
            <v>HCM_SL_CNTTT_001</v>
          </cell>
          <cell r="F432">
            <v>0</v>
          </cell>
          <cell r="G432">
            <v>0</v>
          </cell>
          <cell r="H432">
            <v>0</v>
          </cell>
          <cell r="I432">
            <v>0</v>
          </cell>
          <cell r="J432">
            <v>0</v>
          </cell>
          <cell r="K432">
            <v>0</v>
          </cell>
          <cell r="L432">
            <v>0</v>
          </cell>
          <cell r="M432">
            <v>0</v>
          </cell>
          <cell r="N432">
            <v>0</v>
          </cell>
          <cell r="O432" t="str">
            <v>Mo ta thuc hien so lieu tinh luong -V6</v>
          </cell>
          <cell r="P432" t="str">
            <v>KPI_HRM_OLD</v>
          </cell>
        </row>
        <row r="433">
          <cell r="B433" t="str">
            <v>Sản lượng phát triển mới Home Combo</v>
          </cell>
          <cell r="C433">
            <v>0</v>
          </cell>
          <cell r="D433" t="str">
            <v>Thuê bao</v>
          </cell>
          <cell r="E433" t="str">
            <v>HCM_SL_COMBO_001</v>
          </cell>
          <cell r="F433">
            <v>0</v>
          </cell>
          <cell r="G433">
            <v>0</v>
          </cell>
          <cell r="H433">
            <v>0</v>
          </cell>
          <cell r="I433">
            <v>0</v>
          </cell>
          <cell r="J433">
            <v>0</v>
          </cell>
          <cell r="K433">
            <v>0</v>
          </cell>
          <cell r="L433">
            <v>0</v>
          </cell>
          <cell r="M433">
            <v>0</v>
          </cell>
          <cell r="N433">
            <v>0</v>
          </cell>
          <cell r="O433" t="str">
            <v>Mo ta thuc hien so lieu tinh luong -V6</v>
          </cell>
          <cell r="P433" t="str">
            <v>KPI_HRM_OLD</v>
          </cell>
        </row>
        <row r="434">
          <cell r="B434" t="str">
            <v>Phát triển gói Home Combo có thành phần Fiber mới</v>
          </cell>
          <cell r="C434">
            <v>0</v>
          </cell>
          <cell r="D434" t="str">
            <v>%</v>
          </cell>
          <cell r="E434" t="str">
            <v>HCM_SL_COMBO_002</v>
          </cell>
          <cell r="F434">
            <v>0</v>
          </cell>
          <cell r="G434">
            <v>0</v>
          </cell>
          <cell r="H434">
            <v>0</v>
          </cell>
          <cell r="I434">
            <v>0</v>
          </cell>
          <cell r="J434">
            <v>0</v>
          </cell>
          <cell r="K434">
            <v>0</v>
          </cell>
          <cell r="L434">
            <v>0</v>
          </cell>
          <cell r="M434">
            <v>0</v>
          </cell>
          <cell r="N434">
            <v>0</v>
          </cell>
          <cell r="O434" t="str">
            <v>Mo ta thuc hien so lieu tinh luong -V6</v>
          </cell>
          <cell r="P434" t="str">
            <v>KPI_HRM_OLD</v>
          </cell>
        </row>
        <row r="435">
          <cell r="B435" t="str">
            <v>Phát triển mới HomeCombo có thành phần Fiber hiện hữu</v>
          </cell>
          <cell r="C435">
            <v>0</v>
          </cell>
          <cell r="D435" t="str">
            <v>Thuê bao</v>
          </cell>
          <cell r="E435" t="str">
            <v>HCM_SL_COMBO_003</v>
          </cell>
          <cell r="F435">
            <v>0</v>
          </cell>
          <cell r="G435">
            <v>0</v>
          </cell>
          <cell r="H435">
            <v>0</v>
          </cell>
          <cell r="I435">
            <v>0</v>
          </cell>
          <cell r="J435">
            <v>0</v>
          </cell>
          <cell r="K435">
            <v>0</v>
          </cell>
          <cell r="L435">
            <v>0</v>
          </cell>
          <cell r="M435">
            <v>0</v>
          </cell>
          <cell r="N435">
            <v>0</v>
          </cell>
          <cell r="O435" t="str">
            <v>Mo ta thuc hien so lieu tinh luong -V6</v>
          </cell>
          <cell r="P435" t="str">
            <v>KPI_HRM_OLD</v>
          </cell>
        </row>
        <row r="436">
          <cell r="B436" t="str">
            <v>Phát triển mới gói Home Combo</v>
          </cell>
          <cell r="C436">
            <v>0</v>
          </cell>
          <cell r="D436" t="str">
            <v>Thuê bao</v>
          </cell>
          <cell r="E436" t="str">
            <v>HCM_SL_COMBO_004</v>
          </cell>
          <cell r="F436">
            <v>0</v>
          </cell>
          <cell r="G436">
            <v>0</v>
          </cell>
          <cell r="H436">
            <v>0</v>
          </cell>
          <cell r="I436">
            <v>0</v>
          </cell>
          <cell r="J436">
            <v>0</v>
          </cell>
          <cell r="K436">
            <v>0</v>
          </cell>
          <cell r="L436">
            <v>0</v>
          </cell>
          <cell r="M436">
            <v>0</v>
          </cell>
          <cell r="N436">
            <v>0</v>
          </cell>
          <cell r="O436" t="str">
            <v>Mo ta thuc hien so lieu tinh luong -V6</v>
          </cell>
          <cell r="P436" t="str">
            <v>KPI_HRM_OLD</v>
          </cell>
        </row>
        <row r="437">
          <cell r="B437" t="str">
            <v>Số lượng điểm bán được chăm sóc</v>
          </cell>
          <cell r="C437">
            <v>0</v>
          </cell>
          <cell r="D437" t="str">
            <v>Điểm bán</v>
          </cell>
          <cell r="E437" t="str">
            <v>HCM_SL_CSKHH_001</v>
          </cell>
          <cell r="F437">
            <v>0</v>
          </cell>
          <cell r="G437">
            <v>0</v>
          </cell>
          <cell r="H437">
            <v>0</v>
          </cell>
          <cell r="I437">
            <v>0</v>
          </cell>
          <cell r="J437">
            <v>0</v>
          </cell>
          <cell r="K437">
            <v>0</v>
          </cell>
          <cell r="L437">
            <v>0</v>
          </cell>
          <cell r="M437">
            <v>0</v>
          </cell>
          <cell r="N437">
            <v>0</v>
          </cell>
          <cell r="O437" t="str">
            <v>Mo ta thuc hien so lieu tinh luong -V6</v>
          </cell>
          <cell r="P437" t="str">
            <v>KPI_HRM_OLD</v>
          </cell>
        </row>
        <row r="438">
          <cell r="B438" t="str">
            <v>Sản lượng cuộc gọi tư vấn CSKH</v>
          </cell>
          <cell r="C438">
            <v>0</v>
          </cell>
          <cell r="D438" t="str">
            <v>cuộc</v>
          </cell>
          <cell r="E438" t="str">
            <v>HCM_SL_CSKHH_002</v>
          </cell>
          <cell r="F438">
            <v>0</v>
          </cell>
          <cell r="G438">
            <v>0</v>
          </cell>
          <cell r="H438">
            <v>0</v>
          </cell>
          <cell r="I438">
            <v>0</v>
          </cell>
          <cell r="J438">
            <v>0</v>
          </cell>
          <cell r="K438">
            <v>0</v>
          </cell>
          <cell r="L438">
            <v>0</v>
          </cell>
          <cell r="M438">
            <v>0</v>
          </cell>
          <cell r="N438">
            <v>0</v>
          </cell>
          <cell r="O438" t="str">
            <v>Mo ta thuc hien so lieu tinh luong -V6</v>
          </cell>
          <cell r="P438" t="str">
            <v>KPI_HRM_OLD</v>
          </cell>
        </row>
        <row r="439">
          <cell r="B439" t="str">
            <v>Số lượng Đại lý có phát triển thêm dịch vụ mới và có phát sinh doanh thu trong tháng</v>
          </cell>
          <cell r="C439" t="str">
            <v>202308</v>
          </cell>
          <cell r="D439" t="str">
            <v>Số lượng</v>
          </cell>
          <cell r="E439" t="str">
            <v>HCM_SL_DAILY_001</v>
          </cell>
          <cell r="F439">
            <v>25</v>
          </cell>
          <cell r="G439" t="str">
            <v>HCM_SL_DAILY_001</v>
          </cell>
          <cell r="H439" t="str">
            <v>Số lượng Đại lý có phát triển thêm dịch vụ mới và có phát sinh doanh thu trong tháng</v>
          </cell>
          <cell r="I439" t="str">
            <v>Am Quản Lý Đại Lý,Trưởng Line,
Am Quản Lý Đại Lý</v>
          </cell>
          <cell r="J439" t="str">
            <v>Xuân Tùng</v>
          </cell>
          <cell r="K439" t="str">
            <v>P.ĐH - Trâm</v>
          </cell>
          <cell r="L439" t="str">
            <v>ID 396 - Web 123</v>
          </cell>
          <cell r="M439" t="str">
            <v>Số lượng hợp đồng/ phụ lục hợp đồng  ký kết hoàn tất  giữa TTKD với Đại lý hiện hữu phát triển thêm dịch vụ mới và có phát sinh doanh thu trong tháng</v>
          </cell>
          <cell r="N439" t="str">
            <v>- 3 PKHDN cung cấp ds đại lý có ký phụ lục hợp đồng mới + file hợp đồng
- Count số lượng hợp đồng/ phụ lục hợp đồng đã ký hoàn tất  giữa TTKD với Đại lý hiện hữu phát triển thêm dịch vụ mới và có phát sinh doanh thu trong tháng</v>
          </cell>
          <cell r="O439" t="str">
            <v>Mo ta thuc hien so lieu tinh luong -V6</v>
          </cell>
          <cell r="P439" t="str">
            <v>KPI_HRM_OLD</v>
          </cell>
        </row>
        <row r="440">
          <cell r="B440" t="str">
            <v>Số lượng Đại lý mới phát triển và có phát sinh doanh thu trong tháng</v>
          </cell>
          <cell r="C440" t="str">
            <v>202308</v>
          </cell>
          <cell r="D440" t="str">
            <v>Số lượng</v>
          </cell>
          <cell r="E440" t="str">
            <v>HCM_SL_DAILY_002</v>
          </cell>
          <cell r="F440">
            <v>26</v>
          </cell>
          <cell r="G440" t="str">
            <v>HCM_SL_DAILY_002</v>
          </cell>
          <cell r="H440" t="str">
            <v>Số lượng Đại lý mới phát triển và có phát sinh doanh thu trong tháng</v>
          </cell>
          <cell r="I440" t="str">
            <v>Am Quản Lý Đại Lý,Trưởng Line,
Am Quản Lý Đại Lý</v>
          </cell>
          <cell r="J440" t="str">
            <v>Xuân Tùng</v>
          </cell>
          <cell r="K440" t="str">
            <v>P.ĐH - Trâm</v>
          </cell>
          <cell r="L440" t="str">
            <v>ID 396 - Web 123</v>
          </cell>
          <cell r="M440" t="str">
            <v xml:space="preserve"> Số lượng hợp đồng ký kết hoàn tất  giữa TTKD với Đại lý phát triển mới và có phát sinh doanh thu trong tháng</v>
          </cell>
          <cell r="N440" t="str">
            <v>- 3 PKHDN cung cấp ds đại lý ký hợp đồng mới + file hợp đồng
- Count số lượng hợp đồng Đại lý phát triển mới và có phát sinh doanh thu trong tháng</v>
          </cell>
          <cell r="O440" t="str">
            <v>Mo ta thuc hien so lieu tinh luong -V6</v>
          </cell>
          <cell r="P440" t="str">
            <v>KPI_HRM_OLD</v>
          </cell>
        </row>
        <row r="441">
          <cell r="B441" t="str">
            <v>Xây dựng thêm  kênh bán hàng/thu cước/truyền thông tại các dự án đang quản lý</v>
          </cell>
          <cell r="C441">
            <v>0</v>
          </cell>
          <cell r="D441" t="str">
            <v>Kênh</v>
          </cell>
          <cell r="E441" t="str">
            <v>HCM_SL_DAQLY_001</v>
          </cell>
          <cell r="F441">
            <v>0</v>
          </cell>
          <cell r="G441">
            <v>0</v>
          </cell>
          <cell r="H441">
            <v>0</v>
          </cell>
          <cell r="I441">
            <v>0</v>
          </cell>
          <cell r="J441">
            <v>0</v>
          </cell>
          <cell r="K441">
            <v>0</v>
          </cell>
          <cell r="L441">
            <v>0</v>
          </cell>
          <cell r="M441">
            <v>0</v>
          </cell>
          <cell r="N441">
            <v>0</v>
          </cell>
          <cell r="O441" t="str">
            <v>Mo ta thuc hien so lieu tinh luong -V6</v>
          </cell>
          <cell r="P441" t="str">
            <v>KPI_HRM_OLD</v>
          </cell>
        </row>
        <row r="442">
          <cell r="B442" t="str">
            <v>Đàm phán/phối hợp với VTTP để đàm phán với đối tác/chủ đầu tư về thị phần/lợi thế triển khai CCDV, bán hàng so với nhà mạng khác,..đối với dự án loại 1/dự án gia hạn hợp đồng/dự án có thị phần dưới 30%.</v>
          </cell>
          <cell r="C442">
            <v>0</v>
          </cell>
          <cell r="D442" t="str">
            <v>Dự án</v>
          </cell>
          <cell r="E442" t="str">
            <v>HCM_SL_DUAN1_001</v>
          </cell>
          <cell r="F442">
            <v>0</v>
          </cell>
          <cell r="G442">
            <v>0</v>
          </cell>
          <cell r="H442">
            <v>0</v>
          </cell>
          <cell r="I442">
            <v>0</v>
          </cell>
          <cell r="J442">
            <v>0</v>
          </cell>
          <cell r="K442">
            <v>0</v>
          </cell>
          <cell r="L442">
            <v>0</v>
          </cell>
          <cell r="M442">
            <v>0</v>
          </cell>
          <cell r="N442">
            <v>0</v>
          </cell>
          <cell r="O442" t="str">
            <v>Mo ta thuc hien so lieu tinh luong -V6</v>
          </cell>
          <cell r="P442" t="str">
            <v>KPI_HRM_OLD</v>
          </cell>
        </row>
        <row r="443">
          <cell r="B443" t="str">
            <v>Thu thập thông tin tại dự án chuẩn bị đưa vào khai thác/dự án có thị phần dưới 30%</v>
          </cell>
          <cell r="C443">
            <v>0</v>
          </cell>
          <cell r="D443" t="str">
            <v>Dự án</v>
          </cell>
          <cell r="E443" t="str">
            <v>HCM_SL_DUAN1_002</v>
          </cell>
          <cell r="F443">
            <v>0</v>
          </cell>
          <cell r="G443">
            <v>0</v>
          </cell>
          <cell r="H443">
            <v>0</v>
          </cell>
          <cell r="I443">
            <v>0</v>
          </cell>
          <cell r="J443">
            <v>0</v>
          </cell>
          <cell r="K443">
            <v>0</v>
          </cell>
          <cell r="L443">
            <v>0</v>
          </cell>
          <cell r="M443">
            <v>0</v>
          </cell>
          <cell r="N443">
            <v>0</v>
          </cell>
          <cell r="O443" t="str">
            <v>Mo ta thuc hien so lieu tinh luong -V6</v>
          </cell>
          <cell r="P443" t="str">
            <v>KPI_HRM_OLD</v>
          </cell>
        </row>
        <row r="444">
          <cell r="B444" t="str">
            <v>Xây dựng kênh bán hàng MỚI (dự án loại 2, loại 3)</v>
          </cell>
          <cell r="C444">
            <v>0</v>
          </cell>
          <cell r="D444" t="str">
            <v>Biên bản</v>
          </cell>
          <cell r="E444" t="str">
            <v>HCM_SL_DUANM_001</v>
          </cell>
          <cell r="F444">
            <v>0</v>
          </cell>
          <cell r="G444">
            <v>0</v>
          </cell>
          <cell r="H444">
            <v>0</v>
          </cell>
          <cell r="I444">
            <v>0</v>
          </cell>
          <cell r="J444">
            <v>0</v>
          </cell>
          <cell r="K444">
            <v>0</v>
          </cell>
          <cell r="L444">
            <v>0</v>
          </cell>
          <cell r="M444">
            <v>0</v>
          </cell>
          <cell r="N444">
            <v>0</v>
          </cell>
          <cell r="O444" t="str">
            <v>Mo ta thuc hien so lieu tinh luong -V6</v>
          </cell>
          <cell r="P444" t="str">
            <v>KPI_HRM_OLD</v>
          </cell>
        </row>
        <row r="445">
          <cell r="B445" t="str">
            <v>Tổ chức bán hàng tại các dự án trọng điểm</v>
          </cell>
          <cell r="C445">
            <v>0</v>
          </cell>
          <cell r="D445" t="str">
            <v>Kế hoạch</v>
          </cell>
          <cell r="E445" t="str">
            <v>HCM_SL_DUANT_001</v>
          </cell>
          <cell r="F445">
            <v>0</v>
          </cell>
          <cell r="G445">
            <v>0</v>
          </cell>
          <cell r="H445">
            <v>0</v>
          </cell>
          <cell r="I445">
            <v>0</v>
          </cell>
          <cell r="J445">
            <v>0</v>
          </cell>
          <cell r="K445">
            <v>0</v>
          </cell>
          <cell r="L445">
            <v>0</v>
          </cell>
          <cell r="M445">
            <v>0</v>
          </cell>
          <cell r="N445">
            <v>0</v>
          </cell>
          <cell r="O445" t="str">
            <v>Mo ta thuc hien so lieu tinh luong -V6</v>
          </cell>
          <cell r="P445" t="str">
            <v>KPI_HRM_OLD</v>
          </cell>
        </row>
        <row r="446">
          <cell r="B446" t="str">
            <v>Số lượng điểm cung cấp dịch vụ viễn thông ủy quyền có phát sinh doanh thu trong tháng (điểm ủy quyền PN)</v>
          </cell>
          <cell r="C446">
            <v>0</v>
          </cell>
          <cell r="D446" t="str">
            <v>Điểm ủy quyền</v>
          </cell>
          <cell r="E446" t="str">
            <v>HCM_SL_DUQPN_001</v>
          </cell>
          <cell r="F446">
            <v>0</v>
          </cell>
          <cell r="G446">
            <v>0</v>
          </cell>
          <cell r="H446">
            <v>0</v>
          </cell>
          <cell r="I446">
            <v>0</v>
          </cell>
          <cell r="J446">
            <v>0</v>
          </cell>
          <cell r="K446">
            <v>0</v>
          </cell>
          <cell r="L446">
            <v>0</v>
          </cell>
          <cell r="M446">
            <v>0</v>
          </cell>
          <cell r="N446">
            <v>0</v>
          </cell>
          <cell r="O446" t="str">
            <v>Mo ta thuc hien so lieu tinh luong -V6</v>
          </cell>
          <cell r="P446" t="str">
            <v>KPI_HRM_OLD</v>
          </cell>
        </row>
        <row r="447">
          <cell r="B447" t="str">
            <v>Số lượng điểm ủy quyền có đăng ký liên kết ví VNPT Pay</v>
          </cell>
          <cell r="C447">
            <v>0</v>
          </cell>
          <cell r="D447" t="str">
            <v>Điểm</v>
          </cell>
          <cell r="E447" t="str">
            <v>HCM_SL_DUQPN_002</v>
          </cell>
          <cell r="F447">
            <v>0</v>
          </cell>
          <cell r="G447">
            <v>0</v>
          </cell>
          <cell r="H447">
            <v>0</v>
          </cell>
          <cell r="I447">
            <v>0</v>
          </cell>
          <cell r="J447">
            <v>0</v>
          </cell>
          <cell r="K447">
            <v>0</v>
          </cell>
          <cell r="L447">
            <v>0</v>
          </cell>
          <cell r="M447">
            <v>0</v>
          </cell>
          <cell r="N447">
            <v>0</v>
          </cell>
          <cell r="O447" t="str">
            <v>Mo ta thuc hien so lieu tinh luong -V6</v>
          </cell>
          <cell r="P447" t="str">
            <v>KPI_HRM_OLD</v>
          </cell>
        </row>
        <row r="448">
          <cell r="B448" t="str">
            <v>Số điểm bán nhận thù lao hoa hồng bán hàng qua ví VNPT Pay</v>
          </cell>
          <cell r="C448">
            <v>0</v>
          </cell>
          <cell r="D448" t="str">
            <v>Điểm</v>
          </cell>
          <cell r="E448" t="str">
            <v>HCM_SL_DUQPN_003</v>
          </cell>
          <cell r="F448">
            <v>0</v>
          </cell>
          <cell r="G448">
            <v>0</v>
          </cell>
          <cell r="H448">
            <v>0</v>
          </cell>
          <cell r="I448">
            <v>0</v>
          </cell>
          <cell r="J448">
            <v>0</v>
          </cell>
          <cell r="K448">
            <v>0</v>
          </cell>
          <cell r="L448">
            <v>0</v>
          </cell>
          <cell r="M448">
            <v>0</v>
          </cell>
          <cell r="N448">
            <v>0</v>
          </cell>
          <cell r="O448" t="str">
            <v>Mo ta thuc hien so lieu tinh luong -V6</v>
          </cell>
          <cell r="P448" t="str">
            <v>KPI_HRM_OLD</v>
          </cell>
        </row>
        <row r="449">
          <cell r="B449" t="str">
            <v>Phát triển gói Home combo thông qua kênh ĐLUQ pháp nhân</v>
          </cell>
          <cell r="C449">
            <v>0</v>
          </cell>
          <cell r="D449" t="str">
            <v>Thuê bao</v>
          </cell>
          <cell r="E449" t="str">
            <v>HCM_SL_DUQPN_004</v>
          </cell>
          <cell r="F449">
            <v>0</v>
          </cell>
          <cell r="G449">
            <v>0</v>
          </cell>
          <cell r="H449">
            <v>0</v>
          </cell>
          <cell r="I449">
            <v>0</v>
          </cell>
          <cell r="J449">
            <v>0</v>
          </cell>
          <cell r="K449">
            <v>0</v>
          </cell>
          <cell r="L449">
            <v>0</v>
          </cell>
          <cell r="M449">
            <v>0</v>
          </cell>
          <cell r="N449">
            <v>0</v>
          </cell>
          <cell r="O449" t="str">
            <v>Mo ta thuc hien so lieu tinh luong -V6</v>
          </cell>
          <cell r="P449" t="str">
            <v>KPI_HRM_OLD</v>
          </cell>
        </row>
        <row r="450">
          <cell r="B450" t="str">
            <v>Tỷ lệ eload có bán dịch vụ GTGT qua VasDealer</v>
          </cell>
          <cell r="C450">
            <v>0</v>
          </cell>
          <cell r="D450" t="str">
            <v>%</v>
          </cell>
          <cell r="E450" t="str">
            <v>HCM_SL_ELOAD_003</v>
          </cell>
          <cell r="F450">
            <v>0</v>
          </cell>
          <cell r="G450">
            <v>0</v>
          </cell>
          <cell r="H450">
            <v>0</v>
          </cell>
          <cell r="I450">
            <v>0</v>
          </cell>
          <cell r="J450">
            <v>0</v>
          </cell>
          <cell r="K450">
            <v>0</v>
          </cell>
          <cell r="L450">
            <v>0</v>
          </cell>
          <cell r="M450">
            <v>0</v>
          </cell>
          <cell r="N450">
            <v>0</v>
          </cell>
          <cell r="O450" t="str">
            <v>Mo ta thuc hien so lieu tinh luong -V6</v>
          </cell>
          <cell r="P450" t="str">
            <v>KPI_HRM_OLD</v>
          </cell>
        </row>
        <row r="451">
          <cell r="B451" t="str">
            <v>Sản lượng giám sát</v>
          </cell>
          <cell r="C451">
            <v>0</v>
          </cell>
          <cell r="D451" t="str">
            <v>cuộc</v>
          </cell>
          <cell r="E451" t="str">
            <v>HCM_SL_GSGOI_001</v>
          </cell>
          <cell r="F451">
            <v>0</v>
          </cell>
          <cell r="G451">
            <v>0</v>
          </cell>
          <cell r="H451">
            <v>0</v>
          </cell>
          <cell r="I451">
            <v>0</v>
          </cell>
          <cell r="J451">
            <v>0</v>
          </cell>
          <cell r="K451">
            <v>0</v>
          </cell>
          <cell r="L451">
            <v>0</v>
          </cell>
          <cell r="M451">
            <v>0</v>
          </cell>
          <cell r="N451">
            <v>0</v>
          </cell>
          <cell r="O451" t="str">
            <v>Mo ta thuc hien so lieu tinh luong -V6</v>
          </cell>
          <cell r="P451" t="str">
            <v>KPI_HRM_OLD</v>
          </cell>
        </row>
        <row r="452">
          <cell r="B452" t="str">
            <v>Sản lượng thuê bao giám sát lỗi</v>
          </cell>
          <cell r="C452" t="str">
            <v>202308</v>
          </cell>
          <cell r="D452" t="str">
            <v>Thuê bao</v>
          </cell>
          <cell r="E452" t="str">
            <v>HCM_SL_GSTBB_001</v>
          </cell>
          <cell r="F452">
            <v>0</v>
          </cell>
          <cell r="G452">
            <v>0</v>
          </cell>
          <cell r="H452">
            <v>0</v>
          </cell>
          <cell r="I452">
            <v>0</v>
          </cell>
          <cell r="J452">
            <v>0</v>
          </cell>
          <cell r="K452">
            <v>0</v>
          </cell>
          <cell r="L452">
            <v>0</v>
          </cell>
          <cell r="M452">
            <v>0</v>
          </cell>
          <cell r="N452">
            <v>0</v>
          </cell>
          <cell r="O452" t="str">
            <v>Mo ta thuc hien so lieu tinh luong -V6</v>
          </cell>
          <cell r="P452" t="str">
            <v>KPI_HRM_OLD</v>
          </cell>
        </row>
        <row r="453">
          <cell r="B453" t="str">
            <v>Sản lượng thuê bao duyệt VideoCall</v>
          </cell>
          <cell r="C453" t="str">
            <v>202308</v>
          </cell>
          <cell r="D453" t="str">
            <v>Thuê bao</v>
          </cell>
          <cell r="E453" t="str">
            <v>HCM_SL_GSTBB_002</v>
          </cell>
          <cell r="F453">
            <v>0</v>
          </cell>
          <cell r="G453">
            <v>0</v>
          </cell>
          <cell r="H453">
            <v>0</v>
          </cell>
          <cell r="I453">
            <v>0</v>
          </cell>
          <cell r="J453">
            <v>0</v>
          </cell>
          <cell r="K453">
            <v>0</v>
          </cell>
          <cell r="L453">
            <v>0</v>
          </cell>
          <cell r="M453">
            <v>0</v>
          </cell>
          <cell r="N453">
            <v>0</v>
          </cell>
          <cell r="O453" t="str">
            <v>Mo ta thuc hien so lieu tinh luong -V6</v>
          </cell>
          <cell r="P453" t="str">
            <v>KPI_HRM_OLD</v>
          </cell>
        </row>
        <row r="454">
          <cell r="B454" t="str">
            <v xml:space="preserve">Sản lượng khách hàng đăng ký mới dịch vụ Hóa đơn điện tử (HĐĐT) </v>
          </cell>
          <cell r="C454">
            <v>0</v>
          </cell>
          <cell r="D454" t="str">
            <v>Hợp đồng</v>
          </cell>
          <cell r="E454" t="str">
            <v>HCM_SL_HDDTU_001</v>
          </cell>
          <cell r="F454">
            <v>0</v>
          </cell>
          <cell r="G454">
            <v>0</v>
          </cell>
          <cell r="H454">
            <v>0</v>
          </cell>
          <cell r="I454">
            <v>0</v>
          </cell>
          <cell r="J454">
            <v>0</v>
          </cell>
          <cell r="K454">
            <v>0</v>
          </cell>
          <cell r="L454">
            <v>0</v>
          </cell>
          <cell r="M454">
            <v>0</v>
          </cell>
          <cell r="N454">
            <v>0</v>
          </cell>
          <cell r="O454" t="str">
            <v>Mo ta thuc hien so lieu tinh luong -V6</v>
          </cell>
          <cell r="P454" t="str">
            <v>KPI_HRM_OLD</v>
          </cell>
        </row>
        <row r="455">
          <cell r="B455" t="str">
            <v>Số lượng hợp đồng dịch vụ Hóa đơn điện tử phát triển mới trong tháng</v>
          </cell>
          <cell r="C455">
            <v>0</v>
          </cell>
          <cell r="D455" t="str">
            <v>Hợp đồng</v>
          </cell>
          <cell r="E455" t="str">
            <v>HCM_SL_HDDTU_002</v>
          </cell>
          <cell r="F455">
            <v>0</v>
          </cell>
          <cell r="G455">
            <v>0</v>
          </cell>
          <cell r="H455">
            <v>0</v>
          </cell>
          <cell r="I455">
            <v>0</v>
          </cell>
          <cell r="J455">
            <v>0</v>
          </cell>
          <cell r="K455">
            <v>0</v>
          </cell>
          <cell r="L455">
            <v>0</v>
          </cell>
          <cell r="M455">
            <v>0</v>
          </cell>
          <cell r="N455">
            <v>0</v>
          </cell>
          <cell r="O455" t="str">
            <v>Mo ta thuc hien so lieu tinh luong -V6</v>
          </cell>
          <cell r="P455" t="str">
            <v>KPI_HRM_OLD</v>
          </cell>
        </row>
        <row r="456">
          <cell r="B456" t="str">
            <v>Phát triển Dịch vụ BLĐT/HĐDT cho trường học</v>
          </cell>
          <cell r="C456">
            <v>0</v>
          </cell>
          <cell r="D456" t="str">
            <v>Trường</v>
          </cell>
          <cell r="E456" t="str">
            <v>HCM_SL_HDDTU_003</v>
          </cell>
          <cell r="F456">
            <v>0</v>
          </cell>
          <cell r="G456">
            <v>0</v>
          </cell>
          <cell r="H456">
            <v>0</v>
          </cell>
          <cell r="I456">
            <v>0</v>
          </cell>
          <cell r="J456">
            <v>0</v>
          </cell>
          <cell r="K456">
            <v>0</v>
          </cell>
          <cell r="L456">
            <v>0</v>
          </cell>
          <cell r="M456">
            <v>0</v>
          </cell>
          <cell r="N456">
            <v>0</v>
          </cell>
          <cell r="O456" t="str">
            <v>Mo ta thuc hien so lieu tinh luong -V6</v>
          </cell>
          <cell r="P456" t="str">
            <v>KPI_HRM_OLD</v>
          </cell>
        </row>
        <row r="457">
          <cell r="B457" t="str">
            <v>Phát triển Dịch vụ Elearning</v>
          </cell>
          <cell r="C457">
            <v>0</v>
          </cell>
          <cell r="D457" t="str">
            <v>Trường</v>
          </cell>
          <cell r="E457" t="str">
            <v>HCM_SL_HDDTU_004</v>
          </cell>
          <cell r="F457">
            <v>0</v>
          </cell>
          <cell r="G457">
            <v>0</v>
          </cell>
          <cell r="H457">
            <v>0</v>
          </cell>
          <cell r="I457">
            <v>0</v>
          </cell>
          <cell r="J457">
            <v>0</v>
          </cell>
          <cell r="K457">
            <v>0</v>
          </cell>
          <cell r="L457">
            <v>0</v>
          </cell>
          <cell r="M457">
            <v>0</v>
          </cell>
          <cell r="N457">
            <v>0</v>
          </cell>
          <cell r="O457" t="str">
            <v>Mo ta thuc hien so lieu tinh luong -V6</v>
          </cell>
          <cell r="P457" t="str">
            <v>KPI_HRM_OLD</v>
          </cell>
        </row>
        <row r="458">
          <cell r="B458" t="str">
            <v>Số lượng khách hàng có nhu cầu báo giá</v>
          </cell>
          <cell r="C458">
            <v>0</v>
          </cell>
          <cell r="D458" t="str">
            <v>Khách hàng</v>
          </cell>
          <cell r="E458" t="str">
            <v>HCM_SL_HDDTU_005</v>
          </cell>
          <cell r="F458">
            <v>0</v>
          </cell>
          <cell r="G458">
            <v>0</v>
          </cell>
          <cell r="H458">
            <v>0</v>
          </cell>
          <cell r="I458">
            <v>0</v>
          </cell>
          <cell r="J458">
            <v>0</v>
          </cell>
          <cell r="K458">
            <v>0</v>
          </cell>
          <cell r="L458">
            <v>0</v>
          </cell>
          <cell r="M458">
            <v>0</v>
          </cell>
          <cell r="N458">
            <v>0</v>
          </cell>
          <cell r="O458" t="str">
            <v>Mo ta thuc hien so lieu tinh luong -V6</v>
          </cell>
          <cell r="P458" t="str">
            <v>KPI_HRM_OLD</v>
          </cell>
        </row>
        <row r="459">
          <cell r="B459" t="str">
            <v>Số lượng khách hàng ký hợp đồng sử dụng dịch vụ Hợp đồng điện tử</v>
          </cell>
          <cell r="C459">
            <v>0</v>
          </cell>
          <cell r="D459" t="str">
            <v>Khách hàng</v>
          </cell>
          <cell r="E459" t="str">
            <v>HCM_SL_HDDTU_006</v>
          </cell>
          <cell r="F459">
            <v>0</v>
          </cell>
          <cell r="G459">
            <v>0</v>
          </cell>
          <cell r="H459">
            <v>0</v>
          </cell>
          <cell r="I459">
            <v>0</v>
          </cell>
          <cell r="J459">
            <v>0</v>
          </cell>
          <cell r="K459">
            <v>0</v>
          </cell>
          <cell r="L459">
            <v>0</v>
          </cell>
          <cell r="M459">
            <v>0</v>
          </cell>
          <cell r="N459">
            <v>0</v>
          </cell>
          <cell r="O459" t="str">
            <v>Mo ta thuc hien so lieu tinh luong -V6</v>
          </cell>
          <cell r="P459" t="str">
            <v>KPI_HRM_OLD</v>
          </cell>
        </row>
        <row r="460">
          <cell r="B460" t="str">
            <v>Số lượng khách hàng sử dụng dịch vụ Hóa đơn điện tử</v>
          </cell>
          <cell r="C460">
            <v>0</v>
          </cell>
          <cell r="D460" t="str">
            <v>Khách hàng</v>
          </cell>
          <cell r="E460" t="str">
            <v>HCM_SL_HDDTU_007</v>
          </cell>
          <cell r="F460">
            <v>0</v>
          </cell>
          <cell r="G460">
            <v>0</v>
          </cell>
          <cell r="H460">
            <v>0</v>
          </cell>
          <cell r="I460">
            <v>0</v>
          </cell>
          <cell r="J460">
            <v>0</v>
          </cell>
          <cell r="K460">
            <v>0</v>
          </cell>
          <cell r="L460">
            <v>0</v>
          </cell>
          <cell r="M460">
            <v>0</v>
          </cell>
          <cell r="N460">
            <v>0</v>
          </cell>
          <cell r="O460" t="str">
            <v>Mo ta thuc hien so lieu tinh luong -V6</v>
          </cell>
          <cell r="P460" t="str">
            <v>KPI_HRM_OLD</v>
          </cell>
        </row>
        <row r="461">
          <cell r="B461" t="str">
            <v>Số lượng khách hàng sử dụng dịch vụ Hóa đơn điện tử và Hợp đồng điện tử mới trong tháng</v>
          </cell>
          <cell r="C461">
            <v>0</v>
          </cell>
          <cell r="D461" t="str">
            <v>Khách hàng</v>
          </cell>
          <cell r="E461" t="str">
            <v>HCM_SL_HDDTU_008</v>
          </cell>
          <cell r="F461">
            <v>0</v>
          </cell>
          <cell r="G461">
            <v>0</v>
          </cell>
          <cell r="H461">
            <v>0</v>
          </cell>
          <cell r="I461">
            <v>0</v>
          </cell>
          <cell r="J461">
            <v>0</v>
          </cell>
          <cell r="K461">
            <v>0</v>
          </cell>
          <cell r="L461">
            <v>0</v>
          </cell>
          <cell r="M461">
            <v>0</v>
          </cell>
          <cell r="N461">
            <v>0</v>
          </cell>
          <cell r="O461" t="str">
            <v>Mo ta thuc hien so lieu tinh luong -V6</v>
          </cell>
          <cell r="P461" t="str">
            <v>KPI_HRM_OLD</v>
          </cell>
        </row>
        <row r="462">
          <cell r="B462" t="str">
            <v>Tiếp cận khách hàng được phân giao trong tháng để chăm sóc và tư vấn dịch vụ mới (Thông qua mail/zalo)</v>
          </cell>
          <cell r="C462">
            <v>0</v>
          </cell>
          <cell r="D462" t="str">
            <v>Khách hàng</v>
          </cell>
          <cell r="E462" t="str">
            <v>HCM_SL_HDDTU_009</v>
          </cell>
          <cell r="F462">
            <v>0</v>
          </cell>
          <cell r="G462">
            <v>0</v>
          </cell>
          <cell r="H462">
            <v>0</v>
          </cell>
          <cell r="I462">
            <v>0</v>
          </cell>
          <cell r="J462">
            <v>0</v>
          </cell>
          <cell r="K462">
            <v>0</v>
          </cell>
          <cell r="L462">
            <v>0</v>
          </cell>
          <cell r="M462">
            <v>0</v>
          </cell>
          <cell r="N462">
            <v>0</v>
          </cell>
          <cell r="O462" t="str">
            <v>Mo ta thuc hien so lieu tinh luong -V6</v>
          </cell>
          <cell r="P462" t="str">
            <v>KPI_HRM_OLD</v>
          </cell>
        </row>
        <row r="463">
          <cell r="B463" t="str">
            <v>Hoàn thành công việc nghiệp vụ sau bán hàng</v>
          </cell>
          <cell r="C463" t="str">
            <v>202308</v>
          </cell>
          <cell r="D463" t="str">
            <v>Công việc</v>
          </cell>
          <cell r="E463" t="str">
            <v>HCM_SL_HOTRO_001</v>
          </cell>
          <cell r="F463">
            <v>0</v>
          </cell>
          <cell r="G463">
            <v>0</v>
          </cell>
          <cell r="H463">
            <v>0</v>
          </cell>
          <cell r="I463">
            <v>0</v>
          </cell>
          <cell r="J463">
            <v>0</v>
          </cell>
          <cell r="K463">
            <v>0</v>
          </cell>
          <cell r="L463">
            <v>0</v>
          </cell>
          <cell r="M463">
            <v>0</v>
          </cell>
          <cell r="N463">
            <v>0</v>
          </cell>
          <cell r="O463" t="str">
            <v>Mo ta thuc hien so lieu tinh luong -V6</v>
          </cell>
          <cell r="P463" t="str">
            <v>KPI_HRM_OLD</v>
          </cell>
        </row>
        <row r="464">
          <cell r="B464" t="str">
            <v>Số lượng phiếu công tác (PCT) thực hiện hỗ trợ kinh doanh trong tháng</v>
          </cell>
          <cell r="C464">
            <v>0</v>
          </cell>
          <cell r="D464" t="str">
            <v>Phiếu CT</v>
          </cell>
          <cell r="E464" t="str">
            <v>HCM_SL_HOTRO_002</v>
          </cell>
          <cell r="F464">
            <v>27</v>
          </cell>
          <cell r="G464" t="str">
            <v>HCM_SL_HOTRO_002</v>
          </cell>
          <cell r="H464" t="str">
            <v>Số lượng phiếu công tác (PCT) thực hiện hỗ trợ kinh doanh trong tháng</v>
          </cell>
          <cell r="I464" t="str">
            <v>Nhân Viên Thu Cước</v>
          </cell>
          <cell r="J464" t="str">
            <v>Chí Nguyên</v>
          </cell>
          <cell r="K464">
            <v>0</v>
          </cell>
          <cell r="L464" t="str">
            <v>ID 187 -Web 123</v>
          </cell>
          <cell r="M464" t="str">
            <v>Số lượng PCT cá nhân thực hiện trong tháng/ số lượng định mức giao
- Định mức giao 12 PCT / ngày
- PCT bao gồm giao nhận hồ sơ, hàng hóa, sim thẻ phục vụ đến khách hàng, thu nợ và thu thập thông tin thuê bao, không bao gồm công việc giao công văn nội bộ</v>
          </cell>
          <cell r="N464" t="str">
            <v>Số lượng kết quả PCT thực hiện của cá nhân được ghi nhận trên CT 123, ID187</v>
          </cell>
          <cell r="O464" t="str">
            <v>Mo ta thuc hien so lieu tinh luong -V6</v>
          </cell>
          <cell r="P464" t="str">
            <v>KPI_HRM_OLD</v>
          </cell>
        </row>
        <row r="465">
          <cell r="B465" t="str">
            <v>Hỗ trợ Điểm PT VNP TT/ trả sau</v>
          </cell>
          <cell r="C465">
            <v>0</v>
          </cell>
          <cell r="D465" t="str">
            <v>Điểm bán</v>
          </cell>
          <cell r="E465" t="str">
            <v>HCM_SL_HOTRO_003</v>
          </cell>
          <cell r="F465">
            <v>0</v>
          </cell>
          <cell r="G465">
            <v>0</v>
          </cell>
          <cell r="H465">
            <v>0</v>
          </cell>
          <cell r="I465">
            <v>0</v>
          </cell>
          <cell r="J465">
            <v>0</v>
          </cell>
          <cell r="K465">
            <v>0</v>
          </cell>
          <cell r="L465">
            <v>0</v>
          </cell>
          <cell r="M465">
            <v>0</v>
          </cell>
          <cell r="N465">
            <v>0</v>
          </cell>
          <cell r="O465" t="str">
            <v>Mo ta thuc hien so lieu tinh luong -V6</v>
          </cell>
          <cell r="P465" t="str">
            <v>KPI_HRM_OLD</v>
          </cell>
        </row>
        <row r="466">
          <cell r="B466" t="str">
            <v>Số lượng hồ sơ hoàn tất scan và lưu kho, hồ sơ truy lục, thanh lý,...</v>
          </cell>
          <cell r="C466">
            <v>0</v>
          </cell>
          <cell r="D466" t="str">
            <v>Hồ Sơ</v>
          </cell>
          <cell r="E466" t="str">
            <v>HCM_SL_HSCAN_001</v>
          </cell>
          <cell r="F466">
            <v>0</v>
          </cell>
          <cell r="G466">
            <v>0</v>
          </cell>
          <cell r="H466">
            <v>0</v>
          </cell>
          <cell r="I466">
            <v>0</v>
          </cell>
          <cell r="J466">
            <v>0</v>
          </cell>
          <cell r="K466">
            <v>0</v>
          </cell>
          <cell r="L466">
            <v>0</v>
          </cell>
          <cell r="M466">
            <v>0</v>
          </cell>
          <cell r="N466">
            <v>0</v>
          </cell>
          <cell r="O466" t="str">
            <v>Mo ta thuc hien so lieu tinh luong -V6</v>
          </cell>
          <cell r="P466" t="str">
            <v>KPI_HRM_OLD</v>
          </cell>
        </row>
        <row r="467">
          <cell r="B467" t="str">
            <v>Số lượng hồ sơ PTM đã nhận hoàn tất scan và lưu kho</v>
          </cell>
          <cell r="C467">
            <v>0</v>
          </cell>
          <cell r="D467" t="str">
            <v>Hồ Sơ</v>
          </cell>
          <cell r="E467" t="str">
            <v>HCM_SL_HSCAN_002</v>
          </cell>
          <cell r="F467">
            <v>0</v>
          </cell>
          <cell r="G467">
            <v>0</v>
          </cell>
          <cell r="H467">
            <v>0</v>
          </cell>
          <cell r="I467">
            <v>0</v>
          </cell>
          <cell r="J467">
            <v>0</v>
          </cell>
          <cell r="K467">
            <v>0</v>
          </cell>
          <cell r="L467">
            <v>0</v>
          </cell>
          <cell r="M467">
            <v>0</v>
          </cell>
          <cell r="N467">
            <v>0</v>
          </cell>
          <cell r="O467" t="str">
            <v>Mo ta thuc hien so lieu tinh luong -V6</v>
          </cell>
          <cell r="P467" t="str">
            <v>KPI_HRM_OLD</v>
          </cell>
        </row>
        <row r="468">
          <cell r="B468" t="str">
            <v>Số lượng hồ sơ PTM phát sinh hoàn tất scan và lưu kho</v>
          </cell>
          <cell r="C468">
            <v>0</v>
          </cell>
          <cell r="D468" t="str">
            <v>Hồ Sơ</v>
          </cell>
          <cell r="E468" t="str">
            <v>HCM_SL_HSCAN_003</v>
          </cell>
          <cell r="F468">
            <v>0</v>
          </cell>
          <cell r="G468">
            <v>0</v>
          </cell>
          <cell r="H468">
            <v>0</v>
          </cell>
          <cell r="I468">
            <v>0</v>
          </cell>
          <cell r="J468">
            <v>0</v>
          </cell>
          <cell r="K468">
            <v>0</v>
          </cell>
          <cell r="L468">
            <v>0</v>
          </cell>
          <cell r="M468">
            <v>0</v>
          </cell>
          <cell r="N468">
            <v>0</v>
          </cell>
          <cell r="O468" t="str">
            <v>Mo ta thuc hien so lieu tinh luong -V6</v>
          </cell>
          <cell r="P468" t="str">
            <v>KPI_HRM_OLD</v>
          </cell>
        </row>
        <row r="469">
          <cell r="B469" t="str">
            <v>Hoàn tất hồ sơ đầu vào chuyển tổ HTSB scan lưu kho</v>
          </cell>
          <cell r="C469">
            <v>0</v>
          </cell>
          <cell r="D469" t="str">
            <v>%</v>
          </cell>
          <cell r="E469" t="str">
            <v>HCM_SL_HSCAN_004</v>
          </cell>
          <cell r="F469">
            <v>0</v>
          </cell>
          <cell r="G469">
            <v>0</v>
          </cell>
          <cell r="H469">
            <v>0</v>
          </cell>
          <cell r="I469">
            <v>0</v>
          </cell>
          <cell r="J469">
            <v>0</v>
          </cell>
          <cell r="K469">
            <v>0</v>
          </cell>
          <cell r="L469">
            <v>0</v>
          </cell>
          <cell r="M469">
            <v>0</v>
          </cell>
          <cell r="N469">
            <v>0</v>
          </cell>
          <cell r="O469" t="str">
            <v>Mo ta thuc hien so lieu tinh luong -V6</v>
          </cell>
          <cell r="P469" t="str">
            <v>KPI_HRM_OLD</v>
          </cell>
        </row>
        <row r="470">
          <cell r="B470" t="str">
            <v>Hoàn tất hồ sơ đầu vào chuyển scan lưu kho</v>
          </cell>
          <cell r="C470">
            <v>0</v>
          </cell>
          <cell r="D470" t="str">
            <v>%</v>
          </cell>
          <cell r="E470" t="str">
            <v>HCM_SL_HSCAN_005</v>
          </cell>
          <cell r="F470">
            <v>0</v>
          </cell>
          <cell r="G470">
            <v>0</v>
          </cell>
          <cell r="H470">
            <v>0</v>
          </cell>
          <cell r="I470">
            <v>0</v>
          </cell>
          <cell r="J470">
            <v>0</v>
          </cell>
          <cell r="K470">
            <v>0</v>
          </cell>
          <cell r="L470">
            <v>0</v>
          </cell>
          <cell r="M470">
            <v>0</v>
          </cell>
          <cell r="N470">
            <v>0</v>
          </cell>
          <cell r="O470" t="str">
            <v>Mo ta thuc hien so lieu tinh luong -V6</v>
          </cell>
          <cell r="P470" t="str">
            <v>KPI_HRM_OLD</v>
          </cell>
        </row>
        <row r="471">
          <cell r="B471" t="str">
            <v>Hoàn thiện hồ sơ gốc scan lưu kho</v>
          </cell>
          <cell r="C471">
            <v>0</v>
          </cell>
          <cell r="D471" t="str">
            <v>Hồ Sơ</v>
          </cell>
          <cell r="E471" t="str">
            <v>HCM_SL_HSCAN_011</v>
          </cell>
          <cell r="F471">
            <v>0</v>
          </cell>
          <cell r="G471">
            <v>0</v>
          </cell>
          <cell r="H471">
            <v>0</v>
          </cell>
          <cell r="I471">
            <v>0</v>
          </cell>
          <cell r="J471">
            <v>0</v>
          </cell>
          <cell r="K471">
            <v>0</v>
          </cell>
          <cell r="L471">
            <v>0</v>
          </cell>
          <cell r="M471">
            <v>0</v>
          </cell>
          <cell r="N471">
            <v>0</v>
          </cell>
          <cell r="O471" t="str">
            <v>Mo ta thuc hien so lieu tinh luong -V6</v>
          </cell>
          <cell r="P471" t="str">
            <v>KPI_HRM_OLD</v>
          </cell>
        </row>
        <row r="472">
          <cell r="B472" t="str">
            <v>Số lượng hồ sơ hoàn tất kiểm soát chuyển lưu kho</v>
          </cell>
          <cell r="C472" t="str">
            <v>202308</v>
          </cell>
          <cell r="D472" t="str">
            <v>Hồ Sơ</v>
          </cell>
          <cell r="E472" t="str">
            <v>HCM_SL_HSGOC_001</v>
          </cell>
          <cell r="F472">
            <v>0</v>
          </cell>
          <cell r="G472">
            <v>0</v>
          </cell>
          <cell r="H472">
            <v>0</v>
          </cell>
          <cell r="I472">
            <v>0</v>
          </cell>
          <cell r="J472">
            <v>0</v>
          </cell>
          <cell r="K472">
            <v>0</v>
          </cell>
          <cell r="L472">
            <v>0</v>
          </cell>
          <cell r="M472">
            <v>0</v>
          </cell>
          <cell r="N472">
            <v>0</v>
          </cell>
          <cell r="O472" t="str">
            <v>Mo ta thuc hien so lieu tinh luong -V6</v>
          </cell>
          <cell r="P472" t="str">
            <v>KPI_HRM_OLD</v>
          </cell>
        </row>
        <row r="473">
          <cell r="B473" t="str">
            <v>Sản lượng kênh mới phát triển trong tháng (kênh chuỗi, CTV XHH…)</v>
          </cell>
          <cell r="C473">
            <v>0</v>
          </cell>
          <cell r="D473" t="str">
            <v>Kênh</v>
          </cell>
          <cell r="E473" t="str">
            <v>HCM_SL_KENHH_001</v>
          </cell>
          <cell r="F473">
            <v>0</v>
          </cell>
          <cell r="G473">
            <v>0</v>
          </cell>
          <cell r="H473">
            <v>0</v>
          </cell>
          <cell r="I473">
            <v>0</v>
          </cell>
          <cell r="J473">
            <v>0</v>
          </cell>
          <cell r="K473">
            <v>0</v>
          </cell>
          <cell r="L473">
            <v>0</v>
          </cell>
          <cell r="M473">
            <v>0</v>
          </cell>
          <cell r="N473">
            <v>0</v>
          </cell>
          <cell r="O473" t="str">
            <v>Mo ta thuc hien so lieu tinh luong -V6</v>
          </cell>
          <cell r="P473" t="str">
            <v>KPI_HRM_OLD</v>
          </cell>
        </row>
        <row r="474">
          <cell r="B474" t="str">
            <v>Số lượng CTV/ Đại lý XHH có phát sinh doanh thu</v>
          </cell>
          <cell r="C474">
            <v>0</v>
          </cell>
          <cell r="D474" t="str">
            <v>ĐBL/CTV</v>
          </cell>
          <cell r="E474" t="str">
            <v>HCM_SL_KENHH_002</v>
          </cell>
          <cell r="F474">
            <v>0</v>
          </cell>
          <cell r="G474">
            <v>0</v>
          </cell>
          <cell r="H474">
            <v>0</v>
          </cell>
          <cell r="I474">
            <v>0</v>
          </cell>
          <cell r="J474">
            <v>0</v>
          </cell>
          <cell r="K474">
            <v>0</v>
          </cell>
          <cell r="L474">
            <v>0</v>
          </cell>
          <cell r="M474">
            <v>0</v>
          </cell>
          <cell r="N474">
            <v>0</v>
          </cell>
          <cell r="O474" t="str">
            <v>Mo ta thuc hien so lieu tinh luong -V6</v>
          </cell>
          <cell r="P474" t="str">
            <v>KPI_HRM_OLD</v>
          </cell>
        </row>
        <row r="475">
          <cell r="B475" t="str">
            <v>Số lượng kênh chuỗi phát triển trong tháng</v>
          </cell>
          <cell r="C475">
            <v>0</v>
          </cell>
          <cell r="D475" t="str">
            <v>Kênh</v>
          </cell>
          <cell r="E475" t="str">
            <v>HCM_SL_KENHH_003</v>
          </cell>
          <cell r="F475">
            <v>0</v>
          </cell>
          <cell r="G475">
            <v>0</v>
          </cell>
          <cell r="H475">
            <v>0</v>
          </cell>
          <cell r="I475">
            <v>0</v>
          </cell>
          <cell r="J475">
            <v>0</v>
          </cell>
          <cell r="K475">
            <v>0</v>
          </cell>
          <cell r="L475">
            <v>0</v>
          </cell>
          <cell r="M475">
            <v>0</v>
          </cell>
          <cell r="N475">
            <v>0</v>
          </cell>
          <cell r="O475" t="str">
            <v>Mo ta thuc hien so lieu tinh luong -V6</v>
          </cell>
          <cell r="P475" t="str">
            <v>KPI_HRM_OLD</v>
          </cell>
        </row>
        <row r="476">
          <cell r="B476" t="str">
            <v>Xây dựng kênh bán tại các dự án tiếp thị đầu tư</v>
          </cell>
          <cell r="C476">
            <v>0</v>
          </cell>
          <cell r="D476" t="str">
            <v>Kênh</v>
          </cell>
          <cell r="E476" t="str">
            <v>HCM_SL_KKENH_001</v>
          </cell>
          <cell r="F476">
            <v>0</v>
          </cell>
          <cell r="G476">
            <v>0</v>
          </cell>
          <cell r="H476">
            <v>0</v>
          </cell>
          <cell r="I476">
            <v>0</v>
          </cell>
          <cell r="J476">
            <v>0</v>
          </cell>
          <cell r="K476">
            <v>0</v>
          </cell>
          <cell r="L476">
            <v>0</v>
          </cell>
          <cell r="M476">
            <v>0</v>
          </cell>
          <cell r="N476">
            <v>0</v>
          </cell>
          <cell r="O476" t="str">
            <v>Mo ta thuc hien so lieu tinh luong -V6</v>
          </cell>
          <cell r="P476" t="str">
            <v>KPI_HRM_OLD</v>
          </cell>
        </row>
        <row r="477">
          <cell r="B477" t="str">
            <v>Số lượng thuê bao VNP trả sau có nguy cơ rời mạng trong tháng</v>
          </cell>
          <cell r="C477">
            <v>0</v>
          </cell>
          <cell r="D477" t="str">
            <v>Thuê bao</v>
          </cell>
          <cell r="E477" t="str">
            <v>HCM_SL_LEAVE_001</v>
          </cell>
          <cell r="F477">
            <v>0</v>
          </cell>
          <cell r="G477">
            <v>0</v>
          </cell>
          <cell r="H477">
            <v>0</v>
          </cell>
          <cell r="I477">
            <v>0</v>
          </cell>
          <cell r="J477">
            <v>0</v>
          </cell>
          <cell r="K477">
            <v>0</v>
          </cell>
          <cell r="L477">
            <v>0</v>
          </cell>
          <cell r="M477">
            <v>0</v>
          </cell>
          <cell r="N477">
            <v>0</v>
          </cell>
          <cell r="O477" t="str">
            <v>Mo ta thuc hien so lieu tinh luong -V6</v>
          </cell>
          <cell r="P477" t="str">
            <v>KPI_HRM_OLD</v>
          </cell>
        </row>
        <row r="478">
          <cell r="B478" t="str">
            <v>Số lượng thuê bao MyTV không PSC có nguy cơ rời mạng trong tháng</v>
          </cell>
          <cell r="C478">
            <v>0</v>
          </cell>
          <cell r="D478" t="str">
            <v>Thuê bao</v>
          </cell>
          <cell r="E478" t="str">
            <v>HCM_SL_LEAVE_002</v>
          </cell>
          <cell r="F478">
            <v>0</v>
          </cell>
          <cell r="G478">
            <v>0</v>
          </cell>
          <cell r="H478">
            <v>0</v>
          </cell>
          <cell r="I478">
            <v>0</v>
          </cell>
          <cell r="J478">
            <v>0</v>
          </cell>
          <cell r="K478">
            <v>0</v>
          </cell>
          <cell r="L478">
            <v>0</v>
          </cell>
          <cell r="M478">
            <v>0</v>
          </cell>
          <cell r="N478">
            <v>0</v>
          </cell>
          <cell r="O478" t="str">
            <v>Mo ta thuc hien so lieu tinh luong -V6</v>
          </cell>
          <cell r="P478" t="str">
            <v>KPI_HRM_OLD</v>
          </cell>
        </row>
        <row r="479">
          <cell r="B479" t="str">
            <v>Số lượng thuê bao FiberVNN không PSC có nguy cơ rời mạng trong tháng</v>
          </cell>
          <cell r="C479">
            <v>0</v>
          </cell>
          <cell r="D479" t="str">
            <v>Thuê bao</v>
          </cell>
          <cell r="E479" t="str">
            <v>HCM_SL_LEAVE_003</v>
          </cell>
          <cell r="F479">
            <v>0</v>
          </cell>
          <cell r="G479">
            <v>0</v>
          </cell>
          <cell r="H479">
            <v>0</v>
          </cell>
          <cell r="I479">
            <v>0</v>
          </cell>
          <cell r="J479">
            <v>0</v>
          </cell>
          <cell r="K479">
            <v>0</v>
          </cell>
          <cell r="L479">
            <v>0</v>
          </cell>
          <cell r="M479">
            <v>0</v>
          </cell>
          <cell r="N479">
            <v>0</v>
          </cell>
          <cell r="O479" t="str">
            <v>Mo ta thuc hien so lieu tinh luong -V6</v>
          </cell>
          <cell r="P479" t="str">
            <v>KPI_HRM_OLD</v>
          </cell>
        </row>
        <row r="480">
          <cell r="B480" t="str">
            <v>Số lượng thuê bao FiberVNN có nguy cơ rời mạng trong tháng</v>
          </cell>
          <cell r="C480">
            <v>0</v>
          </cell>
          <cell r="D480" t="str">
            <v>Thuê bao</v>
          </cell>
          <cell r="E480" t="str">
            <v>HCM_SL_LEAVE_004</v>
          </cell>
          <cell r="F480">
            <v>0</v>
          </cell>
          <cell r="G480">
            <v>0</v>
          </cell>
          <cell r="H480">
            <v>0</v>
          </cell>
          <cell r="I480">
            <v>0</v>
          </cell>
          <cell r="J480">
            <v>0</v>
          </cell>
          <cell r="K480">
            <v>0</v>
          </cell>
          <cell r="L480">
            <v>0</v>
          </cell>
          <cell r="M480">
            <v>0</v>
          </cell>
          <cell r="N480">
            <v>0</v>
          </cell>
          <cell r="O480" t="str">
            <v>Mo ta thuc hien so lieu tinh luong -V6</v>
          </cell>
          <cell r="P480" t="str">
            <v>KPI_HRM_OLD</v>
          </cell>
        </row>
        <row r="481">
          <cell r="B481" t="str">
            <v>Số lượng thuê bao dịch vụ TSL, Internet trực tiếp có nguy cơ rời mạng trong tháng</v>
          </cell>
          <cell r="C481">
            <v>0</v>
          </cell>
          <cell r="D481" t="str">
            <v>Thuê bao</v>
          </cell>
          <cell r="E481" t="str">
            <v>HCM_SL_LEAVE_005</v>
          </cell>
          <cell r="F481">
            <v>0</v>
          </cell>
          <cell r="G481">
            <v>0</v>
          </cell>
          <cell r="H481">
            <v>0</v>
          </cell>
          <cell r="I481">
            <v>0</v>
          </cell>
          <cell r="J481">
            <v>0</v>
          </cell>
          <cell r="K481">
            <v>0</v>
          </cell>
          <cell r="L481">
            <v>0</v>
          </cell>
          <cell r="M481">
            <v>0</v>
          </cell>
          <cell r="N481">
            <v>0</v>
          </cell>
          <cell r="O481" t="str">
            <v>Mo ta thuc hien so lieu tinh luong -V6</v>
          </cell>
          <cell r="P481" t="str">
            <v>KPI_HRM_OLD</v>
          </cell>
        </row>
        <row r="482">
          <cell r="B482" t="str">
            <v>Phát triển merchant dịch vụ VNPT Pay khối KHCN</v>
          </cell>
          <cell r="C482">
            <v>0</v>
          </cell>
          <cell r="D482" t="str">
            <v>Điểm</v>
          </cell>
          <cell r="E482" t="str">
            <v>HCM_SL_MERCH_001</v>
          </cell>
          <cell r="F482">
            <v>0</v>
          </cell>
          <cell r="G482">
            <v>0</v>
          </cell>
          <cell r="H482">
            <v>0</v>
          </cell>
          <cell r="I482">
            <v>0</v>
          </cell>
          <cell r="J482">
            <v>0</v>
          </cell>
          <cell r="K482">
            <v>0</v>
          </cell>
          <cell r="L482">
            <v>0</v>
          </cell>
          <cell r="M482">
            <v>0</v>
          </cell>
          <cell r="N482">
            <v>0</v>
          </cell>
          <cell r="O482" t="str">
            <v>Mo ta thuc hien so lieu tinh luong -V6</v>
          </cell>
          <cell r="P482" t="str">
            <v>KPI_HRM_OLD</v>
          </cell>
        </row>
        <row r="483">
          <cell r="B483" t="str">
            <v>Số lượng Merchant VNPT Pay khối KHDN</v>
          </cell>
          <cell r="C483">
            <v>0</v>
          </cell>
          <cell r="D483" t="str">
            <v>Số lượng</v>
          </cell>
          <cell r="E483" t="str">
            <v>HCM_SL_MERCH_002</v>
          </cell>
          <cell r="F483">
            <v>0</v>
          </cell>
          <cell r="G483">
            <v>0</v>
          </cell>
          <cell r="H483">
            <v>0</v>
          </cell>
          <cell r="I483">
            <v>0</v>
          </cell>
          <cell r="J483">
            <v>0</v>
          </cell>
          <cell r="K483">
            <v>0</v>
          </cell>
          <cell r="L483">
            <v>0</v>
          </cell>
          <cell r="M483">
            <v>0</v>
          </cell>
          <cell r="N483">
            <v>0</v>
          </cell>
          <cell r="O483" t="str">
            <v>Mo ta thuc hien so lieu tinh luong -V6</v>
          </cell>
          <cell r="P483" t="str">
            <v>KPI_HRM_OLD</v>
          </cell>
        </row>
        <row r="484">
          <cell r="B484" t="str">
            <v>Số lượng Điểm thanh toán cá nhân hoặc điểm Merchant nhỏ lẻ (loại 06)</v>
          </cell>
          <cell r="C484">
            <v>0</v>
          </cell>
          <cell r="D484" t="str">
            <v>Số lượng</v>
          </cell>
          <cell r="E484" t="str">
            <v>HCM_SL_MERCH_003</v>
          </cell>
          <cell r="F484">
            <v>28</v>
          </cell>
          <cell r="G484" t="str">
            <v>HCM_SL_MERCH_003</v>
          </cell>
          <cell r="H484" t="str">
            <v>Số lượng Điểm thanh toán cá nhân hoặc điểm Merchant nhỏ lẻ (loại 06)</v>
          </cell>
          <cell r="I484" t="str">
            <v>KDĐB, PGĐ BHKV,
TT Tổ Bán Hàng,NV QLĐBán,
Tổ Trưởng KDĐB</v>
          </cell>
          <cell r="J484" t="str">
            <v>Quang Học</v>
          </cell>
          <cell r="K484" t="str">
            <v>PĐH - Đan Tuyền</v>
          </cell>
          <cell r="L484" t="str">
            <v>Báo cáo phát trển Merchant - partner.vnpt.vn</v>
          </cell>
          <cell r="M484" t="str">
            <v>Số lượng Điểm thanh toán phát triển thực tế (số lũy kế phát triển từ 01/01/2022 đến ngày cuối tháng n với n là tháng BSC).</v>
          </cell>
          <cell r="N484" t="str">
            <v>Phòng Điều hành gửi chi tiết, PKTNV tập hợp vào dữ liệu và tính toán các vị trí, cập nhật bảng lương</v>
          </cell>
          <cell r="O484" t="str">
            <v>Mo ta thuc hien so lieu tinh luong -V6</v>
          </cell>
          <cell r="P484" t="str">
            <v>KPI_HRM_OLD</v>
          </cell>
        </row>
        <row r="485">
          <cell r="B485" t="str">
            <v>Số lượng Merchant chuỗi lớn phát triển mới</v>
          </cell>
          <cell r="C485">
            <v>0</v>
          </cell>
          <cell r="D485" t="str">
            <v>Số lượng</v>
          </cell>
          <cell r="E485" t="str">
            <v>HCM_SL_MERCH_004</v>
          </cell>
          <cell r="F485">
            <v>0</v>
          </cell>
          <cell r="G485">
            <v>0</v>
          </cell>
          <cell r="H485">
            <v>0</v>
          </cell>
          <cell r="I485">
            <v>0</v>
          </cell>
          <cell r="J485">
            <v>0</v>
          </cell>
          <cell r="K485">
            <v>0</v>
          </cell>
          <cell r="L485">
            <v>0</v>
          </cell>
          <cell r="M485">
            <v>0</v>
          </cell>
          <cell r="N485">
            <v>0</v>
          </cell>
          <cell r="O485" t="str">
            <v>Mo ta thuc hien so lieu tinh luong -V6</v>
          </cell>
          <cell r="P485" t="str">
            <v>KPI_HRM_OLD</v>
          </cell>
        </row>
        <row r="486">
          <cell r="B486" t="str">
            <v>Số lượng Merchant lớn khác ngoài chuỗi (thiết yếu, hệ sinh thái,…) phát triển mới</v>
          </cell>
          <cell r="C486">
            <v>0</v>
          </cell>
          <cell r="D486" t="str">
            <v>Số lượng</v>
          </cell>
          <cell r="E486" t="str">
            <v>HCM_SL_MERCH_005</v>
          </cell>
          <cell r="F486">
            <v>0</v>
          </cell>
          <cell r="G486">
            <v>0</v>
          </cell>
          <cell r="H486">
            <v>0</v>
          </cell>
          <cell r="I486">
            <v>0</v>
          </cell>
          <cell r="J486">
            <v>0</v>
          </cell>
          <cell r="K486">
            <v>0</v>
          </cell>
          <cell r="L486">
            <v>0</v>
          </cell>
          <cell r="M486">
            <v>0</v>
          </cell>
          <cell r="N486">
            <v>0</v>
          </cell>
          <cell r="O486" t="str">
            <v>Mo ta thuc hien so lieu tinh luong -V6</v>
          </cell>
          <cell r="P486" t="str">
            <v>KPI_HRM_OLD</v>
          </cell>
        </row>
        <row r="487">
          <cell r="B487" t="str">
            <v>Số lượng Điểm Kinh Doanh Mobile Money (ĐKD) phát triển</v>
          </cell>
          <cell r="C487">
            <v>0</v>
          </cell>
          <cell r="D487" t="str">
            <v>Số lượng</v>
          </cell>
          <cell r="E487" t="str">
            <v>HCM_SL_MONEY_001</v>
          </cell>
          <cell r="F487">
            <v>29</v>
          </cell>
          <cell r="G487" t="str">
            <v>HCM_SL_MONEY_001</v>
          </cell>
          <cell r="H487" t="str">
            <v>Số lượng Điểm Kinh Doanh Mobile Money (ĐKD) phát triển</v>
          </cell>
          <cell r="I487" t="str">
            <v>Nhân Viên Quản Lý Điểm Bán,
Tổ Trưởng Tổ Bán Hàng</v>
          </cell>
          <cell r="J487" t="str">
            <v>Quang Học</v>
          </cell>
          <cell r="K487" t="str">
            <v>PĐH - Đan Tuyền</v>
          </cell>
          <cell r="L487" t="str">
            <v>Báo cáo phát trển Merchant - partner.vnpt.vn</v>
          </cell>
          <cell r="M487" t="str">
            <v>Số lượng Điểm kinh doanh phát triển thực tế (số lũy kế phát triển từ 01/01/2022 đến ngày cuối tháng n với n là tháng BSC)</v>
          </cell>
          <cell r="N487" t="str">
            <v>Phòng Điều hành gửi chi tiết, PKTNV tập hợp vào dữ liệu và tính toán các vị trí, cập nhật bảng lương</v>
          </cell>
          <cell r="O487" t="str">
            <v>Mo ta thuc hien so lieu tinh luong -V6</v>
          </cell>
          <cell r="P487" t="str">
            <v>KPI_HRM_OLD</v>
          </cell>
        </row>
        <row r="488">
          <cell r="B488" t="str">
            <v>Số lượng thuê bao dịch vụ cố định không PSC trong tháng</v>
          </cell>
          <cell r="C488">
            <v>0</v>
          </cell>
          <cell r="D488" t="str">
            <v>Thuê bao</v>
          </cell>
          <cell r="E488" t="str">
            <v>HCM_SL_NOPSC_001</v>
          </cell>
          <cell r="F488">
            <v>0</v>
          </cell>
          <cell r="G488">
            <v>0</v>
          </cell>
          <cell r="H488">
            <v>0</v>
          </cell>
          <cell r="I488">
            <v>0</v>
          </cell>
          <cell r="J488">
            <v>0</v>
          </cell>
          <cell r="K488">
            <v>0</v>
          </cell>
          <cell r="L488">
            <v>0</v>
          </cell>
          <cell r="M488">
            <v>0</v>
          </cell>
          <cell r="N488">
            <v>0</v>
          </cell>
          <cell r="O488" t="str">
            <v>Mo ta thuc hien so lieu tinh luong -V6</v>
          </cell>
          <cell r="P488" t="str">
            <v>KPI_HRM_OLD</v>
          </cell>
        </row>
        <row r="489">
          <cell r="B489" t="str">
            <v>Số lượng thuê bao  VNP trả sau không PSC trong tháng</v>
          </cell>
          <cell r="C489">
            <v>0</v>
          </cell>
          <cell r="D489" t="str">
            <v>Thuê bao</v>
          </cell>
          <cell r="E489" t="str">
            <v>HCM_SL_NOPSC_002</v>
          </cell>
          <cell r="F489">
            <v>0</v>
          </cell>
          <cell r="G489">
            <v>0</v>
          </cell>
          <cell r="H489">
            <v>0</v>
          </cell>
          <cell r="I489">
            <v>0</v>
          </cell>
          <cell r="J489">
            <v>0</v>
          </cell>
          <cell r="K489">
            <v>0</v>
          </cell>
          <cell r="L489">
            <v>0</v>
          </cell>
          <cell r="M489">
            <v>0</v>
          </cell>
          <cell r="N489">
            <v>0</v>
          </cell>
          <cell r="O489" t="str">
            <v>Mo ta thuc hien so lieu tinh luong -V6</v>
          </cell>
          <cell r="P489" t="str">
            <v>KPI_HRM_OLD</v>
          </cell>
        </row>
        <row r="490">
          <cell r="B490" t="str">
            <v>Số lượng thuê bao  FiberVNN không PSC trong tháng</v>
          </cell>
          <cell r="C490">
            <v>0</v>
          </cell>
          <cell r="D490" t="str">
            <v>Thuê bao</v>
          </cell>
          <cell r="E490" t="str">
            <v>HCM_SL_NOPSC_003</v>
          </cell>
          <cell r="F490">
            <v>0</v>
          </cell>
          <cell r="G490">
            <v>0</v>
          </cell>
          <cell r="H490">
            <v>0</v>
          </cell>
          <cell r="I490">
            <v>0</v>
          </cell>
          <cell r="J490">
            <v>0</v>
          </cell>
          <cell r="K490">
            <v>0</v>
          </cell>
          <cell r="L490">
            <v>0</v>
          </cell>
          <cell r="M490">
            <v>0</v>
          </cell>
          <cell r="N490">
            <v>0</v>
          </cell>
          <cell r="O490" t="str">
            <v>Mo ta thuc hien so lieu tinh luong -V6</v>
          </cell>
          <cell r="P490" t="str">
            <v>KPI_HRM_OLD</v>
          </cell>
        </row>
        <row r="491">
          <cell r="B491" t="str">
            <v>Số lượng thuê bao dịch vụ TSL, Internet trực tiếp không PSC trong tháng</v>
          </cell>
          <cell r="C491">
            <v>0</v>
          </cell>
          <cell r="D491" t="str">
            <v>Thuê bao</v>
          </cell>
          <cell r="E491" t="str">
            <v>HCM_SL_NOPSC_004</v>
          </cell>
          <cell r="F491">
            <v>0</v>
          </cell>
          <cell r="G491">
            <v>0</v>
          </cell>
          <cell r="H491">
            <v>0</v>
          </cell>
          <cell r="I491">
            <v>0</v>
          </cell>
          <cell r="J491">
            <v>0</v>
          </cell>
          <cell r="K491">
            <v>0</v>
          </cell>
          <cell r="L491">
            <v>0</v>
          </cell>
          <cell r="M491">
            <v>0</v>
          </cell>
          <cell r="N491">
            <v>0</v>
          </cell>
          <cell r="O491" t="str">
            <v>Mo ta thuc hien so lieu tinh luong -V6</v>
          </cell>
          <cell r="P491" t="str">
            <v>KPI_HRM_OLD</v>
          </cell>
        </row>
        <row r="492">
          <cell r="B492" t="str">
            <v>Số lượng thuê bao  MyTV không PSC trong tháng</v>
          </cell>
          <cell r="C492">
            <v>0</v>
          </cell>
          <cell r="D492" t="str">
            <v>Thuê bao</v>
          </cell>
          <cell r="E492" t="str">
            <v>HCM_SL_NOPSC_005</v>
          </cell>
          <cell r="F492">
            <v>0</v>
          </cell>
          <cell r="G492">
            <v>0</v>
          </cell>
          <cell r="H492">
            <v>0</v>
          </cell>
          <cell r="I492">
            <v>0</v>
          </cell>
          <cell r="J492">
            <v>0</v>
          </cell>
          <cell r="K492">
            <v>0</v>
          </cell>
          <cell r="L492">
            <v>0</v>
          </cell>
          <cell r="M492">
            <v>0</v>
          </cell>
          <cell r="N492">
            <v>0</v>
          </cell>
          <cell r="O492" t="str">
            <v>Mo ta thuc hien so lieu tinh luong -V6</v>
          </cell>
          <cell r="P492" t="str">
            <v>KPI_HRM_OLD</v>
          </cell>
        </row>
        <row r="493">
          <cell r="B493" t="str">
            <v>Số lượng thuê bao CSKH toàn trình</v>
          </cell>
          <cell r="C493" t="str">
            <v>202308</v>
          </cell>
          <cell r="D493" t="str">
            <v>Thuê bao</v>
          </cell>
          <cell r="E493" t="str">
            <v>HCM_SL_OBDAI_001</v>
          </cell>
          <cell r="F493">
            <v>0</v>
          </cell>
          <cell r="G493">
            <v>0</v>
          </cell>
          <cell r="H493">
            <v>0</v>
          </cell>
          <cell r="I493">
            <v>0</v>
          </cell>
          <cell r="J493">
            <v>0</v>
          </cell>
          <cell r="K493">
            <v>0</v>
          </cell>
          <cell r="L493">
            <v>0</v>
          </cell>
          <cell r="M493">
            <v>0</v>
          </cell>
          <cell r="N493">
            <v>0</v>
          </cell>
          <cell r="O493" t="str">
            <v>Mo ta thuc hien so lieu tinh luong -V6</v>
          </cell>
          <cell r="P493" t="str">
            <v>KPI_HRM_OLD</v>
          </cell>
        </row>
        <row r="494">
          <cell r="B494" t="str">
            <v>Số lượng hồ sơ tạo lập  ngoài khu vực HCM và do các TTVT tiếp thị</v>
          </cell>
          <cell r="C494">
            <v>0</v>
          </cell>
          <cell r="D494" t="str">
            <v>Hồ Sơ</v>
          </cell>
          <cell r="E494" t="str">
            <v>HCM_SL_OSIDE_001</v>
          </cell>
          <cell r="F494">
            <v>0</v>
          </cell>
          <cell r="G494">
            <v>0</v>
          </cell>
          <cell r="H494">
            <v>0</v>
          </cell>
          <cell r="I494">
            <v>0</v>
          </cell>
          <cell r="J494">
            <v>0</v>
          </cell>
          <cell r="K494">
            <v>0</v>
          </cell>
          <cell r="L494">
            <v>0</v>
          </cell>
          <cell r="M494">
            <v>0</v>
          </cell>
          <cell r="N494">
            <v>0</v>
          </cell>
          <cell r="O494" t="str">
            <v>Mo ta thuc hien so lieu tinh luong -V6</v>
          </cell>
          <cell r="P494" t="str">
            <v>KPI_HRM_OLD</v>
          </cell>
        </row>
        <row r="495">
          <cell r="B495" t="str">
            <v>Số lượng kênh mới phát triển trong tháng</v>
          </cell>
          <cell r="C495">
            <v>0</v>
          </cell>
          <cell r="D495" t="str">
            <v>Kênh</v>
          </cell>
          <cell r="E495" t="str">
            <v>HCM_SL_PTNEW_001</v>
          </cell>
          <cell r="F495">
            <v>30</v>
          </cell>
          <cell r="G495" t="str">
            <v>HCM_SL_PTNEW_001</v>
          </cell>
          <cell r="H495" t="str">
            <v>Số lượng kênh mới phát triển trong tháng</v>
          </cell>
          <cell r="I495" t="str">
            <v>CV Phát Triển Kênh Bán,
CV Phát Triển Kênh Bán</v>
          </cell>
          <cell r="J495" t="str">
            <v>Bích Thủy</v>
          </cell>
          <cell r="K495">
            <v>0</v>
          </cell>
          <cell r="L495" t="str">
            <v>Báo cáo kênh bán hàng - SMCS</v>
          </cell>
          <cell r="M495" t="str">
            <v>Văn bản quy định</v>
          </cell>
          <cell r="N495" t="str">
            <v>- Xuất báo cáo kênh bán hàng trên SMCS
- Xử lý theo điều kiện văn bản quy định</v>
          </cell>
          <cell r="O495" t="str">
            <v>Mo ta thuc hien so lieu tinh luong -V6</v>
          </cell>
          <cell r="P495" t="str">
            <v>KPI_HRM_OLD</v>
          </cell>
        </row>
        <row r="496">
          <cell r="B496" t="str">
            <v>Số hồ sơ qui đổi hoàn tất trong tháng</v>
          </cell>
          <cell r="C496" t="str">
            <v>202308</v>
          </cell>
          <cell r="D496" t="str">
            <v>Hồ Sơ</v>
          </cell>
          <cell r="E496" t="str">
            <v>HCM_SL_QIDOI_001</v>
          </cell>
          <cell r="F496">
            <v>0</v>
          </cell>
          <cell r="G496">
            <v>0</v>
          </cell>
          <cell r="H496">
            <v>0</v>
          </cell>
          <cell r="I496">
            <v>0</v>
          </cell>
          <cell r="J496">
            <v>0</v>
          </cell>
          <cell r="K496">
            <v>0</v>
          </cell>
          <cell r="L496">
            <v>0</v>
          </cell>
          <cell r="M496">
            <v>0</v>
          </cell>
          <cell r="N496">
            <v>0</v>
          </cell>
          <cell r="O496" t="str">
            <v>Mo ta thuc hien so lieu tinh luong -V6</v>
          </cell>
          <cell r="P496" t="str">
            <v>KPI_HRM_OLD</v>
          </cell>
        </row>
        <row r="497">
          <cell r="B497" t="str">
            <v>Sản lượng phát triển mới qua shop.vnpt.vn (BRCĐ, VNP, SME,..)</v>
          </cell>
          <cell r="C497">
            <v>0</v>
          </cell>
          <cell r="D497" t="str">
            <v>Thuê bao</v>
          </cell>
          <cell r="E497" t="str">
            <v>HCM_SL_SSHOP_001</v>
          </cell>
          <cell r="F497">
            <v>0</v>
          </cell>
          <cell r="G497">
            <v>0</v>
          </cell>
          <cell r="H497">
            <v>0</v>
          </cell>
          <cell r="I497">
            <v>0</v>
          </cell>
          <cell r="J497">
            <v>0</v>
          </cell>
          <cell r="K497">
            <v>0</v>
          </cell>
          <cell r="L497">
            <v>0</v>
          </cell>
          <cell r="M497">
            <v>0</v>
          </cell>
          <cell r="N497">
            <v>0</v>
          </cell>
          <cell r="O497" t="str">
            <v>Mo ta thuc hien so lieu tinh luong -V6</v>
          </cell>
          <cell r="P497" t="str">
            <v>KPI_HRM_OLD</v>
          </cell>
        </row>
        <row r="498">
          <cell r="B498" t="str">
            <v>Sản lượng bán hàng qua Shop.vnpt.vn (BRCĐ, VNP)</v>
          </cell>
          <cell r="C498">
            <v>0</v>
          </cell>
          <cell r="D498" t="str">
            <v>Thuê bao</v>
          </cell>
          <cell r="E498" t="str">
            <v>HCM_SL_SSHOP_002</v>
          </cell>
          <cell r="F498">
            <v>0</v>
          </cell>
          <cell r="G498">
            <v>0</v>
          </cell>
          <cell r="H498">
            <v>0</v>
          </cell>
          <cell r="I498">
            <v>0</v>
          </cell>
          <cell r="J498">
            <v>0</v>
          </cell>
          <cell r="K498">
            <v>0</v>
          </cell>
          <cell r="L498">
            <v>0</v>
          </cell>
          <cell r="M498">
            <v>0</v>
          </cell>
          <cell r="N498">
            <v>0</v>
          </cell>
          <cell r="O498" t="str">
            <v>Mo ta thuc hien so lieu tinh luong -V6</v>
          </cell>
          <cell r="P498" t="str">
            <v>KPI_HRM_OLD</v>
          </cell>
        </row>
        <row r="499">
          <cell r="B499" t="str">
            <v>Sản lượng phát triển thuê bao MNP</v>
          </cell>
          <cell r="C499">
            <v>0</v>
          </cell>
          <cell r="D499" t="str">
            <v>Thuê bao</v>
          </cell>
          <cell r="E499" t="str">
            <v>HCM_SL_TBMNP_001</v>
          </cell>
          <cell r="F499">
            <v>0</v>
          </cell>
          <cell r="G499">
            <v>0</v>
          </cell>
          <cell r="H499">
            <v>0</v>
          </cell>
          <cell r="I499">
            <v>0</v>
          </cell>
          <cell r="J499">
            <v>0</v>
          </cell>
          <cell r="K499">
            <v>0</v>
          </cell>
          <cell r="L499">
            <v>0</v>
          </cell>
          <cell r="M499">
            <v>0</v>
          </cell>
          <cell r="N499">
            <v>0</v>
          </cell>
          <cell r="O499" t="str">
            <v>Mo ta thuc hien so lieu tinh luong -V6</v>
          </cell>
          <cell r="P499" t="str">
            <v>KPI_HRM_OLD</v>
          </cell>
        </row>
        <row r="500">
          <cell r="B500" t="str">
            <v>Số lượng thuê bao qui đổi phát sinh cước trên tập khách hàng được giao quản lý</v>
          </cell>
          <cell r="C500">
            <v>0</v>
          </cell>
          <cell r="D500" t="str">
            <v>Thuê bao</v>
          </cell>
          <cell r="E500" t="str">
            <v>HCM_SL_TBPSC_001</v>
          </cell>
          <cell r="F500">
            <v>0</v>
          </cell>
          <cell r="G500">
            <v>0</v>
          </cell>
          <cell r="H500">
            <v>0</v>
          </cell>
          <cell r="I500">
            <v>0</v>
          </cell>
          <cell r="J500">
            <v>0</v>
          </cell>
          <cell r="K500">
            <v>0</v>
          </cell>
          <cell r="L500">
            <v>0</v>
          </cell>
          <cell r="M500">
            <v>0</v>
          </cell>
          <cell r="N500">
            <v>0</v>
          </cell>
          <cell r="O500" t="str">
            <v>Mo ta thuc hien so lieu tinh luong -V6</v>
          </cell>
          <cell r="P500" t="str">
            <v>KPI_HRM_OLD</v>
          </cell>
        </row>
        <row r="501">
          <cell r="B501" t="str">
            <v>Số lượng cuộc tiếp nhận của cá nhân thực hiện được trong tháng</v>
          </cell>
          <cell r="C501">
            <v>0</v>
          </cell>
          <cell r="D501" t="str">
            <v>%</v>
          </cell>
          <cell r="E501" t="str">
            <v>HCM_SL_TNGOI_001</v>
          </cell>
          <cell r="F501">
            <v>0</v>
          </cell>
          <cell r="G501">
            <v>0</v>
          </cell>
          <cell r="H501">
            <v>0</v>
          </cell>
          <cell r="I501">
            <v>0</v>
          </cell>
          <cell r="J501">
            <v>0</v>
          </cell>
          <cell r="K501">
            <v>0</v>
          </cell>
          <cell r="L501">
            <v>0</v>
          </cell>
          <cell r="M501">
            <v>0</v>
          </cell>
          <cell r="N501">
            <v>0</v>
          </cell>
          <cell r="O501" t="str">
            <v>Mo ta thuc hien so lieu tinh luong -V6</v>
          </cell>
          <cell r="P501" t="str">
            <v>KPI_HRM_OLD</v>
          </cell>
        </row>
        <row r="502">
          <cell r="B502" t="str">
            <v>Số lượng cuộc tiếp nhận CSKH qua Tổng đài 36.22.36.36</v>
          </cell>
          <cell r="C502" t="str">
            <v>202308</v>
          </cell>
          <cell r="D502" t="str">
            <v>cuộc</v>
          </cell>
          <cell r="E502" t="str">
            <v>HCM_SL_TNGOI_002</v>
          </cell>
          <cell r="F502">
            <v>0</v>
          </cell>
          <cell r="G502">
            <v>0</v>
          </cell>
          <cell r="H502">
            <v>0</v>
          </cell>
          <cell r="I502">
            <v>0</v>
          </cell>
          <cell r="J502">
            <v>0</v>
          </cell>
          <cell r="K502">
            <v>0</v>
          </cell>
          <cell r="L502">
            <v>0</v>
          </cell>
          <cell r="M502">
            <v>0</v>
          </cell>
          <cell r="N502">
            <v>0</v>
          </cell>
          <cell r="O502" t="str">
            <v>Mo ta thuc hien so lieu tinh luong -V6</v>
          </cell>
          <cell r="P502" t="str">
            <v>KPI_HRM_OLD</v>
          </cell>
        </row>
        <row r="503">
          <cell r="B503" t="str">
            <v>Sản lượng phát triển mới thuê bao MyTV</v>
          </cell>
          <cell r="C503">
            <v>0</v>
          </cell>
          <cell r="D503" t="str">
            <v>Thuê bao</v>
          </cell>
          <cell r="E503" t="str">
            <v>HCM_SL_TVNEW_001</v>
          </cell>
          <cell r="F503">
            <v>0</v>
          </cell>
          <cell r="G503">
            <v>0</v>
          </cell>
          <cell r="H503">
            <v>0</v>
          </cell>
          <cell r="I503">
            <v>0</v>
          </cell>
          <cell r="J503">
            <v>0</v>
          </cell>
          <cell r="K503">
            <v>0</v>
          </cell>
          <cell r="L503">
            <v>0</v>
          </cell>
          <cell r="M503">
            <v>0</v>
          </cell>
          <cell r="N503">
            <v>0</v>
          </cell>
          <cell r="O503" t="str">
            <v>Mo ta thuc hien so lieu tinh luong -V6</v>
          </cell>
          <cell r="P503" t="str">
            <v>KPI_HRM_OLD</v>
          </cell>
        </row>
        <row r="504">
          <cell r="B504" t="str">
            <v>Sản lượng phát triển mới thuê bao Vinaphone trả sau</v>
          </cell>
          <cell r="C504">
            <v>0</v>
          </cell>
          <cell r="D504" t="str">
            <v>Thuê bao</v>
          </cell>
          <cell r="E504" t="str">
            <v>HCM_SL_VNPTS_001</v>
          </cell>
          <cell r="F504">
            <v>0</v>
          </cell>
          <cell r="G504">
            <v>0</v>
          </cell>
          <cell r="H504">
            <v>0</v>
          </cell>
          <cell r="I504">
            <v>0</v>
          </cell>
          <cell r="J504">
            <v>0</v>
          </cell>
          <cell r="K504">
            <v>0</v>
          </cell>
          <cell r="L504">
            <v>0</v>
          </cell>
          <cell r="M504">
            <v>0</v>
          </cell>
          <cell r="N504">
            <v>0</v>
          </cell>
          <cell r="O504" t="str">
            <v>Mo ta thuc hien so lieu tinh luong -V6</v>
          </cell>
          <cell r="P504" t="str">
            <v>KPI_HRM_OLD</v>
          </cell>
        </row>
        <row r="505">
          <cell r="B505" t="str">
            <v>Sản lượng phê duyệt đăng ký TTTB VNP trả trước</v>
          </cell>
          <cell r="C505" t="str">
            <v>202308</v>
          </cell>
          <cell r="D505" t="str">
            <v>Thuê bao</v>
          </cell>
          <cell r="E505" t="str">
            <v>HCM_SL_VNPTT_001</v>
          </cell>
          <cell r="F505">
            <v>0</v>
          </cell>
          <cell r="G505">
            <v>0</v>
          </cell>
          <cell r="H505">
            <v>0</v>
          </cell>
          <cell r="I505">
            <v>0</v>
          </cell>
          <cell r="J505">
            <v>0</v>
          </cell>
          <cell r="K505">
            <v>0</v>
          </cell>
          <cell r="L505">
            <v>0</v>
          </cell>
          <cell r="M505">
            <v>0</v>
          </cell>
          <cell r="N505">
            <v>0</v>
          </cell>
          <cell r="O505" t="str">
            <v>Mo ta thuc hien so lieu tinh luong -V6</v>
          </cell>
          <cell r="P505" t="str">
            <v>KPI_HRM_OLD</v>
          </cell>
        </row>
        <row r="506">
          <cell r="B506" t="str">
            <v>Sản lượng phê duyệt VideoCall thuê bao VNP trả trước</v>
          </cell>
          <cell r="C506" t="str">
            <v>202308</v>
          </cell>
          <cell r="D506" t="str">
            <v>Thuê bao</v>
          </cell>
          <cell r="E506" t="str">
            <v>HCM_SL_VNPTT_002</v>
          </cell>
          <cell r="F506">
            <v>0</v>
          </cell>
          <cell r="G506">
            <v>0</v>
          </cell>
          <cell r="H506">
            <v>0</v>
          </cell>
          <cell r="I506">
            <v>0</v>
          </cell>
          <cell r="J506">
            <v>0</v>
          </cell>
          <cell r="K506">
            <v>0</v>
          </cell>
          <cell r="L506">
            <v>0</v>
          </cell>
          <cell r="M506">
            <v>0</v>
          </cell>
          <cell r="N506">
            <v>0</v>
          </cell>
          <cell r="O506" t="str">
            <v>Mo ta thuc hien so lieu tinh luong -V6</v>
          </cell>
          <cell r="P506" t="str">
            <v>KPI_HRM_OLD</v>
          </cell>
        </row>
        <row r="507">
          <cell r="B507" t="str">
            <v>Số lượng khách hàng tương tác qua ZALO OA</v>
          </cell>
          <cell r="C507">
            <v>0</v>
          </cell>
          <cell r="D507" t="str">
            <v>Thuê bao</v>
          </cell>
          <cell r="E507" t="str">
            <v>HCM_SL_ZZALO_001</v>
          </cell>
          <cell r="F507">
            <v>0</v>
          </cell>
          <cell r="G507">
            <v>0</v>
          </cell>
          <cell r="H507">
            <v>0</v>
          </cell>
          <cell r="I507">
            <v>0</v>
          </cell>
          <cell r="J507">
            <v>0</v>
          </cell>
          <cell r="K507">
            <v>0</v>
          </cell>
          <cell r="L507">
            <v>0</v>
          </cell>
          <cell r="M507">
            <v>0</v>
          </cell>
          <cell r="N507">
            <v>0</v>
          </cell>
          <cell r="O507" t="str">
            <v>Mo ta thuc hien so lieu tinh luong -V6</v>
          </cell>
          <cell r="P507" t="str">
            <v>KPI_HRM_OLD</v>
          </cell>
        </row>
        <row r="508">
          <cell r="B508" t="str">
            <v>Số lượng khách hàng quan tâm Zalo OA</v>
          </cell>
          <cell r="C508">
            <v>0</v>
          </cell>
          <cell r="D508" t="str">
            <v>Thuê bao</v>
          </cell>
          <cell r="E508" t="str">
            <v>HCM_SL_ZZALO_002</v>
          </cell>
          <cell r="F508">
            <v>0</v>
          </cell>
          <cell r="G508">
            <v>0</v>
          </cell>
          <cell r="H508">
            <v>0</v>
          </cell>
          <cell r="I508">
            <v>0</v>
          </cell>
          <cell r="J508">
            <v>0</v>
          </cell>
          <cell r="K508">
            <v>0</v>
          </cell>
          <cell r="L508">
            <v>0</v>
          </cell>
          <cell r="M508">
            <v>0</v>
          </cell>
          <cell r="N508">
            <v>0</v>
          </cell>
          <cell r="O508" t="str">
            <v>Mo ta thuc hien so lieu tinh luong -V6</v>
          </cell>
          <cell r="P508" t="str">
            <v>KPI_HRM_OLD</v>
          </cell>
        </row>
        <row r="509">
          <cell r="B509" t="str">
            <v>Chất lượng tư vấn DV, xử lý tương tác Zalo OA</v>
          </cell>
          <cell r="C509">
            <v>0</v>
          </cell>
          <cell r="D509" t="str">
            <v>Thuê bao</v>
          </cell>
          <cell r="E509" t="str">
            <v>HCM_SL_ZZALO_003</v>
          </cell>
          <cell r="F509">
            <v>0</v>
          </cell>
          <cell r="G509">
            <v>0</v>
          </cell>
          <cell r="H509">
            <v>0</v>
          </cell>
          <cell r="I509">
            <v>0</v>
          </cell>
          <cell r="J509">
            <v>0</v>
          </cell>
          <cell r="K509">
            <v>0</v>
          </cell>
          <cell r="L509">
            <v>0</v>
          </cell>
          <cell r="M509">
            <v>0</v>
          </cell>
          <cell r="N509">
            <v>0</v>
          </cell>
          <cell r="O509" t="str">
            <v>Mo ta thuc hien so lieu tinh luong -V6</v>
          </cell>
          <cell r="P509" t="str">
            <v>KPI_HRM_OLD</v>
          </cell>
        </row>
        <row r="510">
          <cell r="B510" t="str">
            <v>Số lượng tương tác CSKH toàn trình &amp; mời khách hàng quan tâm qua ZALO OA</v>
          </cell>
          <cell r="C510">
            <v>0</v>
          </cell>
          <cell r="D510" t="str">
            <v>Thuê bao</v>
          </cell>
          <cell r="E510" t="str">
            <v>HCM_SL_ZZALO_004</v>
          </cell>
          <cell r="F510">
            <v>0</v>
          </cell>
          <cell r="G510">
            <v>0</v>
          </cell>
          <cell r="H510">
            <v>0</v>
          </cell>
          <cell r="I510">
            <v>0</v>
          </cell>
          <cell r="J510">
            <v>0</v>
          </cell>
          <cell r="K510">
            <v>0</v>
          </cell>
          <cell r="L510">
            <v>0</v>
          </cell>
          <cell r="M510">
            <v>0</v>
          </cell>
          <cell r="N510">
            <v>0</v>
          </cell>
          <cell r="O510" t="str">
            <v>Mo ta thuc hien so lieu tinh luong -V6</v>
          </cell>
          <cell r="P510" t="str">
            <v>KPI_HRM_OLD</v>
          </cell>
        </row>
        <row r="511">
          <cell r="B511" t="str">
            <v>Số lượng tương tác CSKH toàn trình</v>
          </cell>
          <cell r="C511" t="str">
            <v>202308</v>
          </cell>
          <cell r="D511" t="str">
            <v>Thuê bao</v>
          </cell>
          <cell r="E511" t="str">
            <v>HCM_SL_ZZALO_005</v>
          </cell>
          <cell r="F511">
            <v>0</v>
          </cell>
          <cell r="G511">
            <v>0</v>
          </cell>
          <cell r="H511">
            <v>0</v>
          </cell>
          <cell r="I511">
            <v>0</v>
          </cell>
          <cell r="J511">
            <v>0</v>
          </cell>
          <cell r="K511">
            <v>0</v>
          </cell>
          <cell r="L511">
            <v>0</v>
          </cell>
          <cell r="M511">
            <v>0</v>
          </cell>
          <cell r="N511">
            <v>0</v>
          </cell>
          <cell r="O511" t="str">
            <v>Mo ta thuc hien so lieu tinh luong -V6</v>
          </cell>
          <cell r="P511" t="str">
            <v>KPI_HRM_OLD</v>
          </cell>
        </row>
        <row r="512">
          <cell r="B512" t="str">
            <v>Số lượng thuê bao thanh toán cước online tăng lên so với tháng trước</v>
          </cell>
          <cell r="C512">
            <v>0</v>
          </cell>
          <cell r="D512" t="str">
            <v>Thuê bao</v>
          </cell>
          <cell r="E512" t="str">
            <v>HCM_TB_ADDON_001</v>
          </cell>
          <cell r="F512">
            <v>0</v>
          </cell>
          <cell r="G512">
            <v>0</v>
          </cell>
          <cell r="H512">
            <v>0</v>
          </cell>
          <cell r="I512">
            <v>0</v>
          </cell>
          <cell r="J512">
            <v>0</v>
          </cell>
          <cell r="K512">
            <v>0</v>
          </cell>
          <cell r="L512">
            <v>0</v>
          </cell>
          <cell r="M512">
            <v>0</v>
          </cell>
          <cell r="N512">
            <v>0</v>
          </cell>
          <cell r="O512" t="str">
            <v>Mo ta thuc hien so lieu tinh luong -V6</v>
          </cell>
          <cell r="P512" t="str">
            <v>KPI_HRM_OLD</v>
          </cell>
        </row>
        <row r="513">
          <cell r="B513" t="str">
            <v>Thuê bao có thanh toán qua My VNPT</v>
          </cell>
          <cell r="C513">
            <v>0</v>
          </cell>
          <cell r="D513" t="str">
            <v>Thuê bao</v>
          </cell>
          <cell r="E513" t="str">
            <v>HCM_TB_APPBH_001</v>
          </cell>
          <cell r="F513">
            <v>0</v>
          </cell>
          <cell r="G513">
            <v>0</v>
          </cell>
          <cell r="H513">
            <v>0</v>
          </cell>
          <cell r="I513">
            <v>0</v>
          </cell>
          <cell r="J513">
            <v>0</v>
          </cell>
          <cell r="K513">
            <v>0</v>
          </cell>
          <cell r="L513">
            <v>0</v>
          </cell>
          <cell r="M513">
            <v>0</v>
          </cell>
          <cell r="N513">
            <v>0</v>
          </cell>
          <cell r="O513" t="str">
            <v>Mo ta thuc hien so lieu tinh luong -V6</v>
          </cell>
          <cell r="P513" t="str">
            <v>KPI_HRM_OLD</v>
          </cell>
        </row>
        <row r="514">
          <cell r="B514" t="str">
            <v>Số lượng Ví VNPT Pay cài mới (đăng ký và định danh)</v>
          </cell>
          <cell r="C514">
            <v>0</v>
          </cell>
          <cell r="D514" t="str">
            <v>Thuê bao</v>
          </cell>
          <cell r="E514" t="str">
            <v>HCM_TB_APPBH_002</v>
          </cell>
          <cell r="F514">
            <v>0</v>
          </cell>
          <cell r="G514">
            <v>0</v>
          </cell>
          <cell r="H514">
            <v>0</v>
          </cell>
          <cell r="I514">
            <v>0</v>
          </cell>
          <cell r="J514">
            <v>0</v>
          </cell>
          <cell r="K514">
            <v>0</v>
          </cell>
          <cell r="L514">
            <v>0</v>
          </cell>
          <cell r="M514">
            <v>0</v>
          </cell>
          <cell r="N514">
            <v>0</v>
          </cell>
          <cell r="O514" t="str">
            <v>Mo ta thuc hien so lieu tinh luong -V6</v>
          </cell>
          <cell r="P514" t="str">
            <v>KPI_HRM_OLD</v>
          </cell>
        </row>
        <row r="515">
          <cell r="B515" t="str">
            <v>Số lượng Khách hàng VNPT Pay/Mobile Money phát triển mới</v>
          </cell>
          <cell r="C515" t="str">
            <v>202308</v>
          </cell>
          <cell r="D515" t="str">
            <v>Số lượng</v>
          </cell>
          <cell r="E515" t="str">
            <v>HCM_TB_APPBH_003</v>
          </cell>
          <cell r="F515">
            <v>31</v>
          </cell>
          <cell r="G515" t="str">
            <v>HCM_TB_APPBH_003</v>
          </cell>
          <cell r="H515" t="str">
            <v>Số lượng Khách hàng VNPT Pay/Mobile Money phát triển mới</v>
          </cell>
          <cell r="I515" t="str">
            <v>QLĐB, Tổ Trưởng QLĐB,
TT+NV OB/Telesale,NV OBTiếp thị
, TT+NV KDOL,
PGĐ BHKV,CHT+GDV, TT+NV KDĐB, QLĐB</v>
          </cell>
          <cell r="J515" t="str">
            <v>Quang Học</v>
          </cell>
          <cell r="K515" t="str">
            <v>P.NVC - Bạch Thảo</v>
          </cell>
          <cell r="L515" t="str">
            <v>ID 511 - Lọai BC: Đăng ký CSKH - CNKN - Phát triển mới</v>
          </cell>
          <cell r="M515" t="str">
            <v>Có cài đặt trong tháng và có nhập mã giới thiêu HRM của nhân viên, nếu có 1 trong 2 được cài đặt là tính 1, nếu 2 ví cùng cài đặt trong 1 tháng vẫn tính 1</v>
          </cell>
          <cell r="N515" t="str">
            <v xml:space="preserve">Lấy dữ liệu chi tiết từ Media, PKTNV tập hợp vào dữ liệu và tính toán các vị trí, cập nhật bảng lương
</v>
          </cell>
          <cell r="O515" t="str">
            <v>Mo ta thuc hien so lieu tinh luong -V6</v>
          </cell>
          <cell r="P515" t="str">
            <v>KPI_HRM_OLD</v>
          </cell>
        </row>
        <row r="516">
          <cell r="B516" t="str">
            <v>Thuê bao cài mới My VNPT và có tương tác</v>
          </cell>
          <cell r="C516">
            <v>0</v>
          </cell>
          <cell r="D516" t="str">
            <v>Thuê bao</v>
          </cell>
          <cell r="E516" t="str">
            <v>HCM_TB_APPBH_003_OLD</v>
          </cell>
          <cell r="F516">
            <v>0</v>
          </cell>
          <cell r="G516">
            <v>0</v>
          </cell>
          <cell r="H516">
            <v>0</v>
          </cell>
          <cell r="I516">
            <v>0</v>
          </cell>
          <cell r="J516">
            <v>0</v>
          </cell>
          <cell r="K516">
            <v>0</v>
          </cell>
          <cell r="L516">
            <v>0</v>
          </cell>
          <cell r="M516">
            <v>0</v>
          </cell>
          <cell r="N516">
            <v>0</v>
          </cell>
          <cell r="O516" t="str">
            <v>Mo ta thuc hien so lieu tinh luong -V6</v>
          </cell>
          <cell r="P516" t="str">
            <v>KPI_HRM_OLD</v>
          </cell>
        </row>
        <row r="517">
          <cell r="B517" t="str">
            <v>Số lượng Khách hàng VNPT Pay/Mobile Money phát sinh giao dịch (PSGD)</v>
          </cell>
          <cell r="C517">
            <v>0</v>
          </cell>
          <cell r="D517" t="str">
            <v>Số lượng</v>
          </cell>
          <cell r="E517" t="str">
            <v>HCM_TB_APPBH_004</v>
          </cell>
          <cell r="F517">
            <v>32</v>
          </cell>
          <cell r="G517" t="str">
            <v>HCM_TB_APPBH_004</v>
          </cell>
          <cell r="H517" t="str">
            <v>Số lượng Khách hàng VNPT Pay/Mobile Money phát sinh giao dịch (PSGD)</v>
          </cell>
          <cell r="I517">
            <v>0</v>
          </cell>
          <cell r="J517" t="str">
            <v>Quang Học</v>
          </cell>
          <cell r="K517" t="str">
            <v>P.NVC - Bạch Thảo</v>
          </cell>
          <cell r="L517" t="str">
            <v>ID 511 - Lọai BC: Đăng ký CSKH - CNKN - Phát triển mới</v>
          </cell>
          <cell r="M517" t="str">
            <v>Có phát sinh giao dịch trong tháng và có nhập mã giới thiêu HRM của nhân viên, cánh tính số lượng  tương tự mục cài đặt Ví</v>
          </cell>
          <cell r="N517" t="str">
            <v>Lấy dữ liệu chi tiết từ Media, PKTNV tập hợp vào dữ liệu và tính toán các vị trí, cập nhật bảng lương</v>
          </cell>
          <cell r="O517" t="str">
            <v>Mo ta thuc hien so lieu tinh luong -V6</v>
          </cell>
          <cell r="P517" t="str">
            <v>KPI_HRM_OLD</v>
          </cell>
        </row>
        <row r="518">
          <cell r="B518" t="str">
            <v>Thuê bao Fiber PTM tại các dự án tiếp thị đầu trên địa bàn quản lý đạt 40% so với thuê bao phát triển mới</v>
          </cell>
          <cell r="C518">
            <v>0</v>
          </cell>
          <cell r="D518" t="str">
            <v>Thuê bao</v>
          </cell>
          <cell r="E518" t="str">
            <v>HCM_TB_CDUAN_001</v>
          </cell>
          <cell r="F518">
            <v>0</v>
          </cell>
          <cell r="G518">
            <v>0</v>
          </cell>
          <cell r="H518">
            <v>0</v>
          </cell>
          <cell r="I518">
            <v>0</v>
          </cell>
          <cell r="J518">
            <v>0</v>
          </cell>
          <cell r="K518">
            <v>0</v>
          </cell>
          <cell r="L518">
            <v>0</v>
          </cell>
          <cell r="M518">
            <v>0</v>
          </cell>
          <cell r="N518">
            <v>0</v>
          </cell>
          <cell r="O518" t="str">
            <v>Mo ta thuc hien so lieu tinh luong -V6</v>
          </cell>
          <cell r="P518" t="str">
            <v>KPI_HRM_OLD</v>
          </cell>
        </row>
        <row r="519">
          <cell r="B519" t="str">
            <v>Sản lượng Fiber PTM tại dự án loại 2</v>
          </cell>
          <cell r="C519">
            <v>0</v>
          </cell>
          <cell r="D519" t="str">
            <v>Thuê bao</v>
          </cell>
          <cell r="E519" t="str">
            <v>HCM_TB_DUAN2_001</v>
          </cell>
          <cell r="F519">
            <v>0</v>
          </cell>
          <cell r="G519">
            <v>0</v>
          </cell>
          <cell r="H519">
            <v>0</v>
          </cell>
          <cell r="I519">
            <v>0</v>
          </cell>
          <cell r="J519">
            <v>0</v>
          </cell>
          <cell r="K519">
            <v>0</v>
          </cell>
          <cell r="L519">
            <v>0</v>
          </cell>
          <cell r="M519">
            <v>0</v>
          </cell>
          <cell r="N519">
            <v>0</v>
          </cell>
          <cell r="O519" t="str">
            <v>Mo ta thuc hien so lieu tinh luong -V6</v>
          </cell>
          <cell r="P519" t="str">
            <v>KPI_HRM_OLD</v>
          </cell>
        </row>
        <row r="520">
          <cell r="B520" t="str">
            <v>Sản lượng Fiber PTM tại dự án loại 2 do kênh bán của P.PTTT xây dựng</v>
          </cell>
          <cell r="C520">
            <v>0</v>
          </cell>
          <cell r="D520" t="str">
            <v>Thuê bao</v>
          </cell>
          <cell r="E520" t="str">
            <v>HCM_TB_DUAN2_002</v>
          </cell>
          <cell r="F520">
            <v>0</v>
          </cell>
          <cell r="G520">
            <v>0</v>
          </cell>
          <cell r="H520">
            <v>0</v>
          </cell>
          <cell r="I520">
            <v>0</v>
          </cell>
          <cell r="J520">
            <v>0</v>
          </cell>
          <cell r="K520">
            <v>0</v>
          </cell>
          <cell r="L520">
            <v>0</v>
          </cell>
          <cell r="M520">
            <v>0</v>
          </cell>
          <cell r="N520">
            <v>0</v>
          </cell>
          <cell r="O520" t="str">
            <v>Mo ta thuc hien so lieu tinh luong -V6</v>
          </cell>
          <cell r="P520" t="str">
            <v>KPI_HRM_OLD</v>
          </cell>
        </row>
        <row r="521">
          <cell r="B521" t="str">
            <v>Số lượng thuê bao trả trước phát triển mới (kit/sim) trong tháng qua Eload ĐPN/ĐUQ</v>
          </cell>
          <cell r="C521">
            <v>0</v>
          </cell>
          <cell r="D521" t="str">
            <v>Bộ kít</v>
          </cell>
          <cell r="E521" t="str">
            <v>HCM_TB_ELOAD_001</v>
          </cell>
          <cell r="F521">
            <v>0</v>
          </cell>
          <cell r="G521">
            <v>0</v>
          </cell>
          <cell r="H521">
            <v>0</v>
          </cell>
          <cell r="I521">
            <v>0</v>
          </cell>
          <cell r="J521">
            <v>0</v>
          </cell>
          <cell r="K521">
            <v>0</v>
          </cell>
          <cell r="L521">
            <v>0</v>
          </cell>
          <cell r="M521">
            <v>0</v>
          </cell>
          <cell r="N521">
            <v>0</v>
          </cell>
          <cell r="O521" t="str">
            <v>Mo ta thuc hien so lieu tinh luong -V6</v>
          </cell>
          <cell r="P521" t="str">
            <v>KPI_HRM_OLD</v>
          </cell>
        </row>
        <row r="522">
          <cell r="B522" t="str">
            <v>Thuê bao Fiber ngừng phát sinh cước trong tháng</v>
          </cell>
          <cell r="C522">
            <v>0</v>
          </cell>
          <cell r="D522" t="str">
            <v>Thuê bao</v>
          </cell>
          <cell r="E522" t="str">
            <v>HCM_TB_FIBER_001</v>
          </cell>
          <cell r="F522">
            <v>0</v>
          </cell>
          <cell r="G522">
            <v>0</v>
          </cell>
          <cell r="H522">
            <v>0</v>
          </cell>
          <cell r="I522">
            <v>0</v>
          </cell>
          <cell r="J522">
            <v>0</v>
          </cell>
          <cell r="K522">
            <v>0</v>
          </cell>
          <cell r="L522">
            <v>0</v>
          </cell>
          <cell r="M522">
            <v>0</v>
          </cell>
          <cell r="N522">
            <v>0</v>
          </cell>
          <cell r="O522" t="str">
            <v>Mo ta thuc hien so lieu tinh luong -V6</v>
          </cell>
          <cell r="P522" t="str">
            <v>KPI_HRM_OLD</v>
          </cell>
        </row>
        <row r="523">
          <cell r="B523" t="str">
            <v>Thuyết phục khách hàng Fiber trả sau chuyển sang trả cước trước</v>
          </cell>
          <cell r="C523">
            <v>0</v>
          </cell>
          <cell r="D523" t="str">
            <v>Thuê bao</v>
          </cell>
          <cell r="E523" t="str">
            <v>HCM_TB_FIBER_002</v>
          </cell>
          <cell r="F523">
            <v>0</v>
          </cell>
          <cell r="G523">
            <v>0</v>
          </cell>
          <cell r="H523">
            <v>0</v>
          </cell>
          <cell r="I523">
            <v>0</v>
          </cell>
          <cell r="J523">
            <v>0</v>
          </cell>
          <cell r="K523">
            <v>0</v>
          </cell>
          <cell r="L523">
            <v>0</v>
          </cell>
          <cell r="M523">
            <v>0</v>
          </cell>
          <cell r="N523">
            <v>0</v>
          </cell>
          <cell r="O523" t="str">
            <v>Mo ta thuc hien so lieu tinh luong -V6</v>
          </cell>
          <cell r="P523" t="str">
            <v>KPI_HRM_OLD</v>
          </cell>
        </row>
        <row r="524">
          <cell r="B524" t="str">
            <v>Thuyết phục khách hàng chuyển đổi gói cước Fiber cũ sang gói mới</v>
          </cell>
          <cell r="C524">
            <v>0</v>
          </cell>
          <cell r="D524" t="str">
            <v>Thuê bao</v>
          </cell>
          <cell r="E524" t="str">
            <v>HCM_TB_FIBER_003</v>
          </cell>
          <cell r="F524">
            <v>0</v>
          </cell>
          <cell r="G524">
            <v>0</v>
          </cell>
          <cell r="H524">
            <v>0</v>
          </cell>
          <cell r="I524">
            <v>0</v>
          </cell>
          <cell r="J524">
            <v>0</v>
          </cell>
          <cell r="K524">
            <v>0</v>
          </cell>
          <cell r="L524">
            <v>0</v>
          </cell>
          <cell r="M524">
            <v>0</v>
          </cell>
          <cell r="N524">
            <v>0</v>
          </cell>
          <cell r="O524" t="str">
            <v>Mo ta thuc hien so lieu tinh luong -V6</v>
          </cell>
          <cell r="P524" t="str">
            <v>KPI_HRM_OLD</v>
          </cell>
        </row>
        <row r="525">
          <cell r="B525" t="str">
            <v>Tỷ lệ thuê bao FiberVNN PSC có tham gia trả cước trước</v>
          </cell>
          <cell r="C525">
            <v>0</v>
          </cell>
          <cell r="D525" t="str">
            <v>%</v>
          </cell>
          <cell r="E525" t="str">
            <v>HCM_TB_GIAHA_003</v>
          </cell>
          <cell r="F525">
            <v>0</v>
          </cell>
          <cell r="G525">
            <v>0</v>
          </cell>
          <cell r="H525">
            <v>0</v>
          </cell>
          <cell r="I525">
            <v>0</v>
          </cell>
          <cell r="J525">
            <v>0</v>
          </cell>
          <cell r="K525">
            <v>0</v>
          </cell>
          <cell r="L525">
            <v>0</v>
          </cell>
          <cell r="M525">
            <v>0</v>
          </cell>
          <cell r="N525">
            <v>0</v>
          </cell>
          <cell r="O525" t="str">
            <v>Mo ta thuc hien so lieu tinh luong -V6</v>
          </cell>
          <cell r="P525" t="str">
            <v>KPI_HRM_OLD</v>
          </cell>
        </row>
        <row r="526">
          <cell r="B526" t="str">
            <v>Tỷ lệ thuê bao tham gia trả cước trước</v>
          </cell>
          <cell r="C526">
            <v>0</v>
          </cell>
          <cell r="D526" t="str">
            <v>%</v>
          </cell>
          <cell r="E526" t="str">
            <v>HCM_TB_GIAHA_004</v>
          </cell>
          <cell r="F526">
            <v>0</v>
          </cell>
          <cell r="G526">
            <v>0</v>
          </cell>
          <cell r="H526">
            <v>0</v>
          </cell>
          <cell r="I526">
            <v>0</v>
          </cell>
          <cell r="J526">
            <v>0</v>
          </cell>
          <cell r="K526">
            <v>0</v>
          </cell>
          <cell r="L526">
            <v>0</v>
          </cell>
          <cell r="M526">
            <v>0</v>
          </cell>
          <cell r="N526">
            <v>0</v>
          </cell>
          <cell r="O526" t="str">
            <v>Mo ta thuc hien so lieu tinh luong -V6</v>
          </cell>
          <cell r="P526" t="str">
            <v>KPI_HRM_OLD</v>
          </cell>
        </row>
        <row r="527">
          <cell r="B527" t="str">
            <v>Tỷ lệ doanh thu duy trì của khách hàng gia hạn trả cước trước do Đài thuyết phục không thành công giao đơn vị thuyết phục</v>
          </cell>
          <cell r="C527">
            <v>0</v>
          </cell>
          <cell r="D527" t="str">
            <v>%</v>
          </cell>
          <cell r="E527" t="str">
            <v>HCM_TB_GIAHA_005</v>
          </cell>
          <cell r="F527">
            <v>0</v>
          </cell>
          <cell r="G527">
            <v>0</v>
          </cell>
          <cell r="H527">
            <v>0</v>
          </cell>
          <cell r="I527">
            <v>0</v>
          </cell>
          <cell r="J527">
            <v>0</v>
          </cell>
          <cell r="K527">
            <v>0</v>
          </cell>
          <cell r="L527">
            <v>0</v>
          </cell>
          <cell r="M527">
            <v>0</v>
          </cell>
          <cell r="N527">
            <v>0</v>
          </cell>
          <cell r="O527" t="str">
            <v>Mo ta thuc hien so lieu tinh luong -V6</v>
          </cell>
          <cell r="P527" t="str">
            <v>KPI_HRM_OLD</v>
          </cell>
        </row>
        <row r="528">
          <cell r="B528" t="str">
            <v>Tỷ lệ doanh thu duy trì của khách hàng gia hạn trả cước trước giao cá nhân thuyết phục trực tiếp</v>
          </cell>
          <cell r="C528">
            <v>0</v>
          </cell>
          <cell r="D528" t="str">
            <v>%</v>
          </cell>
          <cell r="E528" t="str">
            <v>HCM_TB_GIAHA_006</v>
          </cell>
          <cell r="F528">
            <v>0</v>
          </cell>
          <cell r="G528">
            <v>0</v>
          </cell>
          <cell r="H528">
            <v>0</v>
          </cell>
          <cell r="I528">
            <v>0</v>
          </cell>
          <cell r="J528">
            <v>0</v>
          </cell>
          <cell r="K528">
            <v>0</v>
          </cell>
          <cell r="L528">
            <v>0</v>
          </cell>
          <cell r="M528">
            <v>0</v>
          </cell>
          <cell r="N528">
            <v>0</v>
          </cell>
          <cell r="O528" t="str">
            <v>Mo ta thuc hien so lieu tinh luong -V6</v>
          </cell>
          <cell r="P528" t="str">
            <v>KPI_HRM_OLD</v>
          </cell>
        </row>
        <row r="529">
          <cell r="B529" t="str">
            <v>Duy trì gia hạn thành công thuê bao trả trước CA của Đại lý hiện hữu</v>
          </cell>
          <cell r="C529">
            <v>0</v>
          </cell>
          <cell r="D529" t="str">
            <v>%</v>
          </cell>
          <cell r="E529" t="str">
            <v>HCM_TB_GIAHA_007</v>
          </cell>
          <cell r="F529">
            <v>0</v>
          </cell>
          <cell r="G529">
            <v>0</v>
          </cell>
          <cell r="H529">
            <v>0</v>
          </cell>
          <cell r="I529">
            <v>0</v>
          </cell>
          <cell r="J529">
            <v>0</v>
          </cell>
          <cell r="K529">
            <v>0</v>
          </cell>
          <cell r="L529">
            <v>0</v>
          </cell>
          <cell r="M529">
            <v>0</v>
          </cell>
          <cell r="N529">
            <v>0</v>
          </cell>
          <cell r="O529" t="str">
            <v>Mo ta thuc hien so lieu tinh luong -V6</v>
          </cell>
          <cell r="P529" t="str">
            <v>KPI_HRM_OLD</v>
          </cell>
        </row>
        <row r="530">
          <cell r="B530" t="str">
            <v>Tỷ lệ thuyết phục khách hàng gia hạn trả cước trước không thành công</v>
          </cell>
          <cell r="C530">
            <v>0</v>
          </cell>
          <cell r="D530" t="str">
            <v>%</v>
          </cell>
          <cell r="E530" t="str">
            <v>HCM_TB_GIAHA_008</v>
          </cell>
          <cell r="F530">
            <v>0</v>
          </cell>
          <cell r="G530">
            <v>0</v>
          </cell>
          <cell r="H530">
            <v>0</v>
          </cell>
          <cell r="I530">
            <v>0</v>
          </cell>
          <cell r="J530">
            <v>0</v>
          </cell>
          <cell r="K530">
            <v>0</v>
          </cell>
          <cell r="L530">
            <v>0</v>
          </cell>
          <cell r="M530">
            <v>0</v>
          </cell>
          <cell r="N530">
            <v>0</v>
          </cell>
          <cell r="O530" t="str">
            <v>Mo ta thuc hien so lieu tinh luong -V6</v>
          </cell>
          <cell r="P530" t="str">
            <v>KPI_HRM_OLD</v>
          </cell>
        </row>
        <row r="531">
          <cell r="B531" t="str">
            <v>Tỷ lệ thuyết phục khách hàng gia hạn trả cước trước không thành công_KHDN</v>
          </cell>
          <cell r="C531">
            <v>0</v>
          </cell>
          <cell r="D531" t="str">
            <v>%</v>
          </cell>
          <cell r="E531" t="str">
            <v>HCM_TB_GIAHA_009</v>
          </cell>
          <cell r="F531">
            <v>0</v>
          </cell>
          <cell r="G531">
            <v>0</v>
          </cell>
          <cell r="H531">
            <v>0</v>
          </cell>
          <cell r="I531">
            <v>0</v>
          </cell>
          <cell r="J531">
            <v>0</v>
          </cell>
          <cell r="K531">
            <v>0</v>
          </cell>
          <cell r="L531">
            <v>0</v>
          </cell>
          <cell r="M531">
            <v>0</v>
          </cell>
          <cell r="N531">
            <v>0</v>
          </cell>
          <cell r="O531" t="str">
            <v>Mo ta thuc hien so lieu tinh luong -V6</v>
          </cell>
          <cell r="P531" t="str">
            <v>KPI_HRM_OLD</v>
          </cell>
        </row>
        <row r="532">
          <cell r="B532" t="str">
            <v>Tỷ lệ thuyết phục khách hàng gia hạn trả cước trước không thành công_KHDN1</v>
          </cell>
          <cell r="C532">
            <v>0</v>
          </cell>
          <cell r="D532" t="str">
            <v>%</v>
          </cell>
          <cell r="E532" t="str">
            <v>HCM_TB_GIAHA_010</v>
          </cell>
          <cell r="F532">
            <v>0</v>
          </cell>
          <cell r="G532">
            <v>0</v>
          </cell>
          <cell r="H532">
            <v>0</v>
          </cell>
          <cell r="I532">
            <v>0</v>
          </cell>
          <cell r="J532">
            <v>0</v>
          </cell>
          <cell r="K532">
            <v>0</v>
          </cell>
          <cell r="L532">
            <v>0</v>
          </cell>
          <cell r="M532">
            <v>0</v>
          </cell>
          <cell r="N532">
            <v>0</v>
          </cell>
          <cell r="O532" t="str">
            <v>Mo ta thuc hien so lieu tinh luong -V6</v>
          </cell>
          <cell r="P532" t="str">
            <v>KPI_HRM_OLD</v>
          </cell>
        </row>
        <row r="533">
          <cell r="B533" t="str">
            <v>Tỷ lệ thuyết phục khách hàng gia hạn trả cước trước không thành công_KHDN2-3</v>
          </cell>
          <cell r="C533">
            <v>0</v>
          </cell>
          <cell r="D533" t="str">
            <v>%</v>
          </cell>
          <cell r="E533" t="str">
            <v>HCM_TB_GIAHA_011</v>
          </cell>
          <cell r="F533">
            <v>0</v>
          </cell>
          <cell r="G533">
            <v>0</v>
          </cell>
          <cell r="H533">
            <v>0</v>
          </cell>
          <cell r="I533">
            <v>0</v>
          </cell>
          <cell r="J533">
            <v>0</v>
          </cell>
          <cell r="K533">
            <v>0</v>
          </cell>
          <cell r="L533">
            <v>0</v>
          </cell>
          <cell r="M533">
            <v>0</v>
          </cell>
          <cell r="N533">
            <v>0</v>
          </cell>
          <cell r="O533" t="str">
            <v>Mo ta thuc hien so lieu tinh luong -V6</v>
          </cell>
          <cell r="P533" t="str">
            <v>KPI_HRM_OLD</v>
          </cell>
        </row>
        <row r="534">
          <cell r="B534" t="str">
            <v>Tỷ lệ thuyết phục khách hàng gia hạn trả cước trước không thành công_BHOL</v>
          </cell>
          <cell r="C534">
            <v>0</v>
          </cell>
          <cell r="D534" t="str">
            <v>%</v>
          </cell>
          <cell r="E534" t="str">
            <v>HCM_TB_GIAHA_012</v>
          </cell>
          <cell r="F534">
            <v>0</v>
          </cell>
          <cell r="G534">
            <v>0</v>
          </cell>
          <cell r="H534">
            <v>0</v>
          </cell>
          <cell r="I534">
            <v>0</v>
          </cell>
          <cell r="J534">
            <v>0</v>
          </cell>
          <cell r="K534">
            <v>0</v>
          </cell>
          <cell r="L534">
            <v>0</v>
          </cell>
          <cell r="M534">
            <v>0</v>
          </cell>
          <cell r="N534">
            <v>0</v>
          </cell>
          <cell r="O534" t="str">
            <v>Mo ta thuc hien so lieu tinh luong -V6</v>
          </cell>
          <cell r="P534" t="str">
            <v>KPI_HRM_OLD</v>
          </cell>
        </row>
        <row r="535">
          <cell r="B535" t="str">
            <v>Tỷ lệ thuyết phục khách hàng gia hạn trả cước trước không thành công (60 ngày)</v>
          </cell>
          <cell r="C535">
            <v>0</v>
          </cell>
          <cell r="D535" t="str">
            <v>%</v>
          </cell>
          <cell r="E535" t="str">
            <v>HCM_TB_GIAHA_013</v>
          </cell>
          <cell r="F535">
            <v>33</v>
          </cell>
          <cell r="G535" t="str">
            <v>HCM_TB_GIAHA_013</v>
          </cell>
          <cell r="H535" t="str">
            <v>Tỷ lệ thuyết phục khách hàng gia hạn trả cước trước không thành công (60 ngày)</v>
          </cell>
          <cell r="I535" t="str">
            <v>Tổ Trưởng QLĐB,
Tổ Trưởng Tổ OB/Telesale,
NV QLĐB (Cskh), NVOutbound/Telesale</v>
          </cell>
          <cell r="J535" t="str">
            <v>Quang Học</v>
          </cell>
          <cell r="K535" t="str">
            <v>PNVC - An Chi</v>
          </cell>
          <cell r="L535" t="str">
            <v>PNVC gửi các đơn vị hàng ngày qua group Nhóm CSKH - thu cước</v>
          </cell>
          <cell r="M535" t="str">
            <v>Lấy ds giao tháng hết hạn (thang_kt) = N -1 (N: BSC) để Căn cứ P_giao, To giao, nv giao trên dữ liệu đã fix tính số lượng đã có họp đông trả trước hoàn công đên hết ngày 1 tháng N+ 1
- Loại số giao và thực hiện có chu kỳ cũ và mới &lt; 3 tháng
- Ngoại trừ các KH đặc thù do LDTT duyệt hàng tháng để update vào code để tính, hiện giờ có 2 KH là:
    + ma_kh HCM000971574 PBHKVCL yc eO 899817
    + 2 ma_duan Tancang, Vinhome PBHKVSG yc eO 944829
- Sau khi có dữ liệu các thông tin cập nhật mới từ danh sách giao, tính tỷ lệ không thành công = số lương tbao chưa có ngày thanh toán/ tổng số tbao của ds.</v>
          </cell>
          <cell r="N535" t="str">
            <v xml:space="preserve"> Đọc dữ liệu từ bảng  ttkd_bct.moi_giahan_tratruoc_moi where kycuoc &gt;= 202209 and tratruoc = 1 and loaibo != 1 lấy các thông tin hợp đồng trả trước trên các bảng (css_hcm.phieutt_hd, css_hcm.ct_phieutt, css_hcm.hdtb_datcoc, css_hcm.hd_thuebao, css_hcm.khuyenmai_dbtb) với ngày thanh toán bảng css_hcm.phieutt_hd để xác đinh ngày, đồng thời các bảng còn lại phải hoàn công, tránh trường họp trong tgian ngắn hoàn trả.</v>
          </cell>
          <cell r="O535" t="str">
            <v>Mo ta thuc hien so lieu tinh luong -V6</v>
          </cell>
          <cell r="P535" t="str">
            <v>KPI_HRM_OLD</v>
          </cell>
        </row>
        <row r="536">
          <cell r="B536" t="str">
            <v>Tỷ lệ thuyết phục khách hàng gia hạn trả cước trước không thành công (30 ngày)</v>
          </cell>
          <cell r="C536">
            <v>0</v>
          </cell>
          <cell r="D536" t="str">
            <v>%</v>
          </cell>
          <cell r="E536" t="str">
            <v>HCM_TB_GIAHA_014</v>
          </cell>
          <cell r="F536">
            <v>34</v>
          </cell>
          <cell r="G536" t="str">
            <v>HCM_TB_GIAHA_014</v>
          </cell>
          <cell r="H536" t="str">
            <v>Tỷ lệ thuyết phục khách hàng gia hạn trả cước trước không thành công (30 ngày)</v>
          </cell>
          <cell r="I536" t="str">
            <v>Tổ Trưởng QLĐB,
Tổ Trưởng Tổ Outbound/Telesale,
NV QLĐB (Cskh), NVOutbound/Telesale</v>
          </cell>
          <cell r="J536" t="str">
            <v>Quang Học</v>
          </cell>
          <cell r="K536" t="str">
            <v>PNVC - An Chi</v>
          </cell>
          <cell r="L536" t="str">
            <v>PNVC gửi các đơn vị hàng ngày qua group Nhóm CSKH - thu cước</v>
          </cell>
          <cell r="M536" t="str">
            <v>tương tự Tỷ lệ không thành công 60 ngày, nhưng danh sách thang_kt = N</v>
          </cell>
          <cell r="N536" t="str">
            <v>tương tự Tỷ lệ không thành công 60 ngày, nhưng danh sách thang_kt = N (Thuận check lại y/c với a.Sơn &amp; Học)</v>
          </cell>
          <cell r="O536" t="str">
            <v>Mo ta thuc hien so lieu tinh luong -V6</v>
          </cell>
          <cell r="P536" t="str">
            <v>KPI_HRM_OLD</v>
          </cell>
        </row>
        <row r="537">
          <cell r="B537" t="str">
            <v>Số lượng thuê bao thuyết phục khách hàng gia hạn trả cước trước thành công (60 ngày)</v>
          </cell>
          <cell r="C537">
            <v>0</v>
          </cell>
          <cell r="D537" t="str">
            <v>Thuê bao</v>
          </cell>
          <cell r="E537" t="str">
            <v>HCM_TB_GIAHA_015</v>
          </cell>
          <cell r="F537">
            <v>35</v>
          </cell>
          <cell r="G537" t="str">
            <v>HCM_TB_GIAHA_015</v>
          </cell>
          <cell r="H537" t="str">
            <v>Số lượng thuê bao thuyết phục khách hàng gia hạn trả cước trước thành công (60 ngày)</v>
          </cell>
          <cell r="I537" t="str">
            <v>QLĐB</v>
          </cell>
          <cell r="J537" t="str">
            <v>Quang Học</v>
          </cell>
          <cell r="K537" t="str">
            <v>PNVC - An Chi</v>
          </cell>
          <cell r="L537" t="str">
            <v>PNVC gửi các đơn vị hàng ngày qua group Nhóm CSKH - thu cước</v>
          </cell>
          <cell r="M537" t="str">
            <v>Sử dụng danh sách chốt của Tỷ lệ không thành công 60 ngày, tính số lượng thành công = Số lượng tbao có ngày thanh toán * hệ số quy đinh I.2 văn bản 411/NSU</v>
          </cell>
          <cell r="N537" t="str">
            <v>Sử dụng ds Tỷ lệ không thành công 60 ngày, nhưng danh sách thang_kt = N -1</v>
          </cell>
          <cell r="O537" t="str">
            <v>Mo ta thuc hien so lieu tinh luong -V6</v>
          </cell>
          <cell r="P537" t="str">
            <v>KPI_HRM_OLD</v>
          </cell>
        </row>
        <row r="538">
          <cell r="B538" t="str">
            <v>Số lượng thuê bao thuyết phục khách hàng gia hạn trả cước trước thành công (30 ngày)</v>
          </cell>
          <cell r="C538">
            <v>0</v>
          </cell>
          <cell r="D538" t="str">
            <v>Thuê bao</v>
          </cell>
          <cell r="E538" t="str">
            <v>HCM_TB_GIAHA_016</v>
          </cell>
          <cell r="F538">
            <v>36</v>
          </cell>
          <cell r="G538" t="str">
            <v>HCM_TB_GIAHA_016</v>
          </cell>
          <cell r="H538" t="str">
            <v>Số lượng thuê bao thuyết phục khách hàng gia hạn trả cước trước thành công (30 ngày)</v>
          </cell>
          <cell r="I538" t="str">
            <v>QLĐB</v>
          </cell>
          <cell r="J538" t="str">
            <v>Quang Học</v>
          </cell>
          <cell r="K538" t="str">
            <v>PNVC - An Chi</v>
          </cell>
          <cell r="L538" t="str">
            <v>PNVC gửi các đơn vị hàng ngày qua group Nhóm CSKH - thu cước</v>
          </cell>
          <cell r="M538" t="str">
            <v>Sử dụng danh sách chốt của Tỷ lệ không thành công 30 ngày, tính số lượng thành công = Số lượng tbao có ngày thanh toán * hệ số quy đinh I.2 văn bản 411/NSU</v>
          </cell>
          <cell r="N538" t="str">
            <v>Sử dụng ds Tỷ lệ không thành công 30 ngày, nhưng danh sách thang_kt = N</v>
          </cell>
          <cell r="O538" t="str">
            <v>Mo ta thuc hien so lieu tinh luong -V6</v>
          </cell>
          <cell r="P538" t="str">
            <v>KPI_HRM_OLD</v>
          </cell>
        </row>
        <row r="539">
          <cell r="B539" t="str">
            <v>Tỷ lệ thuyết phục khách hàng gia hạn trả cước trước không thành công (60 ngày)_KHDN</v>
          </cell>
          <cell r="C539">
            <v>0</v>
          </cell>
          <cell r="D539" t="str">
            <v>%</v>
          </cell>
          <cell r="E539" t="str">
            <v>HCM_TB_GIAHA_017</v>
          </cell>
          <cell r="F539">
            <v>37</v>
          </cell>
          <cell r="G539" t="str">
            <v>HCM_TB_GIAHA_017</v>
          </cell>
          <cell r="H539" t="str">
            <v>Tỷ lệ thuyết phục khách hàng gia hạn trả cước trước không thành công (60 ngày)_KHDN</v>
          </cell>
          <cell r="I539" t="str">
            <v>AS,Trưởng Nhóm As</v>
          </cell>
          <cell r="J539" t="str">
            <v>Quang Học</v>
          </cell>
          <cell r="K539" t="str">
            <v>PNVC - An Chi</v>
          </cell>
          <cell r="L539" t="str">
            <v>PNVC gửi các đơn vị hàng ngày qua group Nhóm CSKH - thu cước</v>
          </cell>
          <cell r="M539" t="str">
            <v>Lấy ds giao tháng hết hạn (thang_kt) = N -1 (N: BSC) để Căn cứ P_giao, To giao, nv giao trên dữ liệu đã fix tính số lượng đã có họp đông trả trước hoàn công đên hết ngày 1 tháng N+ 1
- Loại số giao và thực hiện có chu kỳ cũ và mới &lt; 3 tháng
- Ngoại trừ các KH đặc thù do LDTT duyệt hàng tháng để update vào code để tính, hiện giờ có 2 KH là:
    + ma_kh HCM000971574 PBHKVCL yc eO 899817
    + 2 ma_duan Tancang, Vinhome PBHKVSG yc eO 944829
- Sau khi có dữ liệu các thông tin cập nhật mới từ danh sách giao, tính tỷ lệ không thành công = số lương tbao chưa có ngày thanh toán/ tổng số tbao của ds.</v>
          </cell>
          <cell r="N539" t="str">
            <v xml:space="preserve"> Đọc dữ liệu từ bảng  ttkd_bct.moi_giahan_tratruoc_moi where kycuoc &gt;= 202209 and tratruoc = 1 and loaibo != 1 lấy các thông tin hợp đồng trả trước trên các bảng (css_hcm.phieutt_hd, css_hcm.ct_phieutt, css_hcm.hdtb_datcoc, css_hcm.hd_thuebao, css_hcm.khuyenmai_dbtb) với ngày thanh toán bảng css_hcm.phieutt_hd để xác đinh ngày, đồng thời các bảng còn lại phải hoàn công, tránh trường họp trong tgian ngắn hoàn trả.</v>
          </cell>
          <cell r="O539" t="str">
            <v>Mo ta thuc hien so lieu tinh luong -V6</v>
          </cell>
          <cell r="P539" t="str">
            <v>KPI_HRM_OLD</v>
          </cell>
        </row>
        <row r="540">
          <cell r="B540" t="str">
            <v>Tỷ lệ thuyết phục khách hàng gia hạn trả cước trước không thành công (30 ngày)_KHDN</v>
          </cell>
          <cell r="C540">
            <v>0</v>
          </cell>
          <cell r="D540" t="str">
            <v>%</v>
          </cell>
          <cell r="E540" t="str">
            <v>HCM_TB_GIAHA_018</v>
          </cell>
          <cell r="F540">
            <v>38</v>
          </cell>
          <cell r="G540" t="str">
            <v>HCM_TB_GIAHA_018</v>
          </cell>
          <cell r="H540" t="str">
            <v>Tỷ lệ thuyết phục khách hàng gia hạn trả cước trước không thành công (30 ngày)_KHDN</v>
          </cell>
          <cell r="I540" t="str">
            <v>AS,Trưởng Nhóm As</v>
          </cell>
          <cell r="J540" t="str">
            <v>Quang Học</v>
          </cell>
          <cell r="K540" t="str">
            <v>PNVC - An Chi</v>
          </cell>
          <cell r="L540" t="str">
            <v>PNVC gửi các đơn vị hàng ngày qua group Nhóm CSKH - thu cước</v>
          </cell>
          <cell r="M540" t="str">
            <v>tương tự Tỷ lệ không thành công 60 ngày, nhưng danh sách thang_kt = N</v>
          </cell>
          <cell r="N540" t="str">
            <v>tương tự Tỷ lệ không thành công 60 ngày, nhưng danh sách thang_kt = N</v>
          </cell>
          <cell r="O540" t="str">
            <v>Mo ta thuc hien so lieu tinh luong -V6</v>
          </cell>
          <cell r="P540" t="str">
            <v>KPI_HRM_OLD</v>
          </cell>
        </row>
        <row r="541">
          <cell r="B541" t="str">
            <v>Số lượng thuê bao thuyết phục khách hàng gia hạn trả cước trước thành công (trước 30 ngày)</v>
          </cell>
          <cell r="C541">
            <v>0</v>
          </cell>
          <cell r="D541" t="str">
            <v>Thuê bao</v>
          </cell>
          <cell r="E541" t="str">
            <v>HCM_TB_GIAHA_019</v>
          </cell>
          <cell r="F541">
            <v>39</v>
          </cell>
          <cell r="G541" t="str">
            <v>HCM_TB_GIAHA_019</v>
          </cell>
          <cell r="H541" t="str">
            <v>Số lượng thuê bao thuyết phục khách hàng gia hạn trả cước trước thành công (trước 30 ngày)</v>
          </cell>
          <cell r="I541" t="str">
            <v>QLĐB, Tổ trưởng, NV+TT OB/Telesale</v>
          </cell>
          <cell r="J541" t="str">
            <v>Quang Học</v>
          </cell>
          <cell r="K541" t="str">
            <v>PNVC - An Chi</v>
          </cell>
          <cell r="L541" t="str">
            <v>PNVC gửi các đơn vị hàng ngày qua group Nhóm CSKH - thu cước</v>
          </cell>
          <cell r="M541" t="str">
            <v>Sử dụng danh sách chốt của Tỷ lệ không thành công trước 30 ngày, tính số lượng thành công = Số lượng tbao có ngày thanh toán * hệ số quy đinh I.2 văn bản 411/NSU</v>
          </cell>
          <cell r="N541" t="str">
            <v>Sử dụng ds Tỷ lệ không thành công trước 30 ngày, nhưng danh sách thang_kt = N + 1</v>
          </cell>
          <cell r="O541" t="str">
            <v>Mo ta thuc hien so lieu tinh luong -V6</v>
          </cell>
          <cell r="P541" t="str">
            <v>KPI_HRM_OLD</v>
          </cell>
        </row>
        <row r="542">
          <cell r="B542" t="str">
            <v>Tỷ lệ thuyết phục khách hàng gia hạn trả cước trước không thành công (Trước 30 ngày)_KHDN</v>
          </cell>
          <cell r="C542">
            <v>0</v>
          </cell>
          <cell r="D542" t="str">
            <v>%</v>
          </cell>
          <cell r="E542" t="str">
            <v>HCM_TB_GIAHA_020</v>
          </cell>
          <cell r="F542">
            <v>40</v>
          </cell>
          <cell r="G542" t="str">
            <v>HCM_TB_GIAHA_020</v>
          </cell>
          <cell r="H542" t="str">
            <v>Tỷ lệ thuyết phục khách hàng gia hạn trả cước trước không thành công (Trước 30 ngày)_KHDN</v>
          </cell>
          <cell r="I542" t="str">
            <v>AS2,Trưởng Nhóm As</v>
          </cell>
          <cell r="J542" t="str">
            <v>Quang Học</v>
          </cell>
          <cell r="K542" t="str">
            <v>PNVC - An Chi</v>
          </cell>
          <cell r="L542" t="str">
            <v>PNVC gửi các đơn vị hàng ngày qua group Nhóm CSKH - thu cước</v>
          </cell>
          <cell r="M542" t="str">
            <v>tương tự Tỷ lệ không thành công 60 ngày, nhưng danh sách thang_kt = N+1</v>
          </cell>
          <cell r="N542" t="str">
            <v>tương tự Tỷ lệ không thành công 60 ngày, nhưng danh sách thang_kt = N +1</v>
          </cell>
          <cell r="O542" t="str">
            <v>Mo ta thuc hien so lieu tinh luong -V6</v>
          </cell>
          <cell r="P542" t="str">
            <v>KPI_HRM_OLD</v>
          </cell>
        </row>
        <row r="543">
          <cell r="B543" t="str">
            <v>Tỷ lệ thuyết phục khách hàng gia hạn trả cước trước không thành công (TRƯỚC 30 ngày)</v>
          </cell>
          <cell r="C543">
            <v>0</v>
          </cell>
          <cell r="D543" t="str">
            <v>%</v>
          </cell>
          <cell r="E543" t="str">
            <v>HCM_TB_GIAHA_021</v>
          </cell>
          <cell r="F543">
            <v>41</v>
          </cell>
          <cell r="G543" t="str">
            <v>HCM_TB_GIAHA_021</v>
          </cell>
          <cell r="H543" t="str">
            <v>Tỷ lệ thuyết phục khách hàng gia hạn trả cước trước không thành công (TRƯỚC 30 ngày)</v>
          </cell>
          <cell r="I543">
            <v>0</v>
          </cell>
          <cell r="J543" t="str">
            <v>Quang Học</v>
          </cell>
          <cell r="K543" t="str">
            <v>PNVC - An Chi</v>
          </cell>
          <cell r="L543" t="str">
            <v>PNVC gửi các đơn vị hàng ngày qua group Nhóm CSKH - thu cước</v>
          </cell>
          <cell r="M543" t="str">
            <v>tương tự Tỷ lệ không thành công 60 ngày, nhưng danh sách thang_kt = N+1</v>
          </cell>
          <cell r="N543" t="str">
            <v>tương tự Tỷ lệ không thành công 60 ngày, nhưng danh sách thang_kt = N +1</v>
          </cell>
          <cell r="O543" t="str">
            <v>Mo ta thuc hien so lieu tinh luong -V6</v>
          </cell>
          <cell r="P543" t="str">
            <v>KPI_HRM_OLD</v>
          </cell>
        </row>
        <row r="544">
          <cell r="B544" t="str">
            <v>Tỷ lệ thuyết phục khách hàng gia hạn trả cước trước thành công tháng T</v>
          </cell>
          <cell r="C544" t="str">
            <v>202308</v>
          </cell>
          <cell r="D544" t="str">
            <v>%</v>
          </cell>
          <cell r="E544" t="str">
            <v>HCM_TB_GIAHA_022</v>
          </cell>
          <cell r="F544">
            <v>0</v>
          </cell>
          <cell r="G544">
            <v>0</v>
          </cell>
          <cell r="H544">
            <v>0</v>
          </cell>
          <cell r="I544">
            <v>0</v>
          </cell>
          <cell r="J544">
            <v>0</v>
          </cell>
          <cell r="K544">
            <v>0</v>
          </cell>
          <cell r="L544">
            <v>0</v>
          </cell>
          <cell r="M544">
            <v>0</v>
          </cell>
          <cell r="N544">
            <v>0</v>
          </cell>
          <cell r="O544" t="str">
            <v>Mo ta thuc hien so lieu tinh luong -V6</v>
          </cell>
          <cell r="P544" t="str">
            <v>KPI_HRM_OLD</v>
          </cell>
        </row>
        <row r="545">
          <cell r="B545" t="str">
            <v>Tỷ lệ thuyết phục khách hàng gia hạn trả cước trước thành công tháng T+1</v>
          </cell>
          <cell r="C545" t="str">
            <v>202308</v>
          </cell>
          <cell r="D545" t="str">
            <v>%</v>
          </cell>
          <cell r="E545" t="str">
            <v>HCM_TB_GIAHA_023</v>
          </cell>
          <cell r="F545">
            <v>0</v>
          </cell>
          <cell r="G545">
            <v>0</v>
          </cell>
          <cell r="H545">
            <v>0</v>
          </cell>
          <cell r="I545">
            <v>0</v>
          </cell>
          <cell r="J545">
            <v>0</v>
          </cell>
          <cell r="K545">
            <v>0</v>
          </cell>
          <cell r="L545">
            <v>0</v>
          </cell>
          <cell r="M545">
            <v>0</v>
          </cell>
          <cell r="N545">
            <v>0</v>
          </cell>
          <cell r="O545" t="str">
            <v>Mo ta thuc hien so lieu tinh luong -V6</v>
          </cell>
          <cell r="P545" t="str">
            <v>KPI_HRM_OLD</v>
          </cell>
        </row>
        <row r="546">
          <cell r="B546" t="str">
            <v>Thuê bao PSC duy trì của tập khách hàng hiện hữu giao cá nhân quản lý</v>
          </cell>
          <cell r="C546">
            <v>0</v>
          </cell>
          <cell r="D546" t="str">
            <v>Thuê bao</v>
          </cell>
          <cell r="E546" t="str">
            <v>HCM_TB_HIHUU_001</v>
          </cell>
          <cell r="F546">
            <v>0</v>
          </cell>
          <cell r="G546">
            <v>0</v>
          </cell>
          <cell r="H546">
            <v>0</v>
          </cell>
          <cell r="I546">
            <v>0</v>
          </cell>
          <cell r="J546">
            <v>0</v>
          </cell>
          <cell r="K546">
            <v>0</v>
          </cell>
          <cell r="L546">
            <v>0</v>
          </cell>
          <cell r="M546">
            <v>0</v>
          </cell>
          <cell r="N546">
            <v>0</v>
          </cell>
          <cell r="O546" t="str">
            <v>Mo ta thuc hien so lieu tinh luong -V6</v>
          </cell>
          <cell r="P546" t="str">
            <v>KPI_HRM_OLD</v>
          </cell>
        </row>
        <row r="547">
          <cell r="B547" t="str">
            <v>Số lượng thuê bao phát sinh cước qui đổi của tập khách hàng được giao quản lý</v>
          </cell>
          <cell r="C547">
            <v>0</v>
          </cell>
          <cell r="D547" t="str">
            <v>Thuê bao</v>
          </cell>
          <cell r="E547" t="str">
            <v>HCM_TB_HIHUU_002</v>
          </cell>
          <cell r="F547">
            <v>0</v>
          </cell>
          <cell r="G547">
            <v>0</v>
          </cell>
          <cell r="H547">
            <v>0</v>
          </cell>
          <cell r="I547">
            <v>0</v>
          </cell>
          <cell r="J547">
            <v>0</v>
          </cell>
          <cell r="K547">
            <v>0</v>
          </cell>
          <cell r="L547">
            <v>0</v>
          </cell>
          <cell r="M547">
            <v>0</v>
          </cell>
          <cell r="N547">
            <v>0</v>
          </cell>
          <cell r="O547" t="str">
            <v>Mo ta thuc hien so lieu tinh luong -V6</v>
          </cell>
          <cell r="P547" t="str">
            <v>KPI_HRM_OLD</v>
          </cell>
        </row>
        <row r="548">
          <cell r="B548" t="str">
            <v>Thuê bao không phát sinh cước trong tháng</v>
          </cell>
          <cell r="C548">
            <v>0</v>
          </cell>
          <cell r="D548" t="str">
            <v>Thuê bao</v>
          </cell>
          <cell r="E548" t="str">
            <v>HCM_TB_KCUOC_001</v>
          </cell>
          <cell r="F548">
            <v>0</v>
          </cell>
          <cell r="G548">
            <v>0</v>
          </cell>
          <cell r="H548">
            <v>0</v>
          </cell>
          <cell r="I548">
            <v>0</v>
          </cell>
          <cell r="J548">
            <v>0</v>
          </cell>
          <cell r="K548">
            <v>0</v>
          </cell>
          <cell r="L548">
            <v>0</v>
          </cell>
          <cell r="M548">
            <v>0</v>
          </cell>
          <cell r="N548">
            <v>0</v>
          </cell>
          <cell r="O548" t="str">
            <v>Mo ta thuc hien so lieu tinh luong -V6</v>
          </cell>
          <cell r="P548" t="str">
            <v>KPI_HRM_OLD</v>
          </cell>
        </row>
        <row r="549">
          <cell r="B549" t="str">
            <v>Thuê bao Fiber VNN phát triển mới từ khách hàng SME mới thành lập</v>
          </cell>
          <cell r="C549">
            <v>0</v>
          </cell>
          <cell r="D549" t="str">
            <v>Thuê bao</v>
          </cell>
          <cell r="E549" t="str">
            <v>HCM_TB_KHSME_001</v>
          </cell>
          <cell r="F549">
            <v>0</v>
          </cell>
          <cell r="G549">
            <v>0</v>
          </cell>
          <cell r="H549">
            <v>0</v>
          </cell>
          <cell r="I549">
            <v>0</v>
          </cell>
          <cell r="J549">
            <v>0</v>
          </cell>
          <cell r="K549">
            <v>0</v>
          </cell>
          <cell r="L549">
            <v>0</v>
          </cell>
          <cell r="M549">
            <v>0</v>
          </cell>
          <cell r="N549">
            <v>0</v>
          </cell>
          <cell r="O549" t="str">
            <v>Mo ta thuc hien so lieu tinh luong -V6</v>
          </cell>
          <cell r="P549" t="str">
            <v>KPI_HRM_OLD</v>
          </cell>
        </row>
        <row r="550">
          <cell r="B550" t="str">
            <v>Thuê bao Fiber VNN phát triển mới từ khách hàng SME hiện hữu</v>
          </cell>
          <cell r="C550">
            <v>0</v>
          </cell>
          <cell r="D550" t="str">
            <v>Thuê bao</v>
          </cell>
          <cell r="E550" t="str">
            <v>HCM_TB_KHSME_002</v>
          </cell>
          <cell r="F550">
            <v>0</v>
          </cell>
          <cell r="G550">
            <v>0</v>
          </cell>
          <cell r="H550">
            <v>0</v>
          </cell>
          <cell r="I550">
            <v>0</v>
          </cell>
          <cell r="J550">
            <v>0</v>
          </cell>
          <cell r="K550">
            <v>0</v>
          </cell>
          <cell r="L550">
            <v>0</v>
          </cell>
          <cell r="M550">
            <v>0</v>
          </cell>
          <cell r="N550">
            <v>0</v>
          </cell>
          <cell r="O550" t="str">
            <v>Mo ta thuc hien so lieu tinh luong -V6</v>
          </cell>
          <cell r="P550" t="str">
            <v>KPI_HRM_OLD</v>
          </cell>
        </row>
        <row r="551">
          <cell r="B551" t="str">
            <v>Số lượng thuê bao phát sinh cước trên địa bàn quản lý (KHCN)</v>
          </cell>
          <cell r="C551">
            <v>0</v>
          </cell>
          <cell r="D551" t="str">
            <v>Thuê bao</v>
          </cell>
          <cell r="E551" t="str">
            <v>HCM_TB_KKHCN_001</v>
          </cell>
          <cell r="F551">
            <v>0</v>
          </cell>
          <cell r="G551">
            <v>0</v>
          </cell>
          <cell r="H551">
            <v>0</v>
          </cell>
          <cell r="I551">
            <v>0</v>
          </cell>
          <cell r="J551">
            <v>0</v>
          </cell>
          <cell r="K551">
            <v>0</v>
          </cell>
          <cell r="L551">
            <v>0</v>
          </cell>
          <cell r="M551">
            <v>0</v>
          </cell>
          <cell r="N551">
            <v>0</v>
          </cell>
          <cell r="O551" t="str">
            <v>Mo ta thuc hien so lieu tinh luong -V6</v>
          </cell>
          <cell r="P551" t="str">
            <v>KPI_HRM_OLD</v>
          </cell>
        </row>
        <row r="552">
          <cell r="B552" t="str">
            <v>Số lượng thuê bao phát sinh cước trên tập khách hàng được giao quản lý (KHCN)</v>
          </cell>
          <cell r="C552">
            <v>0</v>
          </cell>
          <cell r="D552" t="str">
            <v>Thuê bao</v>
          </cell>
          <cell r="E552" t="str">
            <v>HCM_TB_KKHCN_002</v>
          </cell>
          <cell r="F552">
            <v>0</v>
          </cell>
          <cell r="G552">
            <v>0</v>
          </cell>
          <cell r="H552">
            <v>0</v>
          </cell>
          <cell r="I552">
            <v>0</v>
          </cell>
          <cell r="J552">
            <v>0</v>
          </cell>
          <cell r="K552">
            <v>0</v>
          </cell>
          <cell r="L552">
            <v>0</v>
          </cell>
          <cell r="M552">
            <v>0</v>
          </cell>
          <cell r="N552">
            <v>0</v>
          </cell>
          <cell r="O552" t="str">
            <v>Mo ta thuc hien so lieu tinh luong -V6</v>
          </cell>
          <cell r="P552" t="str">
            <v>KPI_HRM_OLD</v>
          </cell>
        </row>
        <row r="553">
          <cell r="B553" t="str">
            <v>Số lượng thuê bao phát sinh cước trên tập khách hàng được giao quản lý (KHDN)</v>
          </cell>
          <cell r="C553">
            <v>0</v>
          </cell>
          <cell r="D553" t="str">
            <v>Thuê bao</v>
          </cell>
          <cell r="E553" t="str">
            <v>HCM_TB_KKHDN_002</v>
          </cell>
          <cell r="F553">
            <v>0</v>
          </cell>
          <cell r="G553">
            <v>0</v>
          </cell>
          <cell r="H553">
            <v>0</v>
          </cell>
          <cell r="I553">
            <v>0</v>
          </cell>
          <cell r="J553">
            <v>0</v>
          </cell>
          <cell r="K553">
            <v>0</v>
          </cell>
          <cell r="L553">
            <v>0</v>
          </cell>
          <cell r="M553">
            <v>0</v>
          </cell>
          <cell r="N553">
            <v>0</v>
          </cell>
          <cell r="O553" t="str">
            <v>Mo ta thuc hien so lieu tinh luong -V6</v>
          </cell>
          <cell r="P553" t="str">
            <v>KPI_HRM_OLD</v>
          </cell>
        </row>
        <row r="554">
          <cell r="B554" t="str">
            <v>Số lượng mã thanh toán thu cước tháng (n-1)</v>
          </cell>
          <cell r="C554" t="str">
            <v>202308</v>
          </cell>
          <cell r="D554" t="str">
            <v>Mã thanh toán</v>
          </cell>
          <cell r="E554" t="str">
            <v>HCM_TB_MCUOC_001</v>
          </cell>
          <cell r="F554">
            <v>0</v>
          </cell>
          <cell r="G554">
            <v>0</v>
          </cell>
          <cell r="H554">
            <v>0</v>
          </cell>
          <cell r="I554">
            <v>0</v>
          </cell>
          <cell r="J554">
            <v>0</v>
          </cell>
          <cell r="K554">
            <v>0</v>
          </cell>
          <cell r="L554">
            <v>0</v>
          </cell>
          <cell r="M554">
            <v>0</v>
          </cell>
          <cell r="N554">
            <v>0</v>
          </cell>
          <cell r="O554" t="str">
            <v>Mo ta thuc hien so lieu tinh luong -V6</v>
          </cell>
          <cell r="P554" t="str">
            <v>KPI_HRM_OLD</v>
          </cell>
        </row>
        <row r="555">
          <cell r="B555" t="str">
            <v>Tổng số lượng TB thực hiện OB CSKH</v>
          </cell>
          <cell r="C555">
            <v>0</v>
          </cell>
          <cell r="D555" t="str">
            <v>Thuê bao</v>
          </cell>
          <cell r="E555" t="str">
            <v>HCM_TB_OBCSK_001</v>
          </cell>
          <cell r="F555">
            <v>0</v>
          </cell>
          <cell r="G555">
            <v>0</v>
          </cell>
          <cell r="H555">
            <v>0</v>
          </cell>
          <cell r="I555">
            <v>0</v>
          </cell>
          <cell r="J555">
            <v>0</v>
          </cell>
          <cell r="K555">
            <v>0</v>
          </cell>
          <cell r="L555">
            <v>0</v>
          </cell>
          <cell r="M555">
            <v>0</v>
          </cell>
          <cell r="N555">
            <v>0</v>
          </cell>
          <cell r="O555" t="str">
            <v>Mo ta thuc hien so lieu tinh luong -V6</v>
          </cell>
          <cell r="P555" t="str">
            <v>KPI_HRM_OLD</v>
          </cell>
        </row>
        <row r="556">
          <cell r="B556" t="str">
            <v>Tổng số lượng cuộc gọi OB qua hệ thống Sip</v>
          </cell>
          <cell r="C556">
            <v>0</v>
          </cell>
          <cell r="D556" t="str">
            <v>cuộc</v>
          </cell>
          <cell r="E556" t="str">
            <v>HCM_TB_OBSIP_001</v>
          </cell>
          <cell r="F556">
            <v>0</v>
          </cell>
          <cell r="G556">
            <v>0</v>
          </cell>
          <cell r="H556">
            <v>0</v>
          </cell>
          <cell r="I556">
            <v>0</v>
          </cell>
          <cell r="J556">
            <v>0</v>
          </cell>
          <cell r="K556">
            <v>0</v>
          </cell>
          <cell r="L556">
            <v>0</v>
          </cell>
          <cell r="M556">
            <v>0</v>
          </cell>
          <cell r="N556">
            <v>0</v>
          </cell>
          <cell r="O556" t="str">
            <v>Mo ta thuc hien so lieu tinh luong -V6</v>
          </cell>
          <cell r="P556" t="str">
            <v>KPI_HRM_OLD</v>
          </cell>
        </row>
        <row r="557">
          <cell r="B557" t="str">
            <v>Thuê bao phát sinh cước các dịch vụ VNP trả sau</v>
          </cell>
          <cell r="C557">
            <v>0</v>
          </cell>
          <cell r="D557" t="str">
            <v>Thuê bao</v>
          </cell>
          <cell r="E557" t="str">
            <v>HCM_TB_PCUOC_001</v>
          </cell>
          <cell r="F557">
            <v>0</v>
          </cell>
          <cell r="G557">
            <v>0</v>
          </cell>
          <cell r="H557">
            <v>0</v>
          </cell>
          <cell r="I557">
            <v>0</v>
          </cell>
          <cell r="J557">
            <v>0</v>
          </cell>
          <cell r="K557">
            <v>0</v>
          </cell>
          <cell r="L557">
            <v>0</v>
          </cell>
          <cell r="M557">
            <v>0</v>
          </cell>
          <cell r="N557">
            <v>0</v>
          </cell>
          <cell r="O557" t="str">
            <v>Mo ta thuc hien so lieu tinh luong -V6</v>
          </cell>
          <cell r="P557" t="str">
            <v>KPI_HRM_OLD</v>
          </cell>
        </row>
        <row r="558">
          <cell r="B558" t="str">
            <v>Thuê bao PSC các dịch vụ của các dự án tiếp thị đầu tư</v>
          </cell>
          <cell r="C558">
            <v>0</v>
          </cell>
          <cell r="D558" t="str">
            <v>Thuê bao</v>
          </cell>
          <cell r="E558" t="str">
            <v>HCM_TB_PCUOC_002</v>
          </cell>
          <cell r="F558">
            <v>0</v>
          </cell>
          <cell r="G558">
            <v>0</v>
          </cell>
          <cell r="H558">
            <v>0</v>
          </cell>
          <cell r="I558">
            <v>0</v>
          </cell>
          <cell r="J558">
            <v>0</v>
          </cell>
          <cell r="K558">
            <v>0</v>
          </cell>
          <cell r="L558">
            <v>0</v>
          </cell>
          <cell r="M558">
            <v>0</v>
          </cell>
          <cell r="N558">
            <v>0</v>
          </cell>
          <cell r="O558" t="str">
            <v>Mo ta thuc hien so lieu tinh luong -V6</v>
          </cell>
          <cell r="P558" t="str">
            <v>KPI_HRM_OLD</v>
          </cell>
        </row>
        <row r="559">
          <cell r="B559" t="str">
            <v>Số lượng thuê bao phát sinh cước trên tập khách hàng được giao quản lý</v>
          </cell>
          <cell r="C559">
            <v>0</v>
          </cell>
          <cell r="D559" t="str">
            <v>Thuê bao</v>
          </cell>
          <cell r="E559" t="str">
            <v>HCM_TB_PCUOC_003</v>
          </cell>
          <cell r="F559">
            <v>0</v>
          </cell>
          <cell r="G559">
            <v>0</v>
          </cell>
          <cell r="H559">
            <v>0</v>
          </cell>
          <cell r="I559">
            <v>0</v>
          </cell>
          <cell r="J559">
            <v>0</v>
          </cell>
          <cell r="K559">
            <v>0</v>
          </cell>
          <cell r="L559">
            <v>0</v>
          </cell>
          <cell r="M559">
            <v>0</v>
          </cell>
          <cell r="N559">
            <v>0</v>
          </cell>
          <cell r="O559" t="str">
            <v>Mo ta thuc hien so lieu tinh luong -V6</v>
          </cell>
          <cell r="P559" t="str">
            <v>KPI_HRM_OLD</v>
          </cell>
        </row>
        <row r="560">
          <cell r="B560" t="str">
            <v>Thuê bao PSC thực tăng dịch vụ BRCĐ (MegaVNN+ FiberVNN)</v>
          </cell>
          <cell r="C560">
            <v>0</v>
          </cell>
          <cell r="D560" t="str">
            <v>Thuê bao</v>
          </cell>
          <cell r="E560" t="str">
            <v>HCM_TB_PCUOC_004</v>
          </cell>
          <cell r="F560">
            <v>0</v>
          </cell>
          <cell r="G560">
            <v>0</v>
          </cell>
          <cell r="H560">
            <v>0</v>
          </cell>
          <cell r="I560">
            <v>0</v>
          </cell>
          <cell r="J560">
            <v>0</v>
          </cell>
          <cell r="K560">
            <v>0</v>
          </cell>
          <cell r="L560">
            <v>0</v>
          </cell>
          <cell r="M560">
            <v>0</v>
          </cell>
          <cell r="N560">
            <v>0</v>
          </cell>
          <cell r="O560" t="str">
            <v>Mo ta thuc hien so lieu tinh luong -V6</v>
          </cell>
          <cell r="P560" t="str">
            <v>KPI_HRM_OLD</v>
          </cell>
        </row>
        <row r="561">
          <cell r="B561" t="str">
            <v>Tỷ lệ thuê bao  FiberVNN giảm trong tháng</v>
          </cell>
          <cell r="C561">
            <v>0</v>
          </cell>
          <cell r="D561" t="str">
            <v>%</v>
          </cell>
          <cell r="E561" t="str">
            <v>HCM_TB_PCUOC_005</v>
          </cell>
          <cell r="F561">
            <v>0</v>
          </cell>
          <cell r="G561">
            <v>0</v>
          </cell>
          <cell r="H561">
            <v>0</v>
          </cell>
          <cell r="I561">
            <v>0</v>
          </cell>
          <cell r="J561">
            <v>0</v>
          </cell>
          <cell r="K561">
            <v>0</v>
          </cell>
          <cell r="L561">
            <v>0</v>
          </cell>
          <cell r="M561">
            <v>0</v>
          </cell>
          <cell r="N561">
            <v>0</v>
          </cell>
          <cell r="O561" t="str">
            <v>Mo ta thuc hien so lieu tinh luong -V6</v>
          </cell>
          <cell r="P561" t="str">
            <v>KPI_HRM_OLD</v>
          </cell>
        </row>
        <row r="562">
          <cell r="B562" t="str">
            <v>Tỷ lệ thuê bao FiberVNN thực tăng</v>
          </cell>
          <cell r="C562">
            <v>0</v>
          </cell>
          <cell r="D562" t="str">
            <v>%</v>
          </cell>
          <cell r="E562" t="str">
            <v>HCM_TB_PCUOC_006</v>
          </cell>
          <cell r="F562">
            <v>0</v>
          </cell>
          <cell r="G562">
            <v>0</v>
          </cell>
          <cell r="H562">
            <v>0</v>
          </cell>
          <cell r="I562">
            <v>0</v>
          </cell>
          <cell r="J562">
            <v>0</v>
          </cell>
          <cell r="K562">
            <v>0</v>
          </cell>
          <cell r="L562">
            <v>0</v>
          </cell>
          <cell r="M562">
            <v>0</v>
          </cell>
          <cell r="N562">
            <v>0</v>
          </cell>
          <cell r="O562" t="str">
            <v>Mo ta thuc hien so lieu tinh luong -V6</v>
          </cell>
          <cell r="P562" t="str">
            <v>KPI_HRM_OLD</v>
          </cell>
        </row>
        <row r="563">
          <cell r="B563" t="str">
            <v>Chất lượng phát triển Fiber (Số lượng thuê bao  FiberVNN giảm trong tháng)</v>
          </cell>
          <cell r="C563">
            <v>0</v>
          </cell>
          <cell r="D563" t="str">
            <v>Thuê bao</v>
          </cell>
          <cell r="E563" t="str">
            <v>HCM_TB_PCUOC_007</v>
          </cell>
          <cell r="F563">
            <v>0</v>
          </cell>
          <cell r="G563">
            <v>0</v>
          </cell>
          <cell r="H563">
            <v>0</v>
          </cell>
          <cell r="I563">
            <v>0</v>
          </cell>
          <cell r="J563">
            <v>0</v>
          </cell>
          <cell r="K563">
            <v>0</v>
          </cell>
          <cell r="L563">
            <v>0</v>
          </cell>
          <cell r="M563">
            <v>0</v>
          </cell>
          <cell r="N563">
            <v>0</v>
          </cell>
          <cell r="O563" t="str">
            <v>Mo ta thuc hien so lieu tinh luong -V6</v>
          </cell>
          <cell r="P563" t="str">
            <v>KPI_HRM_OLD</v>
          </cell>
        </row>
        <row r="564">
          <cell r="B564" t="str">
            <v>Tỷ lệ thuê bao Fiber, Mega thực tăng</v>
          </cell>
          <cell r="C564">
            <v>0</v>
          </cell>
          <cell r="D564" t="str">
            <v>%</v>
          </cell>
          <cell r="E564" t="str">
            <v>HCM_TB_PCUOC_008</v>
          </cell>
          <cell r="F564">
            <v>0</v>
          </cell>
          <cell r="G564">
            <v>0</v>
          </cell>
          <cell r="H564">
            <v>0</v>
          </cell>
          <cell r="I564">
            <v>0</v>
          </cell>
          <cell r="J564">
            <v>0</v>
          </cell>
          <cell r="K564">
            <v>0</v>
          </cell>
          <cell r="L564">
            <v>0</v>
          </cell>
          <cell r="M564">
            <v>0</v>
          </cell>
          <cell r="N564">
            <v>0</v>
          </cell>
          <cell r="O564" t="str">
            <v>Mo ta thuc hien so lieu tinh luong -V6</v>
          </cell>
          <cell r="P564" t="str">
            <v>KPI_HRM_OLD</v>
          </cell>
        </row>
        <row r="565">
          <cell r="B565" t="str">
            <v>Tỷ lệ thuê bao MyTV thực tăng</v>
          </cell>
          <cell r="C565">
            <v>0</v>
          </cell>
          <cell r="D565" t="str">
            <v>%</v>
          </cell>
          <cell r="E565" t="str">
            <v>HCM_TB_PCUOC_009</v>
          </cell>
          <cell r="F565">
            <v>0</v>
          </cell>
          <cell r="G565">
            <v>0</v>
          </cell>
          <cell r="H565">
            <v>0</v>
          </cell>
          <cell r="I565">
            <v>0</v>
          </cell>
          <cell r="J565">
            <v>0</v>
          </cell>
          <cell r="K565">
            <v>0</v>
          </cell>
          <cell r="L565">
            <v>0</v>
          </cell>
          <cell r="M565">
            <v>0</v>
          </cell>
          <cell r="N565">
            <v>0</v>
          </cell>
          <cell r="O565" t="str">
            <v>Mo ta thuc hien so lieu tinh luong -V6</v>
          </cell>
          <cell r="P565" t="str">
            <v>KPI_HRM_OLD</v>
          </cell>
        </row>
        <row r="566">
          <cell r="B566" t="str">
            <v>Tỷ lệ thuê bao Fiber, Mega, TSL thực tăng</v>
          </cell>
          <cell r="C566">
            <v>0</v>
          </cell>
          <cell r="D566" t="str">
            <v>%</v>
          </cell>
          <cell r="E566" t="str">
            <v>HCM_TB_PCUOC_010</v>
          </cell>
          <cell r="F566">
            <v>0</v>
          </cell>
          <cell r="G566">
            <v>0</v>
          </cell>
          <cell r="H566">
            <v>0</v>
          </cell>
          <cell r="I566">
            <v>0</v>
          </cell>
          <cell r="J566">
            <v>0</v>
          </cell>
          <cell r="K566">
            <v>0</v>
          </cell>
          <cell r="L566">
            <v>0</v>
          </cell>
          <cell r="M566">
            <v>0</v>
          </cell>
          <cell r="N566">
            <v>0</v>
          </cell>
          <cell r="O566" t="str">
            <v>Mo ta thuc hien so lieu tinh luong -V6</v>
          </cell>
          <cell r="P566" t="str">
            <v>KPI_HRM_OLD</v>
          </cell>
        </row>
        <row r="567">
          <cell r="B567" t="str">
            <v>Tỷ lệ thu trong năm</v>
          </cell>
          <cell r="C567">
            <v>0</v>
          </cell>
          <cell r="D567" t="str">
            <v>%</v>
          </cell>
          <cell r="E567" t="str">
            <v>HCM_TB_PCUOC_011</v>
          </cell>
          <cell r="F567">
            <v>0</v>
          </cell>
          <cell r="G567">
            <v>0</v>
          </cell>
          <cell r="H567">
            <v>0</v>
          </cell>
          <cell r="I567">
            <v>0</v>
          </cell>
          <cell r="J567">
            <v>0</v>
          </cell>
          <cell r="K567">
            <v>0</v>
          </cell>
          <cell r="L567">
            <v>0</v>
          </cell>
          <cell r="M567">
            <v>0</v>
          </cell>
          <cell r="N567">
            <v>0</v>
          </cell>
          <cell r="O567" t="str">
            <v>Mo ta thuc hien so lieu tinh luong -V6</v>
          </cell>
          <cell r="P567" t="str">
            <v>KPI_HRM_OLD</v>
          </cell>
        </row>
        <row r="568">
          <cell r="B568" t="str">
            <v>Tỷ lệ thu nợ cước không dùng nhân công</v>
          </cell>
          <cell r="C568">
            <v>0</v>
          </cell>
          <cell r="D568" t="str">
            <v>%</v>
          </cell>
          <cell r="E568" t="str">
            <v>HCM_TB_PCUOC_012</v>
          </cell>
          <cell r="F568">
            <v>0</v>
          </cell>
          <cell r="G568">
            <v>0</v>
          </cell>
          <cell r="H568">
            <v>0</v>
          </cell>
          <cell r="I568">
            <v>0</v>
          </cell>
          <cell r="J568">
            <v>0</v>
          </cell>
          <cell r="K568">
            <v>0</v>
          </cell>
          <cell r="L568">
            <v>0</v>
          </cell>
          <cell r="M568">
            <v>0</v>
          </cell>
          <cell r="N568">
            <v>0</v>
          </cell>
          <cell r="O568" t="str">
            <v>Mo ta thuc hien so lieu tinh luong -V6</v>
          </cell>
          <cell r="P568" t="str">
            <v>KPI_HRM_OLD</v>
          </cell>
        </row>
        <row r="569">
          <cell r="B569" t="str">
            <v>Tỷ lệ nợ cước không thu được</v>
          </cell>
          <cell r="C569">
            <v>0</v>
          </cell>
          <cell r="D569" t="str">
            <v>%</v>
          </cell>
          <cell r="E569" t="str">
            <v>HCM_TB_PCUOC_013</v>
          </cell>
          <cell r="F569">
            <v>0</v>
          </cell>
          <cell r="G569">
            <v>0</v>
          </cell>
          <cell r="H569">
            <v>0</v>
          </cell>
          <cell r="I569">
            <v>0</v>
          </cell>
          <cell r="J569">
            <v>0</v>
          </cell>
          <cell r="K569">
            <v>0</v>
          </cell>
          <cell r="L569">
            <v>0</v>
          </cell>
          <cell r="M569">
            <v>0</v>
          </cell>
          <cell r="N569">
            <v>0</v>
          </cell>
          <cell r="O569" t="str">
            <v>Mo ta thuc hien so lieu tinh luong -V6</v>
          </cell>
          <cell r="P569" t="str">
            <v>KPI_HRM_OLD</v>
          </cell>
        </row>
        <row r="570">
          <cell r="B570" t="str">
            <v>Tỷ lệ nợ cước lũy kế không thu được</v>
          </cell>
          <cell r="C570">
            <v>0</v>
          </cell>
          <cell r="D570" t="str">
            <v>%</v>
          </cell>
          <cell r="E570" t="str">
            <v>HCM_TB_PCUOC_014</v>
          </cell>
          <cell r="F570">
            <v>0</v>
          </cell>
          <cell r="G570">
            <v>0</v>
          </cell>
          <cell r="H570">
            <v>0</v>
          </cell>
          <cell r="I570">
            <v>0</v>
          </cell>
          <cell r="J570">
            <v>0</v>
          </cell>
          <cell r="K570">
            <v>0</v>
          </cell>
          <cell r="L570">
            <v>0</v>
          </cell>
          <cell r="M570">
            <v>0</v>
          </cell>
          <cell r="N570">
            <v>0</v>
          </cell>
          <cell r="O570" t="str">
            <v>Mo ta thuc hien so lieu tinh luong -V6</v>
          </cell>
          <cell r="P570" t="str">
            <v>KPI_HRM_OLD</v>
          </cell>
        </row>
        <row r="571">
          <cell r="B571" t="str">
            <v>Tỷ lệ nợ cước thu ngay không thu được</v>
          </cell>
          <cell r="C571">
            <v>0</v>
          </cell>
          <cell r="D571" t="str">
            <v>%</v>
          </cell>
          <cell r="E571" t="str">
            <v>HCM_TB_PCUOC_015</v>
          </cell>
          <cell r="F571">
            <v>0</v>
          </cell>
          <cell r="G571">
            <v>0</v>
          </cell>
          <cell r="H571">
            <v>0</v>
          </cell>
          <cell r="I571">
            <v>0</v>
          </cell>
          <cell r="J571">
            <v>0</v>
          </cell>
          <cell r="K571">
            <v>0</v>
          </cell>
          <cell r="L571">
            <v>0</v>
          </cell>
          <cell r="M571">
            <v>0</v>
          </cell>
          <cell r="N571">
            <v>0</v>
          </cell>
          <cell r="O571" t="str">
            <v>Mo ta thuc hien so lieu tinh luong -V6</v>
          </cell>
          <cell r="P571" t="str">
            <v>KPI_HRM_OLD</v>
          </cell>
        </row>
        <row r="572">
          <cell r="B572" t="str">
            <v>Tỷ lệ MTT trả sau thu không dùng nhân công</v>
          </cell>
          <cell r="C572">
            <v>0</v>
          </cell>
          <cell r="D572" t="str">
            <v>%</v>
          </cell>
          <cell r="E572" t="str">
            <v>HCM_TB_PCUOC_016</v>
          </cell>
          <cell r="F572">
            <v>42</v>
          </cell>
          <cell r="G572" t="str">
            <v>HCM_TB_PCUOC_016</v>
          </cell>
          <cell r="H572" t="str">
            <v>Tỷ lệ MTT trả sau thu không dùng nhân công</v>
          </cell>
          <cell r="I572" t="str">
            <v>QLĐB, AS, QLTC, Tổ trưởng</v>
          </cell>
          <cell r="J572" t="str">
            <v>Chí Nguyên</v>
          </cell>
          <cell r="K572" t="str">
            <v>NVC - Tùng</v>
          </cell>
          <cell r="L572" t="str">
            <v>ID 417 - Web 123</v>
          </cell>
          <cell r="M572" t="str">
            <v>Tỷ lệ MTT trả sau thu không dùng nhân công trong tháng/ chỉ tiêu  giao</v>
          </cell>
          <cell r="N572" t="str">
            <v>Tỷ lệ MTT thu không dùng nhân công trong tháng = số lượng MTT thu được cước trong tháng n qua kênh chuyển khoản + trực tuyến của tập thuê bao trả sau phát sinh cước kỳ n-1 / số lượng MTT thu được cước trong tháng n qua các kênh (trừ kênh ezpay) của tập thuê bao trả sau phát sinh cước kỳ n-1.
Đã thống nhất với PNVC lấy dữ liệu theo PNVC điều hành (thống nhất câu lệnh)</v>
          </cell>
          <cell r="O572" t="str">
            <v>Mo ta thuc hien so lieu tinh luong -V6</v>
          </cell>
          <cell r="P572" t="str">
            <v>KPI_HRM_OLD</v>
          </cell>
        </row>
        <row r="573">
          <cell r="B573" t="str">
            <v>Tỷ lệ nợ cước trả sau lũy kế</v>
          </cell>
          <cell r="C573">
            <v>0</v>
          </cell>
          <cell r="D573" t="str">
            <v>%</v>
          </cell>
          <cell r="E573" t="str">
            <v>HCM_TB_PCUOC_017</v>
          </cell>
          <cell r="F573">
            <v>43</v>
          </cell>
          <cell r="G573" t="str">
            <v>HCM_TB_PCUOC_017</v>
          </cell>
          <cell r="H573" t="str">
            <v xml:space="preserve">Tỷ lệ nợ cước trả sau lũy kế </v>
          </cell>
          <cell r="I573" t="str">
            <v>QLTCTN, QlĐB, AS, Tổ trưởng</v>
          </cell>
          <cell r="J573" t="str">
            <v>Xuân Tùng</v>
          </cell>
          <cell r="K573" t="str">
            <v>NVC - Hạnh Nguyên</v>
          </cell>
          <cell r="L573" t="str">
            <v>ĐHSXKD: Tool Báo cáo tổng hợp -&gt; Quản lý PTTB
- DV CĐBR (Báo cáo thù lao thu cước - 2018 -&gt; Báo cáo tổng hợp thù lao thu cước - Mã H
- DV VNP (Báo cáo PM giám sát -&gt; Báo cáo thu cước mã H dịch vụ VinaPhone)</v>
          </cell>
          <cell r="M573" t="str">
            <v>Tỷ lệ nợ cước trả sau không thu được = Lũy kế nợ không thu được của tập thuê bao trả sau quản lý tính đến ngày cuối tháng n / Lũy kế nợ phải thu từ kỳ 1 đến kỳ n-1 của tập thuê bao trả sau quản lý (theo doanh thu)</v>
          </cell>
          <cell r="N573" t="str">
            <v>Căn cứ chi tiết số liệu điều hành, KTNV tính kết quả cho cá nhân</v>
          </cell>
          <cell r="O573" t="str">
            <v>Mo ta thuc hien so lieu tinh luong -V6</v>
          </cell>
          <cell r="P573" t="str">
            <v>KPI_HRM_OLD</v>
          </cell>
        </row>
        <row r="574">
          <cell r="B574" t="str">
            <v>Tỷ lệ nợ cước trả sau tháng (n-1) theo MTT</v>
          </cell>
          <cell r="C574">
            <v>0</v>
          </cell>
          <cell r="D574" t="str">
            <v>%</v>
          </cell>
          <cell r="E574" t="str">
            <v>HCM_TB_PCUOC_018</v>
          </cell>
          <cell r="F574">
            <v>44</v>
          </cell>
          <cell r="G574" t="str">
            <v>HCM_TB_PCUOC_018</v>
          </cell>
          <cell r="H574" t="str">
            <v>Tỷ lệ nợ cước trả sau tháng (n-1) theo MTT</v>
          </cell>
          <cell r="I574" t="str">
            <v>QLTCTN, QlĐB, AS, Tổ trưởng, NVTC, QLTT</v>
          </cell>
          <cell r="J574" t="str">
            <v>Xuân Tùng</v>
          </cell>
          <cell r="K574" t="str">
            <v>NVC - Hạnh Nguyên</v>
          </cell>
          <cell r="L574" t="str">
            <v>ĐHSXKD: Tool Báo cáo tổng hợp -&gt; Quản lý PTTB
- DV CĐBR (Báo cáo thù lao thu cước - 2018 -&gt; Báo cáo tổng hợp thù lao thu cước - Mã H
- DV VNP (Báo cáo PM giám sát -&gt; Báo cáo thu cước mã H dịch vụ VinaPhone)</v>
          </cell>
          <cell r="M574" t="str">
            <v>Tỷ lệ nợ cước trả sau tháng n-1 = số lượng MTT chưa thu được của tập thuê bao trả sau phát sinh cước kỳ n-1 tính đến ngày cuối tháng n / số lượng MTT phải thu kỳ n-1 của tập thuê bao trả sau quản lý
Tính theo MTT trên các dịch vụ.
** Đối với NV QLTT:
Số liệu giao và thực hiện tính trên đối tượng mã H (Kênh thu tại nhà của NVTC &amp; ĐLTC do cá nhân quản lý)</v>
          </cell>
          <cell r="N574" t="str">
            <v>Căn cứ chi tiết số liệu điều hành, KTNV tính kết quả cho cá nhân</v>
          </cell>
          <cell r="O574" t="str">
            <v>Mo ta thuc hien so lieu tinh luong -V6</v>
          </cell>
          <cell r="P574" t="str">
            <v>KPI_HRM_OLD</v>
          </cell>
        </row>
        <row r="575">
          <cell r="B575" t="str">
            <v>Tỷ lệ dòng tiền thu cước không nhân công</v>
          </cell>
          <cell r="C575" t="str">
            <v>202308</v>
          </cell>
          <cell r="D575" t="str">
            <v>%</v>
          </cell>
          <cell r="E575" t="str">
            <v>HCM_TB_PCUOC_019</v>
          </cell>
          <cell r="F575">
            <v>0</v>
          </cell>
          <cell r="G575">
            <v>0</v>
          </cell>
          <cell r="H575">
            <v>0</v>
          </cell>
          <cell r="I575">
            <v>0</v>
          </cell>
          <cell r="J575">
            <v>0</v>
          </cell>
          <cell r="K575">
            <v>0</v>
          </cell>
          <cell r="L575">
            <v>0</v>
          </cell>
          <cell r="M575">
            <v>0</v>
          </cell>
          <cell r="N575">
            <v>0</v>
          </cell>
          <cell r="O575" t="str">
            <v>Mo ta thuc hien so lieu tinh luong -V6</v>
          </cell>
          <cell r="P575" t="str">
            <v>KPI_HRM_OLD</v>
          </cell>
        </row>
        <row r="576">
          <cell r="B576" t="str">
            <v>Tỷ lệ thu lũy kế</v>
          </cell>
          <cell r="C576" t="str">
            <v>202308</v>
          </cell>
          <cell r="D576" t="str">
            <v>%</v>
          </cell>
          <cell r="E576" t="str">
            <v>HCM_TB_PCUOC_020</v>
          </cell>
          <cell r="F576">
            <v>0</v>
          </cell>
          <cell r="G576">
            <v>0</v>
          </cell>
          <cell r="H576">
            <v>0</v>
          </cell>
          <cell r="I576">
            <v>0</v>
          </cell>
          <cell r="J576">
            <v>0</v>
          </cell>
          <cell r="K576">
            <v>0</v>
          </cell>
          <cell r="L576">
            <v>0</v>
          </cell>
          <cell r="M576">
            <v>0</v>
          </cell>
          <cell r="N576">
            <v>0</v>
          </cell>
          <cell r="O576" t="str">
            <v>Mo ta thuc hien so lieu tinh luong -V6</v>
          </cell>
          <cell r="P576" t="str">
            <v>KPI_HRM_OLD</v>
          </cell>
        </row>
        <row r="577">
          <cell r="B577" t="str">
            <v>Tỷ lệ thu ngay theo MTT</v>
          </cell>
          <cell r="C577" t="str">
            <v>202308</v>
          </cell>
          <cell r="D577" t="str">
            <v>%</v>
          </cell>
          <cell r="E577" t="str">
            <v>HCM_TB_PCUOC_021</v>
          </cell>
          <cell r="F577">
            <v>0</v>
          </cell>
          <cell r="G577">
            <v>0</v>
          </cell>
          <cell r="H577">
            <v>0</v>
          </cell>
          <cell r="I577">
            <v>0</v>
          </cell>
          <cell r="J577">
            <v>0</v>
          </cell>
          <cell r="K577">
            <v>0</v>
          </cell>
          <cell r="L577">
            <v>0</v>
          </cell>
          <cell r="M577">
            <v>0</v>
          </cell>
          <cell r="N577">
            <v>0</v>
          </cell>
          <cell r="O577" t="str">
            <v>Mo ta thuc hien so lieu tinh luong -V6</v>
          </cell>
          <cell r="P577" t="str">
            <v>KPI_HRM_OLD</v>
          </cell>
        </row>
        <row r="578">
          <cell r="B578" t="str">
            <v>Số lượng thuê bao trả trước phát triển mới  (kit/sim) trong tháng</v>
          </cell>
          <cell r="C578">
            <v>0</v>
          </cell>
          <cell r="D578" t="str">
            <v>Thuê bao</v>
          </cell>
          <cell r="E578" t="str">
            <v>HCM_TB_PTMOI_001</v>
          </cell>
          <cell r="F578">
            <v>0</v>
          </cell>
          <cell r="G578">
            <v>0</v>
          </cell>
          <cell r="H578">
            <v>0</v>
          </cell>
          <cell r="I578">
            <v>0</v>
          </cell>
          <cell r="J578">
            <v>0</v>
          </cell>
          <cell r="K578">
            <v>0</v>
          </cell>
          <cell r="L578">
            <v>0</v>
          </cell>
          <cell r="M578">
            <v>0</v>
          </cell>
          <cell r="N578">
            <v>0</v>
          </cell>
          <cell r="O578" t="str">
            <v>Mo ta thuc hien so lieu tinh luong -V6</v>
          </cell>
          <cell r="P578" t="str">
            <v>KPI_HRM_OLD</v>
          </cell>
        </row>
        <row r="579">
          <cell r="B579" t="str">
            <v>Số lượng khách hàng TC-DN  tiếp thị thành công trong tháng</v>
          </cell>
          <cell r="C579">
            <v>0</v>
          </cell>
          <cell r="D579" t="str">
            <v>Khách hàng</v>
          </cell>
          <cell r="E579" t="str">
            <v>HCM_TB_PTMOI_002</v>
          </cell>
          <cell r="F579">
            <v>0</v>
          </cell>
          <cell r="G579">
            <v>0</v>
          </cell>
          <cell r="H579">
            <v>0</v>
          </cell>
          <cell r="I579">
            <v>0</v>
          </cell>
          <cell r="J579">
            <v>0</v>
          </cell>
          <cell r="K579">
            <v>0</v>
          </cell>
          <cell r="L579">
            <v>0</v>
          </cell>
          <cell r="M579">
            <v>0</v>
          </cell>
          <cell r="N579">
            <v>0</v>
          </cell>
          <cell r="O579" t="str">
            <v>Mo ta thuc hien so lieu tinh luong -V6</v>
          </cell>
          <cell r="P579" t="str">
            <v>KPI_HRM_OLD</v>
          </cell>
        </row>
        <row r="580">
          <cell r="B580" t="str">
            <v>Số lượng bộ kít phát triển mới trong tháng</v>
          </cell>
          <cell r="C580">
            <v>0</v>
          </cell>
          <cell r="D580" t="str">
            <v>Bộ kít</v>
          </cell>
          <cell r="E580" t="str">
            <v>HCM_TB_PTMOI_003</v>
          </cell>
          <cell r="F580">
            <v>0</v>
          </cell>
          <cell r="G580">
            <v>0</v>
          </cell>
          <cell r="H580">
            <v>0</v>
          </cell>
          <cell r="I580">
            <v>0</v>
          </cell>
          <cell r="J580">
            <v>0</v>
          </cell>
          <cell r="K580">
            <v>0</v>
          </cell>
          <cell r="L580">
            <v>0</v>
          </cell>
          <cell r="M580">
            <v>0</v>
          </cell>
          <cell r="N580">
            <v>0</v>
          </cell>
          <cell r="O580" t="str">
            <v>Mo ta thuc hien so lieu tinh luong -V6</v>
          </cell>
          <cell r="P580" t="str">
            <v>KPI_HRM_OLD</v>
          </cell>
        </row>
        <row r="581">
          <cell r="B581" t="str">
            <v>Số lượng thuê bao phát triển tại kênh mới</v>
          </cell>
          <cell r="C581">
            <v>0</v>
          </cell>
          <cell r="D581" t="str">
            <v>Thuê bao</v>
          </cell>
          <cell r="E581" t="str">
            <v>HCM_TB_PTMOI_004</v>
          </cell>
          <cell r="F581">
            <v>0</v>
          </cell>
          <cell r="G581">
            <v>0</v>
          </cell>
          <cell r="H581">
            <v>0</v>
          </cell>
          <cell r="I581">
            <v>0</v>
          </cell>
          <cell r="J581">
            <v>0</v>
          </cell>
          <cell r="K581">
            <v>0</v>
          </cell>
          <cell r="L581">
            <v>0</v>
          </cell>
          <cell r="M581">
            <v>0</v>
          </cell>
          <cell r="N581">
            <v>0</v>
          </cell>
          <cell r="O581" t="str">
            <v>Mo ta thuc hien so lieu tinh luong -V6</v>
          </cell>
          <cell r="P581" t="str">
            <v>KPI_HRM_OLD</v>
          </cell>
        </row>
        <row r="582">
          <cell r="B582" t="str">
            <v>Thuê bao Fiber PTM tại các dự án tiếp thị đầu trên địa bàn quản lý đạt 40% so với thuê bao phát triển mới</v>
          </cell>
          <cell r="C582">
            <v>0</v>
          </cell>
          <cell r="D582" t="str">
            <v>Thuê bao</v>
          </cell>
          <cell r="E582" t="str">
            <v>HCM_TB_PTMOI_005</v>
          </cell>
          <cell r="F582">
            <v>0</v>
          </cell>
          <cell r="G582">
            <v>0</v>
          </cell>
          <cell r="H582">
            <v>0</v>
          </cell>
          <cell r="I582">
            <v>0</v>
          </cell>
          <cell r="J582">
            <v>0</v>
          </cell>
          <cell r="K582">
            <v>0</v>
          </cell>
          <cell r="L582">
            <v>0</v>
          </cell>
          <cell r="M582">
            <v>0</v>
          </cell>
          <cell r="N582">
            <v>0</v>
          </cell>
          <cell r="O582" t="str">
            <v>Mo ta thuc hien so lieu tinh luong -V6</v>
          </cell>
          <cell r="P582" t="str">
            <v>KPI_HRM_OLD</v>
          </cell>
        </row>
        <row r="583">
          <cell r="B583" t="str">
            <v>Sản lượng thuê bao thực hiện các chương trình tái chiếm thị phần băng rộng các dự án cao ốc</v>
          </cell>
          <cell r="C583">
            <v>0</v>
          </cell>
          <cell r="D583" t="str">
            <v>Thuê bao</v>
          </cell>
          <cell r="E583" t="str">
            <v>HCM_TB_PTMOI_006</v>
          </cell>
          <cell r="F583">
            <v>0</v>
          </cell>
          <cell r="G583">
            <v>0</v>
          </cell>
          <cell r="H583">
            <v>0</v>
          </cell>
          <cell r="I583">
            <v>0</v>
          </cell>
          <cell r="J583">
            <v>0</v>
          </cell>
          <cell r="K583">
            <v>0</v>
          </cell>
          <cell r="L583">
            <v>0</v>
          </cell>
          <cell r="M583">
            <v>0</v>
          </cell>
          <cell r="N583">
            <v>0</v>
          </cell>
          <cell r="O583" t="str">
            <v>Mo ta thuc hien so lieu tinh luong -V6</v>
          </cell>
          <cell r="P583" t="str">
            <v>KPI_HRM_OLD</v>
          </cell>
        </row>
        <row r="584">
          <cell r="B584" t="str">
            <v>Số lượng thuê bao dịch vụ Sip Trunking phát triển mới trong tháng</v>
          </cell>
          <cell r="C584">
            <v>0</v>
          </cell>
          <cell r="D584" t="str">
            <v>Thuê bao</v>
          </cell>
          <cell r="E584" t="str">
            <v>HCM_TB_PTMOI_007</v>
          </cell>
          <cell r="F584">
            <v>0</v>
          </cell>
          <cell r="G584">
            <v>0</v>
          </cell>
          <cell r="H584">
            <v>0</v>
          </cell>
          <cell r="I584">
            <v>0</v>
          </cell>
          <cell r="J584">
            <v>0</v>
          </cell>
          <cell r="K584">
            <v>0</v>
          </cell>
          <cell r="L584">
            <v>0</v>
          </cell>
          <cell r="M584">
            <v>0</v>
          </cell>
          <cell r="N584">
            <v>0</v>
          </cell>
          <cell r="O584" t="str">
            <v>Mo ta thuc hien so lieu tinh luong -V6</v>
          </cell>
          <cell r="P584" t="str">
            <v>KPI_HRM_OLD</v>
          </cell>
        </row>
        <row r="585">
          <cell r="B585" t="str">
            <v>Số lượng thuê bao thành công</v>
          </cell>
          <cell r="C585">
            <v>0</v>
          </cell>
          <cell r="D585" t="str">
            <v>Thuê bao</v>
          </cell>
          <cell r="E585" t="str">
            <v>HCM_TB_PTMOI_008</v>
          </cell>
          <cell r="F585">
            <v>0</v>
          </cell>
          <cell r="G585">
            <v>0</v>
          </cell>
          <cell r="H585">
            <v>0</v>
          </cell>
          <cell r="I585">
            <v>0</v>
          </cell>
          <cell r="J585">
            <v>0</v>
          </cell>
          <cell r="K585">
            <v>0</v>
          </cell>
          <cell r="L585">
            <v>0</v>
          </cell>
          <cell r="M585">
            <v>0</v>
          </cell>
          <cell r="N585">
            <v>0</v>
          </cell>
          <cell r="O585" t="str">
            <v>Mo ta thuc hien so lieu tinh luong -V6</v>
          </cell>
          <cell r="P585" t="str">
            <v>KPI_HRM_OLD</v>
          </cell>
        </row>
        <row r="586">
          <cell r="B586" t="str">
            <v>Sản lượng phát triển mới các dịch vụ  CNTT</v>
          </cell>
          <cell r="C586">
            <v>0</v>
          </cell>
          <cell r="D586" t="str">
            <v>Thuê bao</v>
          </cell>
          <cell r="E586" t="str">
            <v>HCM_TB_PTMOI_009</v>
          </cell>
          <cell r="F586">
            <v>0</v>
          </cell>
          <cell r="G586">
            <v>0</v>
          </cell>
          <cell r="H586">
            <v>0</v>
          </cell>
          <cell r="I586">
            <v>0</v>
          </cell>
          <cell r="J586">
            <v>0</v>
          </cell>
          <cell r="K586">
            <v>0</v>
          </cell>
          <cell r="L586">
            <v>0</v>
          </cell>
          <cell r="M586">
            <v>0</v>
          </cell>
          <cell r="N586">
            <v>0</v>
          </cell>
          <cell r="O586" t="str">
            <v>Mo ta thuc hien so lieu tinh luong -V6</v>
          </cell>
          <cell r="P586" t="str">
            <v>KPI_HRM_OLD</v>
          </cell>
        </row>
        <row r="587">
          <cell r="B587" t="str">
            <v>Số lượng thuê bao phát triển mới các dịch vụ trong năm</v>
          </cell>
          <cell r="C587">
            <v>0</v>
          </cell>
          <cell r="D587" t="str">
            <v>Thuê bao</v>
          </cell>
          <cell r="E587" t="str">
            <v>HCM_TB_PTNAM_001</v>
          </cell>
          <cell r="F587">
            <v>0</v>
          </cell>
          <cell r="G587">
            <v>0</v>
          </cell>
          <cell r="H587">
            <v>0</v>
          </cell>
          <cell r="I587">
            <v>0</v>
          </cell>
          <cell r="J587">
            <v>0</v>
          </cell>
          <cell r="K587">
            <v>0</v>
          </cell>
          <cell r="L587">
            <v>0</v>
          </cell>
          <cell r="M587">
            <v>0</v>
          </cell>
          <cell r="N587">
            <v>0</v>
          </cell>
          <cell r="O587" t="str">
            <v>Mo ta thuc hien so lieu tinh luong -V6</v>
          </cell>
          <cell r="P587" t="str">
            <v>KPI_HRM_OLD</v>
          </cell>
        </row>
        <row r="588">
          <cell r="B588" t="str">
            <v>Thuê bao duy trì của tập khách hàng phát triển mới trong năm</v>
          </cell>
          <cell r="C588">
            <v>0</v>
          </cell>
          <cell r="D588" t="str">
            <v>Thuê bao</v>
          </cell>
          <cell r="E588" t="str">
            <v>HCM_TB_PTNAM_002</v>
          </cell>
          <cell r="F588">
            <v>0</v>
          </cell>
          <cell r="G588">
            <v>0</v>
          </cell>
          <cell r="H588">
            <v>0</v>
          </cell>
          <cell r="I588">
            <v>0</v>
          </cell>
          <cell r="J588">
            <v>0</v>
          </cell>
          <cell r="K588">
            <v>0</v>
          </cell>
          <cell r="L588">
            <v>0</v>
          </cell>
          <cell r="M588">
            <v>0</v>
          </cell>
          <cell r="N588">
            <v>0</v>
          </cell>
          <cell r="O588" t="str">
            <v>Mo ta thuc hien so lieu tinh luong -V6</v>
          </cell>
          <cell r="P588" t="str">
            <v>KPI_HRM_OLD</v>
          </cell>
        </row>
        <row r="589">
          <cell r="B589" t="str">
            <v>Thực hiện đổi SIM 4G cho khách hàng</v>
          </cell>
          <cell r="C589">
            <v>0</v>
          </cell>
          <cell r="D589" t="str">
            <v>Thuê bao</v>
          </cell>
          <cell r="E589" t="str">
            <v>HCM_TB_SIM4G_001</v>
          </cell>
          <cell r="F589">
            <v>0</v>
          </cell>
          <cell r="G589">
            <v>0</v>
          </cell>
          <cell r="H589">
            <v>0</v>
          </cell>
          <cell r="I589">
            <v>0</v>
          </cell>
          <cell r="J589">
            <v>0</v>
          </cell>
          <cell r="K589">
            <v>0</v>
          </cell>
          <cell r="L589">
            <v>0</v>
          </cell>
          <cell r="M589">
            <v>0</v>
          </cell>
          <cell r="N589">
            <v>0</v>
          </cell>
          <cell r="O589" t="str">
            <v>Mo ta thuc hien so lieu tinh luong -V6</v>
          </cell>
          <cell r="P589" t="str">
            <v>KPI_HRM_OLD</v>
          </cell>
        </row>
        <row r="590">
          <cell r="B590" t="str">
            <v>Số lượng thuê bao MyTV phát triển mới</v>
          </cell>
          <cell r="C590">
            <v>0</v>
          </cell>
          <cell r="D590" t="str">
            <v>Thuê bao</v>
          </cell>
          <cell r="E590" t="str">
            <v>HCM_TB_TVNEW_001</v>
          </cell>
          <cell r="F590">
            <v>0</v>
          </cell>
          <cell r="G590">
            <v>0</v>
          </cell>
          <cell r="H590">
            <v>0</v>
          </cell>
          <cell r="I590">
            <v>0</v>
          </cell>
          <cell r="J590">
            <v>0</v>
          </cell>
          <cell r="K590">
            <v>0</v>
          </cell>
          <cell r="L590">
            <v>0</v>
          </cell>
          <cell r="M590">
            <v>0</v>
          </cell>
          <cell r="N590">
            <v>0</v>
          </cell>
          <cell r="O590" t="str">
            <v>Mo ta thuc hien so lieu tinh luong -V6</v>
          </cell>
          <cell r="P590" t="str">
            <v>KPI_HRM_OLD</v>
          </cell>
        </row>
        <row r="591">
          <cell r="B591" t="str">
            <v>Số lượng thuê bao MyTV dùng thử</v>
          </cell>
          <cell r="C591">
            <v>0</v>
          </cell>
          <cell r="D591" t="str">
            <v>Thuê bao</v>
          </cell>
          <cell r="E591" t="str">
            <v>HCM_TB_TVTRY_001</v>
          </cell>
          <cell r="F591">
            <v>0</v>
          </cell>
          <cell r="G591">
            <v>0</v>
          </cell>
          <cell r="H591">
            <v>0</v>
          </cell>
          <cell r="I591">
            <v>0</v>
          </cell>
          <cell r="J591">
            <v>0</v>
          </cell>
          <cell r="K591">
            <v>0</v>
          </cell>
          <cell r="L591">
            <v>0</v>
          </cell>
          <cell r="M591">
            <v>0</v>
          </cell>
          <cell r="N591">
            <v>0</v>
          </cell>
          <cell r="O591" t="str">
            <v>Mo ta thuc hien so lieu tinh luong -V6</v>
          </cell>
          <cell r="P591" t="str">
            <v>KPI_HRM_OLD</v>
          </cell>
        </row>
        <row r="592">
          <cell r="B592" t="str">
            <v>Thuê bao PTM tại dự án đăng ký thực hiện trọng điểm trong tháng n</v>
          </cell>
          <cell r="C592">
            <v>0</v>
          </cell>
          <cell r="D592" t="str">
            <v>Thuê bao</v>
          </cell>
          <cell r="E592" t="str">
            <v>HCM_TB_VDUAN_001</v>
          </cell>
          <cell r="F592">
            <v>0</v>
          </cell>
          <cell r="G592">
            <v>0</v>
          </cell>
          <cell r="H592">
            <v>0</v>
          </cell>
          <cell r="I592">
            <v>0</v>
          </cell>
          <cell r="J592">
            <v>0</v>
          </cell>
          <cell r="K592">
            <v>0</v>
          </cell>
          <cell r="L592">
            <v>0</v>
          </cell>
          <cell r="M592">
            <v>0</v>
          </cell>
          <cell r="N592">
            <v>0</v>
          </cell>
          <cell r="O592" t="str">
            <v>Mo ta thuc hien so lieu tinh luong -V6</v>
          </cell>
          <cell r="P592" t="str">
            <v>KPI_HRM_OLD</v>
          </cell>
        </row>
        <row r="593">
          <cell r="B593" t="str">
            <v>Doanh thu phát triển mới các dịch vụ trả sau của NV</v>
          </cell>
          <cell r="C593">
            <v>0</v>
          </cell>
          <cell r="D593" t="str">
            <v>Triệu đồng</v>
          </cell>
          <cell r="E593" t="str">
            <v>HCM_TT_DTMOI_001</v>
          </cell>
          <cell r="F593">
            <v>0</v>
          </cell>
          <cell r="G593">
            <v>0</v>
          </cell>
          <cell r="H593">
            <v>0</v>
          </cell>
          <cell r="I593">
            <v>0</v>
          </cell>
          <cell r="J593">
            <v>0</v>
          </cell>
          <cell r="K593">
            <v>0</v>
          </cell>
          <cell r="L593">
            <v>0</v>
          </cell>
          <cell r="M593">
            <v>0</v>
          </cell>
          <cell r="N593">
            <v>0</v>
          </cell>
          <cell r="O593" t="str">
            <v>Mo ta thuc hien so lieu tinh luong -V6</v>
          </cell>
          <cell r="P593" t="str">
            <v>KPI_HRM_OLD</v>
          </cell>
        </row>
        <row r="594">
          <cell r="B594" t="str">
            <v>Doanh thu phát triển mới các dịch vụ trả sau của ĐLCN</v>
          </cell>
          <cell r="C594">
            <v>0</v>
          </cell>
          <cell r="D594" t="str">
            <v>Triệu đồng</v>
          </cell>
          <cell r="E594" t="str">
            <v>HCM_TT_DTMOI_002</v>
          </cell>
          <cell r="F594">
            <v>0</v>
          </cell>
          <cell r="G594">
            <v>0</v>
          </cell>
          <cell r="H594">
            <v>0</v>
          </cell>
          <cell r="I594">
            <v>0</v>
          </cell>
          <cell r="J594">
            <v>0</v>
          </cell>
          <cell r="K594">
            <v>0</v>
          </cell>
          <cell r="L594">
            <v>0</v>
          </cell>
          <cell r="M594">
            <v>0</v>
          </cell>
          <cell r="N594">
            <v>0</v>
          </cell>
          <cell r="O594" t="str">
            <v>Mo ta thuc hien so lieu tinh luong -V6</v>
          </cell>
          <cell r="P594" t="str">
            <v>KPI_HRM_OLD</v>
          </cell>
        </row>
        <row r="595">
          <cell r="F595">
            <v>0</v>
          </cell>
          <cell r="G595">
            <v>0</v>
          </cell>
          <cell r="H595">
            <v>0</v>
          </cell>
          <cell r="I595">
            <v>0</v>
          </cell>
          <cell r="J595">
            <v>0</v>
          </cell>
          <cell r="K595">
            <v>0</v>
          </cell>
          <cell r="L595">
            <v>0</v>
          </cell>
          <cell r="M595">
            <v>0</v>
          </cell>
          <cell r="N595">
            <v>0</v>
          </cell>
          <cell r="O595" t="str">
            <v>Mo ta thuc hien so lieu tinh luong -V6</v>
          </cell>
          <cell r="P595" t="str">
            <v>KPI_HRM_OLD</v>
          </cell>
        </row>
        <row r="597">
          <cell r="B597" t="str">
            <v>Tổng doanh thu dịch vụ VTCNTT lũy kế trong năm</v>
          </cell>
          <cell r="C597" t="str">
            <v>202309</v>
          </cell>
          <cell r="D597" t="str">
            <v>Triệu đồng</v>
          </cell>
          <cell r="E597" t="str">
            <v>HCM_DT_LUYKE_001</v>
          </cell>
          <cell r="F597">
            <v>0</v>
          </cell>
          <cell r="G597">
            <v>0</v>
          </cell>
          <cell r="H597">
            <v>0</v>
          </cell>
          <cell r="I597">
            <v>0</v>
          </cell>
          <cell r="J597">
            <v>0</v>
          </cell>
          <cell r="K597">
            <v>0</v>
          </cell>
          <cell r="L597">
            <v>0</v>
          </cell>
          <cell r="M597">
            <v>0</v>
          </cell>
          <cell r="N597">
            <v>0</v>
          </cell>
          <cell r="O597" t="str">
            <v>Mo ta thuc hien so lieu tinh luong -V6</v>
          </cell>
          <cell r="P597" t="str">
            <v>KPI_HRM_OLD</v>
          </cell>
        </row>
        <row r="598">
          <cell r="B598" t="str">
            <v>Tỷ lệ thuyết phục khách hàng dịch vụ VNPT CA-IVAN gia hạn trả cước trước thành công tháng
T</v>
          </cell>
          <cell r="C598" t="str">
            <v>202309</v>
          </cell>
          <cell r="D598" t="str">
            <v>%</v>
          </cell>
          <cell r="E598" t="str">
            <v>HCM_TB_GIAHA_024</v>
          </cell>
          <cell r="F598">
            <v>0</v>
          </cell>
          <cell r="G598">
            <v>0</v>
          </cell>
          <cell r="H598">
            <v>0</v>
          </cell>
          <cell r="I598">
            <v>0</v>
          </cell>
          <cell r="J598">
            <v>0</v>
          </cell>
          <cell r="K598">
            <v>0</v>
          </cell>
          <cell r="L598">
            <v>0</v>
          </cell>
          <cell r="M598">
            <v>0</v>
          </cell>
          <cell r="N598">
            <v>0</v>
          </cell>
          <cell r="O598" t="str">
            <v>Mo ta thuc hien so lieu tinh luong -V6</v>
          </cell>
          <cell r="P598" t="str">
            <v>KPI_HRM_OLD</v>
          </cell>
        </row>
        <row r="599">
          <cell r="B599" t="str">
            <v xml:space="preserve">Tỷ lệ thuyết phục khách hàng dịch vụ VNPT CA-IVAN gia hạn trả cước trước thành công tháng
T-1 </v>
          </cell>
          <cell r="C599" t="str">
            <v>202309</v>
          </cell>
          <cell r="D599" t="str">
            <v>%</v>
          </cell>
          <cell r="E599" t="str">
            <v>HCM_TB_GIAHA_025</v>
          </cell>
          <cell r="F599">
            <v>0</v>
          </cell>
          <cell r="G599">
            <v>0</v>
          </cell>
          <cell r="H599">
            <v>0</v>
          </cell>
          <cell r="I599">
            <v>0</v>
          </cell>
          <cell r="J599">
            <v>0</v>
          </cell>
          <cell r="K599">
            <v>0</v>
          </cell>
          <cell r="L599">
            <v>0</v>
          </cell>
          <cell r="M599">
            <v>0</v>
          </cell>
          <cell r="N599">
            <v>0</v>
          </cell>
          <cell r="O599" t="str">
            <v>Mo ta thuc hien so lieu tinh luong -V6</v>
          </cell>
          <cell r="P599" t="str">
            <v>KPI_HRM_OLD</v>
          </cell>
        </row>
        <row r="600">
          <cell r="B600" t="str">
            <v>Tỷ lệ thu ngay trả sau tháng (n-1)</v>
          </cell>
          <cell r="C600" t="str">
            <v>202309</v>
          </cell>
          <cell r="D600" t="str">
            <v>%</v>
          </cell>
          <cell r="E600" t="str">
            <v>HCM_TB_PCUOC_022</v>
          </cell>
          <cell r="F600">
            <v>0</v>
          </cell>
          <cell r="G600">
            <v>0</v>
          </cell>
          <cell r="H600">
            <v>0</v>
          </cell>
          <cell r="I600">
            <v>0</v>
          </cell>
          <cell r="J600">
            <v>0</v>
          </cell>
          <cell r="K600">
            <v>0</v>
          </cell>
          <cell r="L600">
            <v>0</v>
          </cell>
          <cell r="M600">
            <v>0</v>
          </cell>
          <cell r="N600">
            <v>0</v>
          </cell>
          <cell r="O600" t="str">
            <v>Mo ta thuc hien so lieu tinh luong -V6</v>
          </cell>
          <cell r="P600" t="str">
            <v>KPI_HRM_OLD</v>
          </cell>
        </row>
      </sheetData>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DDĐTT"/>
      <sheetName val="TSN_BHGĐ"/>
      <sheetName val="KDDB"/>
      <sheetName val="CNTT"/>
      <sheetName val="BHOL"/>
      <sheetName val="BHOL (2)"/>
      <sheetName val="GDV"/>
      <sheetName val="PGD PT BH"/>
      <sheetName val="PGD PT BH PT VNP"/>
      <sheetName val="PGD PT BH Ko PT BRCĐ"/>
      <sheetName val="PGD PT BH-CSKH"/>
      <sheetName val="SBH"/>
      <sheetName val="thuvien_kpi"/>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B1" t="str">
            <v>Chỉ tiêu</v>
          </cell>
          <cell r="C1" t="str">
            <v>Tháng BSC</v>
          </cell>
          <cell r="D1" t="str">
            <v>Đơn vị tính</v>
          </cell>
          <cell r="E1" t="str">
            <v>Mã KPI</v>
          </cell>
          <cell r="F1" t="str">
            <v>STT</v>
          </cell>
          <cell r="G1" t="str">
            <v>MA_KPI</v>
          </cell>
          <cell r="H1" t="str">
            <v>TEN_KPI</v>
          </cell>
          <cell r="I1" t="str">
            <v>Các VTCV đánh giá</v>
          </cell>
          <cell r="J1" t="str">
            <v>Người xử lý số liệu bsc</v>
          </cell>
          <cell r="K1" t="str">
            <v>Đơn vị giám sát</v>
          </cell>
          <cell r="L1" t="str">
            <v>Đơn vị theo dõi số liệu điều hành tại</v>
          </cell>
          <cell r="M1" t="str">
            <v xml:space="preserve">Công thức đánh giá chỉ tiêu bsc
</v>
          </cell>
          <cell r="N1" t="str">
            <v>Mô tả cách lấy dữ liệu tính bsc
(Nhóm số liệu)</v>
          </cell>
          <cell r="O1" t="str">
            <v>File</v>
          </cell>
          <cell r="P1" t="str">
            <v>KPI_HRM</v>
          </cell>
        </row>
        <row r="2">
          <cell r="B2" t="str">
            <v>Số lượng thuê bao thanh toán cước online tăng thêm của tập KH được giao quản lý</v>
          </cell>
          <cell r="C2">
            <v>0</v>
          </cell>
          <cell r="D2" t="str">
            <v>Thuê bao</v>
          </cell>
          <cell r="E2" t="str">
            <v>HCM_CL_ADDON_001</v>
          </cell>
          <cell r="F2">
            <v>0</v>
          </cell>
          <cell r="G2">
            <v>0</v>
          </cell>
          <cell r="H2">
            <v>0</v>
          </cell>
          <cell r="I2">
            <v>0</v>
          </cell>
          <cell r="J2">
            <v>0</v>
          </cell>
          <cell r="K2">
            <v>0</v>
          </cell>
          <cell r="L2">
            <v>0</v>
          </cell>
          <cell r="M2">
            <v>0</v>
          </cell>
          <cell r="N2">
            <v>0</v>
          </cell>
          <cell r="O2" t="str">
            <v>Mo ta thuc hien so lieu tinh luong -V6</v>
          </cell>
          <cell r="P2" t="str">
            <v>KPI_HRM_OLD</v>
          </cell>
        </row>
        <row r="3">
          <cell r="B3" t="str">
            <v>Đánh giá chất lượng công tác điều hành và hỗ trợ AM qua chỉ tiêu tăng trưởng doanh thu PTM của AM</v>
          </cell>
          <cell r="C3">
            <v>0</v>
          </cell>
          <cell r="D3" t="str">
            <v>%</v>
          </cell>
          <cell r="E3" t="str">
            <v>HCM_CL_AMNEW_001</v>
          </cell>
          <cell r="F3">
            <v>0</v>
          </cell>
          <cell r="G3">
            <v>0</v>
          </cell>
          <cell r="H3">
            <v>0</v>
          </cell>
          <cell r="I3">
            <v>0</v>
          </cell>
          <cell r="J3">
            <v>0</v>
          </cell>
          <cell r="K3">
            <v>0</v>
          </cell>
          <cell r="L3">
            <v>0</v>
          </cell>
          <cell r="M3">
            <v>0</v>
          </cell>
          <cell r="N3">
            <v>0</v>
          </cell>
          <cell r="O3" t="str">
            <v>Mo ta thuc hien so lieu tinh luong -V6</v>
          </cell>
          <cell r="P3" t="str">
            <v>KPI_HRM_OLD</v>
          </cell>
        </row>
        <row r="4">
          <cell r="B4" t="str">
            <v>Tỷ trọng doanh thu Vinaphone trả sau trong tổng doanh thu phát triển mới</v>
          </cell>
          <cell r="C4">
            <v>0</v>
          </cell>
          <cell r="D4" t="str">
            <v>%</v>
          </cell>
          <cell r="E4" t="str">
            <v>HCM_CL_AMNEW_002</v>
          </cell>
          <cell r="F4">
            <v>0</v>
          </cell>
          <cell r="G4">
            <v>0</v>
          </cell>
          <cell r="H4">
            <v>0</v>
          </cell>
          <cell r="I4">
            <v>0</v>
          </cell>
          <cell r="J4">
            <v>0</v>
          </cell>
          <cell r="K4">
            <v>0</v>
          </cell>
          <cell r="L4">
            <v>0</v>
          </cell>
          <cell r="M4">
            <v>0</v>
          </cell>
          <cell r="N4">
            <v>0</v>
          </cell>
          <cell r="O4" t="str">
            <v>Mo ta thuc hien so lieu tinh luong -V6</v>
          </cell>
          <cell r="P4" t="str">
            <v>KPI_HRM_OLD</v>
          </cell>
        </row>
        <row r="5">
          <cell r="B5" t="str">
            <v>Hoàn tất thủ tục hồ sơ thầu theo quy định</v>
          </cell>
          <cell r="C5">
            <v>0</v>
          </cell>
          <cell r="D5" t="str">
            <v>Hồ Sơ</v>
          </cell>
          <cell r="E5" t="str">
            <v>HCM_CL_AMNEW_003</v>
          </cell>
          <cell r="F5">
            <v>0</v>
          </cell>
          <cell r="G5">
            <v>0</v>
          </cell>
          <cell r="H5">
            <v>0</v>
          </cell>
          <cell r="I5">
            <v>0</v>
          </cell>
          <cell r="J5">
            <v>0</v>
          </cell>
          <cell r="K5">
            <v>0</v>
          </cell>
          <cell r="L5">
            <v>0</v>
          </cell>
          <cell r="M5">
            <v>0</v>
          </cell>
          <cell r="N5">
            <v>0</v>
          </cell>
          <cell r="O5" t="str">
            <v>Mo ta thuc hien so lieu tinh luong -V6</v>
          </cell>
          <cell r="P5" t="str">
            <v>KPI_HRM_OLD</v>
          </cell>
        </row>
        <row r="6">
          <cell r="B6" t="str">
            <v>Đánh giá chất lượng công tác điều hành và hỗ trợ AM qua chỉ tiêu tăng trưởng doanh thu PTM của AM</v>
          </cell>
          <cell r="C6">
            <v>0</v>
          </cell>
          <cell r="D6" t="str">
            <v>%</v>
          </cell>
          <cell r="E6" t="str">
            <v>HCM_CL_AMNEW_004</v>
          </cell>
          <cell r="F6">
            <v>0</v>
          </cell>
          <cell r="G6">
            <v>0</v>
          </cell>
          <cell r="H6">
            <v>0</v>
          </cell>
          <cell r="I6">
            <v>0</v>
          </cell>
          <cell r="J6">
            <v>0</v>
          </cell>
          <cell r="K6">
            <v>0</v>
          </cell>
          <cell r="L6">
            <v>0</v>
          </cell>
          <cell r="M6">
            <v>0</v>
          </cell>
          <cell r="N6">
            <v>0</v>
          </cell>
          <cell r="O6" t="str">
            <v>Mo ta thuc hien so lieu tinh luong -V6</v>
          </cell>
          <cell r="P6" t="str">
            <v>KPI_HRM_OLD</v>
          </cell>
        </row>
        <row r="7">
          <cell r="B7" t="str">
            <v>Tỷ lệ sử dụng App bán hàng</v>
          </cell>
          <cell r="C7">
            <v>0</v>
          </cell>
          <cell r="D7" t="str">
            <v>%</v>
          </cell>
          <cell r="E7" t="str">
            <v>HCM_CL_APPBH_001</v>
          </cell>
          <cell r="F7">
            <v>0</v>
          </cell>
          <cell r="G7">
            <v>0</v>
          </cell>
          <cell r="H7">
            <v>0</v>
          </cell>
          <cell r="I7">
            <v>0</v>
          </cell>
          <cell r="J7">
            <v>0</v>
          </cell>
          <cell r="K7">
            <v>0</v>
          </cell>
          <cell r="L7">
            <v>0</v>
          </cell>
          <cell r="M7">
            <v>0</v>
          </cell>
          <cell r="N7">
            <v>0</v>
          </cell>
          <cell r="O7" t="str">
            <v>Mo ta thuc hien so lieu tinh luong -V6</v>
          </cell>
          <cell r="P7" t="str">
            <v>KPI_HRM_OLD</v>
          </cell>
        </row>
        <row r="8">
          <cell r="B8" t="str">
            <v>Tỷ lệ thuyết phục khách hàng cài đặt App MyVNPT hoặc VNPT Pay</v>
          </cell>
          <cell r="C8">
            <v>0</v>
          </cell>
          <cell r="D8" t="str">
            <v>%</v>
          </cell>
          <cell r="E8" t="str">
            <v>HCM_CL_APPBH_002</v>
          </cell>
          <cell r="F8">
            <v>0</v>
          </cell>
          <cell r="G8">
            <v>0</v>
          </cell>
          <cell r="H8">
            <v>0</v>
          </cell>
          <cell r="I8">
            <v>0</v>
          </cell>
          <cell r="J8">
            <v>0</v>
          </cell>
          <cell r="K8">
            <v>0</v>
          </cell>
          <cell r="L8">
            <v>0</v>
          </cell>
          <cell r="M8">
            <v>0</v>
          </cell>
          <cell r="N8">
            <v>0</v>
          </cell>
          <cell r="O8" t="str">
            <v>Mo ta thuc hien so lieu tinh luong -V6</v>
          </cell>
          <cell r="P8" t="str">
            <v>KPI_HRM_OLD</v>
          </cell>
        </row>
        <row r="9">
          <cell r="B9" t="str">
            <v>Tỷ lệ doanh thu các đơn hàng trong tháng thực hiện thu qua ví VNPT Pay liên kết với App SMCS</v>
          </cell>
          <cell r="C9">
            <v>0</v>
          </cell>
          <cell r="D9" t="str">
            <v>%</v>
          </cell>
          <cell r="E9" t="str">
            <v>HCM_CL_APPBH_003</v>
          </cell>
          <cell r="F9">
            <v>0</v>
          </cell>
          <cell r="G9">
            <v>0</v>
          </cell>
          <cell r="H9">
            <v>0</v>
          </cell>
          <cell r="I9">
            <v>0</v>
          </cell>
          <cell r="J9">
            <v>0</v>
          </cell>
          <cell r="K9">
            <v>0</v>
          </cell>
          <cell r="L9">
            <v>0</v>
          </cell>
          <cell r="M9">
            <v>0</v>
          </cell>
          <cell r="N9">
            <v>0</v>
          </cell>
          <cell r="O9" t="str">
            <v>Mo ta thuc hien so lieu tinh luong -V6</v>
          </cell>
          <cell r="P9" t="str">
            <v>KPI_HRM_OLD</v>
          </cell>
        </row>
        <row r="10">
          <cell r="B10" t="str">
            <v>Thuyết phục khách hàng cài/ sử dụng App MyVNPT/ Ví VNPT PAY</v>
          </cell>
          <cell r="C10">
            <v>0</v>
          </cell>
          <cell r="D10" t="str">
            <v>%</v>
          </cell>
          <cell r="E10" t="str">
            <v>HCM_CL_APPBH_004</v>
          </cell>
          <cell r="F10">
            <v>0</v>
          </cell>
          <cell r="G10">
            <v>0</v>
          </cell>
          <cell r="H10">
            <v>0</v>
          </cell>
          <cell r="I10">
            <v>0</v>
          </cell>
          <cell r="J10">
            <v>0</v>
          </cell>
          <cell r="K10">
            <v>0</v>
          </cell>
          <cell r="L10">
            <v>0</v>
          </cell>
          <cell r="M10">
            <v>0</v>
          </cell>
          <cell r="N10">
            <v>0</v>
          </cell>
          <cell r="O10" t="str">
            <v>Mo ta thuc hien so lieu tinh luong -V6</v>
          </cell>
          <cell r="P10" t="str">
            <v>KPI_HRM_OLD</v>
          </cell>
        </row>
        <row r="11">
          <cell r="B11" t="str">
            <v>Số lượng thuê bao cài App MyVNPT</v>
          </cell>
          <cell r="C11" t="str">
            <v>202308</v>
          </cell>
          <cell r="D11" t="str">
            <v>%</v>
          </cell>
          <cell r="E11" t="str">
            <v>HCM_CL_APPBH_005</v>
          </cell>
          <cell r="F11">
            <v>0</v>
          </cell>
          <cell r="G11">
            <v>0</v>
          </cell>
          <cell r="H11">
            <v>0</v>
          </cell>
          <cell r="I11">
            <v>0</v>
          </cell>
          <cell r="J11">
            <v>0</v>
          </cell>
          <cell r="K11">
            <v>0</v>
          </cell>
          <cell r="L11">
            <v>0</v>
          </cell>
          <cell r="M11">
            <v>0</v>
          </cell>
          <cell r="N11">
            <v>0</v>
          </cell>
          <cell r="O11" t="str">
            <v>Mo ta thuc hien so lieu tinh luong -V6</v>
          </cell>
          <cell r="P11" t="str">
            <v>KPI_HRM_OLD</v>
          </cell>
        </row>
        <row r="12">
          <cell r="B12" t="str">
            <v>Tăng tỷ trọng thu qua App thu cước</v>
          </cell>
          <cell r="C12">
            <v>0</v>
          </cell>
          <cell r="D12" t="str">
            <v>%</v>
          </cell>
          <cell r="E12" t="str">
            <v>HCM_CL_APPTC_001</v>
          </cell>
          <cell r="F12">
            <v>0</v>
          </cell>
          <cell r="G12">
            <v>0</v>
          </cell>
          <cell r="H12">
            <v>0</v>
          </cell>
          <cell r="I12">
            <v>0</v>
          </cell>
          <cell r="J12">
            <v>0</v>
          </cell>
          <cell r="K12">
            <v>0</v>
          </cell>
          <cell r="L12">
            <v>0</v>
          </cell>
          <cell r="M12">
            <v>0</v>
          </cell>
          <cell r="N12">
            <v>0</v>
          </cell>
          <cell r="O12" t="str">
            <v>Mo ta thuc hien so lieu tinh luong -V6</v>
          </cell>
          <cell r="P12" t="str">
            <v>KPI_HRM_OLD</v>
          </cell>
        </row>
        <row r="13">
          <cell r="B13" t="str">
            <v>Đảm bảo chất lượng phục vụ</v>
          </cell>
          <cell r="C13">
            <v>0</v>
          </cell>
          <cell r="D13" t="str">
            <v>Điểm</v>
          </cell>
          <cell r="E13" t="str">
            <v>HCM_CL_BQTBB_001</v>
          </cell>
          <cell r="F13">
            <v>0</v>
          </cell>
          <cell r="G13">
            <v>0</v>
          </cell>
          <cell r="H13">
            <v>0</v>
          </cell>
          <cell r="I13">
            <v>0</v>
          </cell>
          <cell r="J13">
            <v>0</v>
          </cell>
          <cell r="K13">
            <v>0</v>
          </cell>
          <cell r="L13">
            <v>0</v>
          </cell>
          <cell r="M13">
            <v>0</v>
          </cell>
          <cell r="N13">
            <v>0</v>
          </cell>
          <cell r="O13" t="str">
            <v>Mo ta thuc hien so lieu tinh luong -V6</v>
          </cell>
          <cell r="P13" t="str">
            <v>KPI_HRM_OLD</v>
          </cell>
        </row>
        <row r="14">
          <cell r="B14" t="str">
            <v>Đảm bảo giờ làm việc</v>
          </cell>
          <cell r="C14">
            <v>0</v>
          </cell>
          <cell r="D14" t="str">
            <v>Giờ</v>
          </cell>
          <cell r="E14" t="str">
            <v>HCM_CL_BQTBB_002</v>
          </cell>
          <cell r="F14">
            <v>0</v>
          </cell>
          <cell r="G14">
            <v>0</v>
          </cell>
          <cell r="H14">
            <v>0</v>
          </cell>
          <cell r="I14">
            <v>0</v>
          </cell>
          <cell r="J14">
            <v>0</v>
          </cell>
          <cell r="K14">
            <v>0</v>
          </cell>
          <cell r="L14">
            <v>0</v>
          </cell>
          <cell r="M14">
            <v>0</v>
          </cell>
          <cell r="N14">
            <v>0</v>
          </cell>
          <cell r="O14" t="str">
            <v>Mo ta thuc hien so lieu tinh luong -V6</v>
          </cell>
          <cell r="P14" t="str">
            <v>KPI_HRM_OLD</v>
          </cell>
        </row>
        <row r="15">
          <cell r="B15" t="str">
            <v>Kết quả điều hành giám sát công việc Nghiệp vụ sau bán hàng</v>
          </cell>
          <cell r="C15" t="str">
            <v>202308</v>
          </cell>
          <cell r="D15" t="str">
            <v>%</v>
          </cell>
          <cell r="E15" t="str">
            <v>HCM_CL_BSCNV_001</v>
          </cell>
          <cell r="F15">
            <v>0</v>
          </cell>
          <cell r="G15">
            <v>0</v>
          </cell>
          <cell r="H15">
            <v>0</v>
          </cell>
          <cell r="I15">
            <v>0</v>
          </cell>
          <cell r="J15">
            <v>0</v>
          </cell>
          <cell r="K15">
            <v>0</v>
          </cell>
          <cell r="L15">
            <v>0</v>
          </cell>
          <cell r="M15">
            <v>0</v>
          </cell>
          <cell r="N15">
            <v>0</v>
          </cell>
          <cell r="O15" t="str">
            <v>Mo ta thuc hien so lieu tinh luong -V6</v>
          </cell>
          <cell r="P15" t="str">
            <v>KPI_HRM_OLD</v>
          </cell>
        </row>
        <row r="16">
          <cell r="B16" t="str">
            <v>Kết quả điều hành giám sát công việc Quản lý thanh toán</v>
          </cell>
          <cell r="C16" t="str">
            <v>202308</v>
          </cell>
          <cell r="D16" t="str">
            <v>%</v>
          </cell>
          <cell r="E16" t="str">
            <v>HCM_CL_BSCQL_001</v>
          </cell>
          <cell r="F16">
            <v>0</v>
          </cell>
          <cell r="G16">
            <v>0</v>
          </cell>
          <cell r="H16">
            <v>0</v>
          </cell>
          <cell r="I16">
            <v>0</v>
          </cell>
          <cell r="J16">
            <v>0</v>
          </cell>
          <cell r="K16">
            <v>0</v>
          </cell>
          <cell r="L16">
            <v>0</v>
          </cell>
          <cell r="M16">
            <v>0</v>
          </cell>
          <cell r="N16">
            <v>0</v>
          </cell>
          <cell r="O16" t="str">
            <v>Mo ta thuc hien so lieu tinh luong -V6</v>
          </cell>
          <cell r="P16" t="str">
            <v>KPI_HRM_OLD</v>
          </cell>
        </row>
        <row r="17">
          <cell r="B17" t="str">
            <v>Kết quả điều hành giám sát công việc Thu cước</v>
          </cell>
          <cell r="C17" t="str">
            <v>202308</v>
          </cell>
          <cell r="D17" t="str">
            <v>%</v>
          </cell>
          <cell r="E17" t="str">
            <v>HCM_CL_BSCTC_001</v>
          </cell>
          <cell r="F17">
            <v>0</v>
          </cell>
          <cell r="G17">
            <v>0</v>
          </cell>
          <cell r="H17">
            <v>0</v>
          </cell>
          <cell r="I17">
            <v>0</v>
          </cell>
          <cell r="J17">
            <v>0</v>
          </cell>
          <cell r="K17">
            <v>0</v>
          </cell>
          <cell r="L17">
            <v>0</v>
          </cell>
          <cell r="M17">
            <v>0</v>
          </cell>
          <cell r="N17">
            <v>0</v>
          </cell>
          <cell r="O17" t="str">
            <v>Mo ta thuc hien so lieu tinh luong -V6</v>
          </cell>
          <cell r="P17" t="str">
            <v>KPI_HRM_OLD</v>
          </cell>
        </row>
        <row r="18">
          <cell r="B18" t="str">
            <v>Kết quả điều hành giám sát công việc chung của tổ</v>
          </cell>
          <cell r="C18" t="str">
            <v>202308</v>
          </cell>
          <cell r="D18" t="str">
            <v>%</v>
          </cell>
          <cell r="E18" t="str">
            <v>HCM_CL_BSCTO_001</v>
          </cell>
          <cell r="F18">
            <v>0</v>
          </cell>
          <cell r="G18">
            <v>0</v>
          </cell>
          <cell r="H18">
            <v>0</v>
          </cell>
          <cell r="I18">
            <v>0</v>
          </cell>
          <cell r="J18">
            <v>0</v>
          </cell>
          <cell r="K18">
            <v>0</v>
          </cell>
          <cell r="L18">
            <v>0</v>
          </cell>
          <cell r="M18">
            <v>0</v>
          </cell>
          <cell r="N18">
            <v>0</v>
          </cell>
          <cell r="O18" t="str">
            <v>Mo ta thuc hien so lieu tinh luong -V6</v>
          </cell>
          <cell r="P18" t="str">
            <v>KPI_HRM_OLD</v>
          </cell>
        </row>
        <row r="19">
          <cell r="B19" t="str">
            <v>Giảm số lượng thuê bao Fiber hủy/ thanh lý</v>
          </cell>
          <cell r="C19">
            <v>0</v>
          </cell>
          <cell r="D19" t="str">
            <v>%</v>
          </cell>
          <cell r="E19" t="str">
            <v>HCM_CL_CANCEL_001</v>
          </cell>
          <cell r="F19">
            <v>0</v>
          </cell>
          <cell r="G19">
            <v>0</v>
          </cell>
          <cell r="H19">
            <v>0</v>
          </cell>
          <cell r="I19">
            <v>0</v>
          </cell>
          <cell r="J19">
            <v>0</v>
          </cell>
          <cell r="K19">
            <v>0</v>
          </cell>
          <cell r="L19">
            <v>0</v>
          </cell>
          <cell r="M19">
            <v>0</v>
          </cell>
          <cell r="N19">
            <v>0</v>
          </cell>
          <cell r="O19" t="str">
            <v>Mo ta thuc hien so lieu tinh luong -V6</v>
          </cell>
          <cell r="P19" t="str">
            <v>KPI_HRM_OLD</v>
          </cell>
        </row>
        <row r="20">
          <cell r="B20" t="str">
            <v>Tỷ lệ khách hàng ký mới CA</v>
          </cell>
          <cell r="C20">
            <v>0</v>
          </cell>
          <cell r="D20" t="str">
            <v>%</v>
          </cell>
          <cell r="E20" t="str">
            <v>HCM_CL_CANEW_001</v>
          </cell>
          <cell r="F20">
            <v>0</v>
          </cell>
          <cell r="G20">
            <v>0</v>
          </cell>
          <cell r="H20">
            <v>0</v>
          </cell>
          <cell r="I20">
            <v>0</v>
          </cell>
          <cell r="J20">
            <v>0</v>
          </cell>
          <cell r="K20">
            <v>0</v>
          </cell>
          <cell r="L20">
            <v>0</v>
          </cell>
          <cell r="M20">
            <v>0</v>
          </cell>
          <cell r="N20">
            <v>0</v>
          </cell>
          <cell r="O20" t="str">
            <v>Mo ta thuc hien so lieu tinh luong -V6</v>
          </cell>
          <cell r="P20" t="str">
            <v>KPI_HRM_OLD</v>
          </cell>
        </row>
        <row r="21">
          <cell r="B21" t="str">
            <v>Tỷ lệ thu cước trả sau thuộc nhóm DA_ CCCO</v>
          </cell>
          <cell r="C21">
            <v>0</v>
          </cell>
          <cell r="D21" t="str">
            <v>%</v>
          </cell>
          <cell r="E21" t="str">
            <v>HCM_CL_CCCC0_001</v>
          </cell>
          <cell r="F21">
            <v>0</v>
          </cell>
          <cell r="G21">
            <v>0</v>
          </cell>
          <cell r="H21">
            <v>0</v>
          </cell>
          <cell r="I21">
            <v>0</v>
          </cell>
          <cell r="J21">
            <v>0</v>
          </cell>
          <cell r="K21">
            <v>0</v>
          </cell>
          <cell r="L21">
            <v>0</v>
          </cell>
          <cell r="M21">
            <v>0</v>
          </cell>
          <cell r="N21">
            <v>0</v>
          </cell>
          <cell r="O21" t="str">
            <v>Mo ta thuc hien so lieu tinh luong -V6</v>
          </cell>
          <cell r="P21" t="str">
            <v>KPI_HRM_OLD</v>
          </cell>
        </row>
        <row r="22">
          <cell r="B22" t="str">
            <v>Tỷ lệ thuyết phục khách hàng gia hạn trả cước trước thành công (60 ngày) thuộc nhóm DA_CCCO</v>
          </cell>
          <cell r="C22">
            <v>0</v>
          </cell>
          <cell r="D22" t="str">
            <v>%</v>
          </cell>
          <cell r="E22" t="str">
            <v>HCM_CL_CCCC0_002</v>
          </cell>
          <cell r="F22">
            <v>0</v>
          </cell>
          <cell r="G22">
            <v>0</v>
          </cell>
          <cell r="H22">
            <v>0</v>
          </cell>
          <cell r="I22">
            <v>0</v>
          </cell>
          <cell r="J22">
            <v>0</v>
          </cell>
          <cell r="K22">
            <v>0</v>
          </cell>
          <cell r="L22">
            <v>0</v>
          </cell>
          <cell r="M22">
            <v>0</v>
          </cell>
          <cell r="N22">
            <v>0</v>
          </cell>
          <cell r="O22" t="str">
            <v>Mo ta thuc hien so lieu tinh luong -V6</v>
          </cell>
          <cell r="P22" t="str">
            <v>KPI_HRM_OLD</v>
          </cell>
        </row>
        <row r="23">
          <cell r="B23" t="str">
            <v>Thị phần các dự án chung cư cao ốc</v>
          </cell>
          <cell r="C23">
            <v>0</v>
          </cell>
          <cell r="D23" t="str">
            <v>%</v>
          </cell>
          <cell r="E23" t="str">
            <v>HCM_CL_CDUAN_001</v>
          </cell>
          <cell r="F23">
            <v>0</v>
          </cell>
          <cell r="G23">
            <v>0</v>
          </cell>
          <cell r="H23">
            <v>0</v>
          </cell>
          <cell r="I23">
            <v>0</v>
          </cell>
          <cell r="J23">
            <v>0</v>
          </cell>
          <cell r="K23">
            <v>0</v>
          </cell>
          <cell r="L23">
            <v>0</v>
          </cell>
          <cell r="M23">
            <v>0</v>
          </cell>
          <cell r="N23">
            <v>0</v>
          </cell>
          <cell r="O23" t="str">
            <v>Mo ta thuc hien so lieu tinh luong -V6</v>
          </cell>
          <cell r="P23" t="str">
            <v>KPI_HRM_OLD</v>
          </cell>
        </row>
        <row r="24">
          <cell r="B24" t="str">
            <v>Theo dõi, quản lý, báo cáo số liệu thuê bao, thị phần, tình hình thị trường các và chương trình trọng điểm trên địa bàn được giao</v>
          </cell>
          <cell r="C24">
            <v>0</v>
          </cell>
          <cell r="D24" t="str">
            <v>%</v>
          </cell>
          <cell r="E24" t="str">
            <v>HCM_CL_CDUAN_002</v>
          </cell>
          <cell r="F24">
            <v>0</v>
          </cell>
          <cell r="G24">
            <v>0</v>
          </cell>
          <cell r="H24">
            <v>0</v>
          </cell>
          <cell r="I24">
            <v>0</v>
          </cell>
          <cell r="J24">
            <v>0</v>
          </cell>
          <cell r="K24">
            <v>0</v>
          </cell>
          <cell r="L24">
            <v>0</v>
          </cell>
          <cell r="M24">
            <v>0</v>
          </cell>
          <cell r="N24">
            <v>0</v>
          </cell>
          <cell r="O24" t="str">
            <v>Mo ta thuc hien so lieu tinh luong -V6</v>
          </cell>
          <cell r="P24" t="str">
            <v>KPI_HRM_OLD</v>
          </cell>
        </row>
        <row r="25">
          <cell r="B25" t="str">
            <v>Khối lượng thực hiện  hồ sơ dự án trong tháng</v>
          </cell>
          <cell r="C25" t="str">
            <v>202308</v>
          </cell>
          <cell r="D25" t="str">
            <v>%</v>
          </cell>
          <cell r="E25" t="str">
            <v>HCM_CL_CDUAN_003</v>
          </cell>
          <cell r="F25">
            <v>0</v>
          </cell>
          <cell r="G25">
            <v>0</v>
          </cell>
          <cell r="H25">
            <v>0</v>
          </cell>
          <cell r="I25">
            <v>0</v>
          </cell>
          <cell r="J25">
            <v>0</v>
          </cell>
          <cell r="K25">
            <v>0</v>
          </cell>
          <cell r="L25">
            <v>0</v>
          </cell>
          <cell r="M25">
            <v>0</v>
          </cell>
          <cell r="N25">
            <v>0</v>
          </cell>
          <cell r="O25" t="str">
            <v>Mo ta thuc hien so lieu tinh luong -V6</v>
          </cell>
          <cell r="P25" t="str">
            <v>KPI_HRM_OLD</v>
          </cell>
        </row>
        <row r="26">
          <cell r="B26" t="str">
            <v>Dự án VNPT độc quyền/ưu tiên khai thác/cam kết thị phần</v>
          </cell>
          <cell r="C26">
            <v>0</v>
          </cell>
          <cell r="D26" t="str">
            <v>%</v>
          </cell>
          <cell r="E26" t="str">
            <v>HCM_CL_CDUAN_004</v>
          </cell>
          <cell r="F26">
            <v>0</v>
          </cell>
          <cell r="G26">
            <v>0</v>
          </cell>
          <cell r="H26">
            <v>0</v>
          </cell>
          <cell r="I26">
            <v>0</v>
          </cell>
          <cell r="J26">
            <v>0</v>
          </cell>
          <cell r="K26">
            <v>0</v>
          </cell>
          <cell r="L26">
            <v>0</v>
          </cell>
          <cell r="M26">
            <v>0</v>
          </cell>
          <cell r="N26">
            <v>0</v>
          </cell>
          <cell r="O26" t="str">
            <v>Mo ta thuc hien so lieu tinh luong -V6</v>
          </cell>
          <cell r="P26" t="str">
            <v>KPI_HRM_OLD</v>
          </cell>
        </row>
        <row r="27">
          <cell r="B27" t="str">
            <v>Dự án có nhiều nhà mạng (03 nhà mạng trở lên) cùng vào khai thác</v>
          </cell>
          <cell r="C27">
            <v>0</v>
          </cell>
          <cell r="D27" t="str">
            <v>%</v>
          </cell>
          <cell r="E27" t="str">
            <v>HCM_CL_CDUAN_005</v>
          </cell>
          <cell r="F27">
            <v>0</v>
          </cell>
          <cell r="G27">
            <v>0</v>
          </cell>
          <cell r="H27">
            <v>0</v>
          </cell>
          <cell r="I27">
            <v>0</v>
          </cell>
          <cell r="J27">
            <v>0</v>
          </cell>
          <cell r="K27">
            <v>0</v>
          </cell>
          <cell r="L27">
            <v>0</v>
          </cell>
          <cell r="M27">
            <v>0</v>
          </cell>
          <cell r="N27">
            <v>0</v>
          </cell>
          <cell r="O27" t="str">
            <v>Mo ta thuc hien so lieu tinh luong -V6</v>
          </cell>
          <cell r="P27" t="str">
            <v>KPI_HRM_OLD</v>
          </cell>
        </row>
        <row r="28">
          <cell r="B28" t="str">
            <v>Dự án có thị phần tối thiểu 25%</v>
          </cell>
          <cell r="C28">
            <v>0</v>
          </cell>
          <cell r="D28" t="str">
            <v>%</v>
          </cell>
          <cell r="E28" t="str">
            <v>HCM_CL_CDUAN_006</v>
          </cell>
          <cell r="F28">
            <v>0</v>
          </cell>
          <cell r="G28">
            <v>0</v>
          </cell>
          <cell r="H28">
            <v>0</v>
          </cell>
          <cell r="I28">
            <v>0</v>
          </cell>
          <cell r="J28">
            <v>0</v>
          </cell>
          <cell r="K28">
            <v>0</v>
          </cell>
          <cell r="L28">
            <v>0</v>
          </cell>
          <cell r="M28">
            <v>0</v>
          </cell>
          <cell r="N28">
            <v>0</v>
          </cell>
          <cell r="O28" t="str">
            <v>Mo ta thuc hien so lieu tinh luong -V6</v>
          </cell>
          <cell r="P28" t="str">
            <v>KPI_HRM_OLD</v>
          </cell>
        </row>
        <row r="29">
          <cell r="B29" t="str">
            <v>Đảm bảo thị phần theo danh sách được giao</v>
          </cell>
          <cell r="C29">
            <v>0</v>
          </cell>
          <cell r="D29" t="str">
            <v>%</v>
          </cell>
          <cell r="E29" t="str">
            <v>HCM_CL_CDUAN_007</v>
          </cell>
          <cell r="F29">
            <v>0</v>
          </cell>
          <cell r="G29">
            <v>0</v>
          </cell>
          <cell r="H29">
            <v>0</v>
          </cell>
          <cell r="I29">
            <v>0</v>
          </cell>
          <cell r="J29">
            <v>0</v>
          </cell>
          <cell r="K29">
            <v>0</v>
          </cell>
          <cell r="L29">
            <v>0</v>
          </cell>
          <cell r="M29">
            <v>0</v>
          </cell>
          <cell r="N29">
            <v>0</v>
          </cell>
          <cell r="O29" t="str">
            <v>Mo ta thuc hien so lieu tinh luong -V6</v>
          </cell>
          <cell r="P29" t="str">
            <v>KPI_HRM_OLD</v>
          </cell>
        </row>
        <row r="30">
          <cell r="B30" t="str">
            <v>Tỷ lệ cuộc gọi đạt chuẩn</v>
          </cell>
          <cell r="C30">
            <v>0</v>
          </cell>
          <cell r="D30" t="str">
            <v>%</v>
          </cell>
          <cell r="E30" t="str">
            <v>HCM_CL_CGOOD_001</v>
          </cell>
          <cell r="F30">
            <v>0</v>
          </cell>
          <cell r="G30">
            <v>0</v>
          </cell>
          <cell r="H30">
            <v>0</v>
          </cell>
          <cell r="I30">
            <v>0</v>
          </cell>
          <cell r="J30">
            <v>0</v>
          </cell>
          <cell r="K30">
            <v>0</v>
          </cell>
          <cell r="L30">
            <v>0</v>
          </cell>
          <cell r="M30">
            <v>0</v>
          </cell>
          <cell r="N30">
            <v>0</v>
          </cell>
          <cell r="O30" t="str">
            <v>Mo ta thuc hien so lieu tinh luong -V6</v>
          </cell>
          <cell r="P30" t="str">
            <v>KPI_HRM_OLD</v>
          </cell>
        </row>
        <row r="31">
          <cell r="B31" t="str">
            <v>Rà soát cập nhật thông tin thuê bao VNP trả trước</v>
          </cell>
          <cell r="C31">
            <v>0</v>
          </cell>
          <cell r="D31" t="str">
            <v>%</v>
          </cell>
          <cell r="E31" t="str">
            <v>HCM_CL_CHECK_001</v>
          </cell>
          <cell r="F31">
            <v>0</v>
          </cell>
          <cell r="G31">
            <v>0</v>
          </cell>
          <cell r="H31">
            <v>0</v>
          </cell>
          <cell r="I31">
            <v>0</v>
          </cell>
          <cell r="J31">
            <v>0</v>
          </cell>
          <cell r="K31">
            <v>0</v>
          </cell>
          <cell r="L31">
            <v>0</v>
          </cell>
          <cell r="M31">
            <v>0</v>
          </cell>
          <cell r="N31">
            <v>0</v>
          </cell>
          <cell r="O31" t="str">
            <v>Mo ta thuc hien so lieu tinh luong -V6</v>
          </cell>
          <cell r="P31" t="str">
            <v>KPI_HRM_OLD</v>
          </cell>
        </row>
        <row r="32">
          <cell r="B32" t="str">
            <v>Rà soát thuê bao Fiber VNN xóa cũ lắp mới</v>
          </cell>
          <cell r="C32">
            <v>0</v>
          </cell>
          <cell r="D32" t="str">
            <v>Thuê bao</v>
          </cell>
          <cell r="E32" t="str">
            <v>HCM_CL_CHECK_002</v>
          </cell>
          <cell r="F32">
            <v>0</v>
          </cell>
          <cell r="G32">
            <v>0</v>
          </cell>
          <cell r="H32">
            <v>0</v>
          </cell>
          <cell r="I32">
            <v>0</v>
          </cell>
          <cell r="J32">
            <v>0</v>
          </cell>
          <cell r="K32">
            <v>0</v>
          </cell>
          <cell r="L32">
            <v>0</v>
          </cell>
          <cell r="M32">
            <v>0</v>
          </cell>
          <cell r="N32">
            <v>0</v>
          </cell>
          <cell r="O32" t="str">
            <v>Mo ta thuc hien so lieu tinh luong -V6</v>
          </cell>
          <cell r="P32" t="str">
            <v>KPI_HRM_OLD</v>
          </cell>
        </row>
        <row r="33">
          <cell r="B33" t="str">
            <v>Cập nhật dữ liệu thông tin tập khách hàng được giao quản lý</v>
          </cell>
          <cell r="C33">
            <v>0</v>
          </cell>
          <cell r="D33" t="str">
            <v>Khách hàng</v>
          </cell>
          <cell r="E33" t="str">
            <v>HCM_CL_CHECK_003</v>
          </cell>
          <cell r="F33">
            <v>0</v>
          </cell>
          <cell r="G33">
            <v>0</v>
          </cell>
          <cell r="H33">
            <v>0</v>
          </cell>
          <cell r="I33">
            <v>0</v>
          </cell>
          <cell r="J33">
            <v>0</v>
          </cell>
          <cell r="K33">
            <v>0</v>
          </cell>
          <cell r="L33">
            <v>0</v>
          </cell>
          <cell r="M33">
            <v>0</v>
          </cell>
          <cell r="N33">
            <v>0</v>
          </cell>
          <cell r="O33" t="str">
            <v>Mo ta thuc hien so lieu tinh luong -V6</v>
          </cell>
          <cell r="P33" t="str">
            <v>KPI_HRM_OLD</v>
          </cell>
        </row>
        <row r="34">
          <cell r="B34" t="str">
            <v>Hoàn thiện hồ sơ VNPT CA toàn quốc</v>
          </cell>
          <cell r="C34">
            <v>0</v>
          </cell>
          <cell r="D34" t="str">
            <v>Thuê bao</v>
          </cell>
          <cell r="E34" t="str">
            <v>HCM_CL_CHECK_004</v>
          </cell>
          <cell r="F34">
            <v>0</v>
          </cell>
          <cell r="G34">
            <v>0</v>
          </cell>
          <cell r="H34">
            <v>0</v>
          </cell>
          <cell r="I34">
            <v>0</v>
          </cell>
          <cell r="J34">
            <v>0</v>
          </cell>
          <cell r="K34">
            <v>0</v>
          </cell>
          <cell r="L34">
            <v>0</v>
          </cell>
          <cell r="M34">
            <v>0</v>
          </cell>
          <cell r="N34">
            <v>0</v>
          </cell>
          <cell r="O34" t="str">
            <v>Mo ta thuc hien so lieu tinh luong -V6</v>
          </cell>
          <cell r="P34" t="str">
            <v>KPI_HRM_OLD</v>
          </cell>
        </row>
        <row r="35">
          <cell r="B35" t="str">
            <v>Tỷ lệ khách hàng mới được tư vấn các hình thức CSKH (gửi giấy báo cước, thanh toán, báo hư,..)</v>
          </cell>
          <cell r="C35">
            <v>0</v>
          </cell>
          <cell r="D35" t="str">
            <v>%</v>
          </cell>
          <cell r="E35" t="str">
            <v>HCM_CL_CSKHH_001</v>
          </cell>
          <cell r="F35">
            <v>0</v>
          </cell>
          <cell r="G35">
            <v>0</v>
          </cell>
          <cell r="H35">
            <v>0</v>
          </cell>
          <cell r="I35">
            <v>0</v>
          </cell>
          <cell r="J35">
            <v>0</v>
          </cell>
          <cell r="K35">
            <v>0</v>
          </cell>
          <cell r="L35">
            <v>0</v>
          </cell>
          <cell r="M35">
            <v>0</v>
          </cell>
          <cell r="N35">
            <v>0</v>
          </cell>
          <cell r="O35" t="str">
            <v>Mo ta thuc hien so lieu tinh luong -V6</v>
          </cell>
          <cell r="P35" t="str">
            <v>KPI_HRM_OLD</v>
          </cell>
        </row>
        <row r="36">
          <cell r="B36" t="str">
            <v>Thực hiện các công tác CSKH trên địa bàn được giao quản lý</v>
          </cell>
          <cell r="C36">
            <v>0</v>
          </cell>
          <cell r="D36" t="str">
            <v>%</v>
          </cell>
          <cell r="E36" t="str">
            <v>HCM_CL_CSKHH_002</v>
          </cell>
          <cell r="F36">
            <v>0</v>
          </cell>
          <cell r="G36">
            <v>0</v>
          </cell>
          <cell r="H36">
            <v>0</v>
          </cell>
          <cell r="I36">
            <v>0</v>
          </cell>
          <cell r="J36">
            <v>0</v>
          </cell>
          <cell r="K36">
            <v>0</v>
          </cell>
          <cell r="L36">
            <v>0</v>
          </cell>
          <cell r="M36">
            <v>0</v>
          </cell>
          <cell r="N36">
            <v>0</v>
          </cell>
          <cell r="O36" t="str">
            <v>Mo ta thuc hien so lieu tinh luong -V6</v>
          </cell>
          <cell r="P36" t="str">
            <v>KPI_HRM_OLD</v>
          </cell>
        </row>
        <row r="37">
          <cell r="B37" t="str">
            <v>Chỉ tiêu chất lượng thực hiện công tác nghiệp vụ, CSKH &amp; hậu mãi</v>
          </cell>
          <cell r="C37" t="str">
            <v>202308</v>
          </cell>
          <cell r="D37" t="str">
            <v>%</v>
          </cell>
          <cell r="E37" t="str">
            <v>HCM_CL_CSKHH_003</v>
          </cell>
          <cell r="F37">
            <v>0</v>
          </cell>
          <cell r="G37">
            <v>0</v>
          </cell>
          <cell r="H37">
            <v>0</v>
          </cell>
          <cell r="I37">
            <v>0</v>
          </cell>
          <cell r="J37">
            <v>0</v>
          </cell>
          <cell r="K37">
            <v>0</v>
          </cell>
          <cell r="L37">
            <v>0</v>
          </cell>
          <cell r="M37">
            <v>0</v>
          </cell>
          <cell r="N37">
            <v>0</v>
          </cell>
          <cell r="O37" t="str">
            <v>Mo ta thuc hien so lieu tinh luong -V6</v>
          </cell>
          <cell r="P37" t="str">
            <v>KPI_HRM_OLD</v>
          </cell>
        </row>
        <row r="38">
          <cell r="B38" t="str">
            <v>Tỷ lệ đáp ứng cuộc gọi qua Tổng đài 18001166</v>
          </cell>
          <cell r="C38">
            <v>0</v>
          </cell>
          <cell r="D38" t="str">
            <v>%</v>
          </cell>
          <cell r="E38" t="str">
            <v>HCM_CL_CSKHH_004</v>
          </cell>
          <cell r="F38">
            <v>0</v>
          </cell>
          <cell r="G38">
            <v>0</v>
          </cell>
          <cell r="H38">
            <v>0</v>
          </cell>
          <cell r="I38">
            <v>0</v>
          </cell>
          <cell r="J38">
            <v>0</v>
          </cell>
          <cell r="K38">
            <v>0</v>
          </cell>
          <cell r="L38">
            <v>0</v>
          </cell>
          <cell r="M38">
            <v>0</v>
          </cell>
          <cell r="N38">
            <v>0</v>
          </cell>
          <cell r="O38" t="str">
            <v>Mo ta thuc hien so lieu tinh luong -V6</v>
          </cell>
          <cell r="P38" t="str">
            <v>KPI_HRM_OLD</v>
          </cell>
        </row>
        <row r="39">
          <cell r="B39" t="str">
            <v>Thực hiện các công tác chăm sóc điểm bán lẻ trên địa bàn được giao quản lý</v>
          </cell>
          <cell r="C39">
            <v>0</v>
          </cell>
          <cell r="D39" t="str">
            <v>%</v>
          </cell>
          <cell r="E39" t="str">
            <v>HCM_CL_CSKHH_005</v>
          </cell>
          <cell r="F39">
            <v>0</v>
          </cell>
          <cell r="G39">
            <v>0</v>
          </cell>
          <cell r="H39">
            <v>0</v>
          </cell>
          <cell r="I39">
            <v>0</v>
          </cell>
          <cell r="J39">
            <v>0</v>
          </cell>
          <cell r="K39">
            <v>0</v>
          </cell>
          <cell r="L39">
            <v>0</v>
          </cell>
          <cell r="M39">
            <v>0</v>
          </cell>
          <cell r="N39">
            <v>0</v>
          </cell>
          <cell r="O39" t="str">
            <v>Mo ta thuc hien so lieu tinh luong -V6</v>
          </cell>
          <cell r="P39" t="str">
            <v>KPI_HRM_OLD</v>
          </cell>
        </row>
        <row r="40">
          <cell r="B40" t="str">
            <v>Đáp ứng cuộc gọi qua Đài 18001166</v>
          </cell>
          <cell r="C40">
            <v>0</v>
          </cell>
          <cell r="D40" t="str">
            <v>cuộc</v>
          </cell>
          <cell r="E40" t="str">
            <v>HCM_CL_CSKHH_006</v>
          </cell>
          <cell r="F40">
            <v>0</v>
          </cell>
          <cell r="G40">
            <v>0</v>
          </cell>
          <cell r="H40">
            <v>0</v>
          </cell>
          <cell r="I40">
            <v>0</v>
          </cell>
          <cell r="J40">
            <v>0</v>
          </cell>
          <cell r="K40">
            <v>0</v>
          </cell>
          <cell r="L40">
            <v>0</v>
          </cell>
          <cell r="M40">
            <v>0</v>
          </cell>
          <cell r="N40">
            <v>0</v>
          </cell>
          <cell r="O40" t="str">
            <v>Mo ta thuc hien so lieu tinh luong -V6</v>
          </cell>
          <cell r="P40" t="str">
            <v>KPI_HRM_OLD</v>
          </cell>
        </row>
        <row r="41">
          <cell r="B41" t="str">
            <v>Tỉ lệ đáp ứng cuộc gọi qua Đài 800126</v>
          </cell>
          <cell r="C41">
            <v>0</v>
          </cell>
          <cell r="D41" t="str">
            <v>%</v>
          </cell>
          <cell r="E41" t="str">
            <v>HCM_CL_CSKHH_007</v>
          </cell>
          <cell r="F41">
            <v>0</v>
          </cell>
          <cell r="G41">
            <v>0</v>
          </cell>
          <cell r="H41">
            <v>0</v>
          </cell>
          <cell r="I41">
            <v>0</v>
          </cell>
          <cell r="J41">
            <v>0</v>
          </cell>
          <cell r="K41">
            <v>0</v>
          </cell>
          <cell r="L41">
            <v>0</v>
          </cell>
          <cell r="M41">
            <v>0</v>
          </cell>
          <cell r="N41">
            <v>0</v>
          </cell>
          <cell r="O41" t="str">
            <v>Mo ta thuc hien so lieu tinh luong -V6</v>
          </cell>
          <cell r="P41" t="str">
            <v>KPI_HRM_OLD</v>
          </cell>
        </row>
        <row r="42">
          <cell r="B42" t="str">
            <v>Kết quả thực hiện các chương trình chăm sóc khách hàng</v>
          </cell>
          <cell r="C42">
            <v>0</v>
          </cell>
          <cell r="D42" t="str">
            <v>%</v>
          </cell>
          <cell r="E42" t="str">
            <v>HCM_CL_CSKHH_008</v>
          </cell>
          <cell r="F42">
            <v>0</v>
          </cell>
          <cell r="G42">
            <v>0</v>
          </cell>
          <cell r="H42">
            <v>0</v>
          </cell>
          <cell r="I42">
            <v>0</v>
          </cell>
          <cell r="J42">
            <v>0</v>
          </cell>
          <cell r="K42">
            <v>0</v>
          </cell>
          <cell r="L42">
            <v>0</v>
          </cell>
          <cell r="M42">
            <v>0</v>
          </cell>
          <cell r="N42">
            <v>0</v>
          </cell>
          <cell r="O42" t="str">
            <v>Mo ta thuc hien so lieu tinh luong -V6</v>
          </cell>
          <cell r="P42" t="str">
            <v>KPI_HRM_OLD</v>
          </cell>
        </row>
        <row r="43">
          <cell r="B43" t="str">
            <v>Thực hiện các chương trình tiếp cận CSKH trên địa bàn được giao quản lý</v>
          </cell>
          <cell r="C43">
            <v>0</v>
          </cell>
          <cell r="D43" t="str">
            <v>cuộc</v>
          </cell>
          <cell r="E43" t="str">
            <v>HCM_CL_CSKHH_009</v>
          </cell>
          <cell r="F43">
            <v>0</v>
          </cell>
          <cell r="G43">
            <v>0</v>
          </cell>
          <cell r="H43">
            <v>0</v>
          </cell>
          <cell r="I43">
            <v>0</v>
          </cell>
          <cell r="J43">
            <v>0</v>
          </cell>
          <cell r="K43">
            <v>0</v>
          </cell>
          <cell r="L43">
            <v>0</v>
          </cell>
          <cell r="M43">
            <v>0</v>
          </cell>
          <cell r="N43">
            <v>0</v>
          </cell>
          <cell r="O43" t="str">
            <v>Mo ta thuc hien so lieu tinh luong -V6</v>
          </cell>
          <cell r="P43" t="str">
            <v>KPI_HRM_OLD</v>
          </cell>
        </row>
        <row r="44">
          <cell r="B44" t="str">
            <v xml:space="preserve">Chất lượng công tác chăm sóc khách hàng </v>
          </cell>
          <cell r="C44">
            <v>0</v>
          </cell>
          <cell r="D44" t="str">
            <v>%</v>
          </cell>
          <cell r="E44" t="str">
            <v>HCM_CL_CSKHH_010</v>
          </cell>
          <cell r="F44">
            <v>0</v>
          </cell>
          <cell r="G44">
            <v>0</v>
          </cell>
          <cell r="H44">
            <v>0</v>
          </cell>
          <cell r="I44">
            <v>0</v>
          </cell>
          <cell r="J44">
            <v>0</v>
          </cell>
          <cell r="K44">
            <v>0</v>
          </cell>
          <cell r="L44">
            <v>0</v>
          </cell>
          <cell r="M44">
            <v>0</v>
          </cell>
          <cell r="N44">
            <v>0</v>
          </cell>
          <cell r="O44" t="str">
            <v>Mo ta thuc hien so lieu tinh luong -V6</v>
          </cell>
          <cell r="P44" t="str">
            <v>KPI_HRM_OLD</v>
          </cell>
        </row>
        <row r="45">
          <cell r="B45" t="str">
            <v>Công tác CSKH theo các công việc thường xuyên</v>
          </cell>
          <cell r="C45">
            <v>0</v>
          </cell>
          <cell r="D45" t="str">
            <v>cuộc</v>
          </cell>
          <cell r="E45" t="str">
            <v>HCM_CL_CSKHH_011</v>
          </cell>
          <cell r="F45">
            <v>0</v>
          </cell>
          <cell r="G45">
            <v>0</v>
          </cell>
          <cell r="H45">
            <v>0</v>
          </cell>
          <cell r="I45">
            <v>0</v>
          </cell>
          <cell r="J45">
            <v>0</v>
          </cell>
          <cell r="K45">
            <v>0</v>
          </cell>
          <cell r="L45">
            <v>0</v>
          </cell>
          <cell r="M45">
            <v>0</v>
          </cell>
          <cell r="N45">
            <v>0</v>
          </cell>
          <cell r="O45" t="str">
            <v>Mo ta thuc hien so lieu tinh luong -V6</v>
          </cell>
          <cell r="P45" t="str">
            <v>KPI_HRM_OLD</v>
          </cell>
        </row>
        <row r="46">
          <cell r="B46" t="str">
            <v>Công tác CSKH chủ động</v>
          </cell>
          <cell r="C46">
            <v>0</v>
          </cell>
          <cell r="D46" t="str">
            <v>cuộc</v>
          </cell>
          <cell r="E46" t="str">
            <v>HCM_CL_CSKHH_012</v>
          </cell>
          <cell r="F46">
            <v>0</v>
          </cell>
          <cell r="G46">
            <v>0</v>
          </cell>
          <cell r="H46">
            <v>0</v>
          </cell>
          <cell r="I46">
            <v>0</v>
          </cell>
          <cell r="J46">
            <v>0</v>
          </cell>
          <cell r="K46">
            <v>0</v>
          </cell>
          <cell r="L46">
            <v>0</v>
          </cell>
          <cell r="M46">
            <v>0</v>
          </cell>
          <cell r="N46">
            <v>0</v>
          </cell>
          <cell r="O46" t="str">
            <v>Mo ta thuc hien so lieu tinh luong -V6</v>
          </cell>
          <cell r="P46" t="str">
            <v>KPI_HRM_OLD</v>
          </cell>
        </row>
        <row r="47">
          <cell r="B47" t="str">
            <v>Công tác CSKH theo theo các chương trình trọng điểm</v>
          </cell>
          <cell r="C47">
            <v>0</v>
          </cell>
          <cell r="D47" t="str">
            <v>cuộc</v>
          </cell>
          <cell r="E47" t="str">
            <v>HCM_CL_CSKHH_013</v>
          </cell>
          <cell r="F47">
            <v>0</v>
          </cell>
          <cell r="G47">
            <v>0</v>
          </cell>
          <cell r="H47">
            <v>0</v>
          </cell>
          <cell r="I47">
            <v>0</v>
          </cell>
          <cell r="J47">
            <v>0</v>
          </cell>
          <cell r="K47">
            <v>0</v>
          </cell>
          <cell r="L47">
            <v>0</v>
          </cell>
          <cell r="M47">
            <v>0</v>
          </cell>
          <cell r="N47">
            <v>0</v>
          </cell>
          <cell r="O47" t="str">
            <v>Mo ta thuc hien so lieu tinh luong -V6</v>
          </cell>
          <cell r="P47" t="str">
            <v>KPI_HRM_OLD</v>
          </cell>
        </row>
        <row r="48">
          <cell r="B48" t="str">
            <v>Khối lượng và chất lượng công tác chăm sóc khách hàng</v>
          </cell>
          <cell r="C48">
            <v>0</v>
          </cell>
          <cell r="D48" t="str">
            <v>Số lượng</v>
          </cell>
          <cell r="E48" t="str">
            <v>HCM_CL_CSKHH_014</v>
          </cell>
          <cell r="F48">
            <v>0</v>
          </cell>
          <cell r="G48">
            <v>0</v>
          </cell>
          <cell r="H48">
            <v>0</v>
          </cell>
          <cell r="I48">
            <v>0</v>
          </cell>
          <cell r="J48">
            <v>0</v>
          </cell>
          <cell r="K48">
            <v>0</v>
          </cell>
          <cell r="L48">
            <v>0</v>
          </cell>
          <cell r="M48">
            <v>0</v>
          </cell>
          <cell r="N48">
            <v>0</v>
          </cell>
          <cell r="O48" t="str">
            <v>Mo ta thuc hien so lieu tinh luong -V6</v>
          </cell>
          <cell r="P48" t="str">
            <v>KPI_HRM_OLD</v>
          </cell>
        </row>
        <row r="49">
          <cell r="B49" t="str">
            <v>Tần suất chăm sóc điểm ủy quyền</v>
          </cell>
          <cell r="C49">
            <v>0</v>
          </cell>
          <cell r="D49" t="str">
            <v>lần</v>
          </cell>
          <cell r="E49" t="str">
            <v>HCM_CL_CSKHH_015</v>
          </cell>
          <cell r="F49">
            <v>0</v>
          </cell>
          <cell r="G49">
            <v>0</v>
          </cell>
          <cell r="H49">
            <v>0</v>
          </cell>
          <cell r="I49">
            <v>0</v>
          </cell>
          <cell r="J49">
            <v>0</v>
          </cell>
          <cell r="K49">
            <v>0</v>
          </cell>
          <cell r="L49">
            <v>0</v>
          </cell>
          <cell r="M49">
            <v>0</v>
          </cell>
          <cell r="N49">
            <v>0</v>
          </cell>
          <cell r="O49" t="str">
            <v>Mo ta thuc hien so lieu tinh luong -V6</v>
          </cell>
          <cell r="P49" t="str">
            <v>KPI_HRM_OLD</v>
          </cell>
        </row>
        <row r="50">
          <cell r="B50" t="str">
            <v>Số lượng thực hiện công tác hậu mãi</v>
          </cell>
          <cell r="C50">
            <v>0</v>
          </cell>
          <cell r="D50" t="str">
            <v>Thuê bao quy đổi</v>
          </cell>
          <cell r="E50" t="str">
            <v>HCM_CL_CSKHH_016</v>
          </cell>
          <cell r="F50">
            <v>0</v>
          </cell>
          <cell r="G50">
            <v>0</v>
          </cell>
          <cell r="H50">
            <v>0</v>
          </cell>
          <cell r="I50">
            <v>0</v>
          </cell>
          <cell r="J50">
            <v>0</v>
          </cell>
          <cell r="K50">
            <v>0</v>
          </cell>
          <cell r="L50">
            <v>0</v>
          </cell>
          <cell r="M50">
            <v>0</v>
          </cell>
          <cell r="N50">
            <v>0</v>
          </cell>
          <cell r="O50" t="str">
            <v>Mo ta thuc hien so lieu tinh luong -V6</v>
          </cell>
          <cell r="P50" t="str">
            <v>KPI_HRM_OLD</v>
          </cell>
        </row>
        <row r="51">
          <cell r="B51" t="str">
            <v>Độ phủ điểm bán</v>
          </cell>
          <cell r="C51">
            <v>0</v>
          </cell>
          <cell r="D51" t="str">
            <v>Điểm bán</v>
          </cell>
          <cell r="E51" t="str">
            <v>HCM_CL_CSKHH_017</v>
          </cell>
          <cell r="F51">
            <v>0</v>
          </cell>
          <cell r="G51">
            <v>0</v>
          </cell>
          <cell r="H51">
            <v>0</v>
          </cell>
          <cell r="I51">
            <v>0</v>
          </cell>
          <cell r="J51">
            <v>0</v>
          </cell>
          <cell r="K51">
            <v>0</v>
          </cell>
          <cell r="L51">
            <v>0</v>
          </cell>
          <cell r="M51">
            <v>0</v>
          </cell>
          <cell r="N51">
            <v>0</v>
          </cell>
          <cell r="O51" t="str">
            <v>Mo ta thuc hien so lieu tinh luong -V6</v>
          </cell>
          <cell r="P51" t="str">
            <v>KPI_HRM_OLD</v>
          </cell>
        </row>
        <row r="52">
          <cell r="B52" t="str">
            <v>Tỷ lệ thuê bao hiện hữu có thông tin liên hệ</v>
          </cell>
          <cell r="C52">
            <v>0</v>
          </cell>
          <cell r="D52" t="str">
            <v>%</v>
          </cell>
          <cell r="E52" t="str">
            <v>HCM_CL_CSKHH_018</v>
          </cell>
          <cell r="F52">
            <v>0</v>
          </cell>
          <cell r="G52">
            <v>0</v>
          </cell>
          <cell r="H52">
            <v>0</v>
          </cell>
          <cell r="I52">
            <v>0</v>
          </cell>
          <cell r="J52">
            <v>0</v>
          </cell>
          <cell r="K52">
            <v>0</v>
          </cell>
          <cell r="L52">
            <v>0</v>
          </cell>
          <cell r="M52">
            <v>0</v>
          </cell>
          <cell r="N52">
            <v>0</v>
          </cell>
          <cell r="O52" t="str">
            <v>Mo ta thuc hien so lieu tinh luong -V6</v>
          </cell>
          <cell r="P52" t="str">
            <v>KPI_HRM_OLD</v>
          </cell>
        </row>
        <row r="53">
          <cell r="B53" t="str">
            <v>Tỷ lệ thuê bao PTM có thông tin liên hệ</v>
          </cell>
          <cell r="C53">
            <v>0</v>
          </cell>
          <cell r="D53" t="str">
            <v>%</v>
          </cell>
          <cell r="E53" t="str">
            <v>HCM_CL_CSKHH_019</v>
          </cell>
          <cell r="F53">
            <v>0</v>
          </cell>
          <cell r="G53">
            <v>0</v>
          </cell>
          <cell r="H53">
            <v>0</v>
          </cell>
          <cell r="I53">
            <v>0</v>
          </cell>
          <cell r="J53">
            <v>0</v>
          </cell>
          <cell r="K53">
            <v>0</v>
          </cell>
          <cell r="L53">
            <v>0</v>
          </cell>
          <cell r="M53">
            <v>0</v>
          </cell>
          <cell r="N53">
            <v>0</v>
          </cell>
          <cell r="O53" t="str">
            <v>Mo ta thuc hien so lieu tinh luong -V6</v>
          </cell>
          <cell r="P53" t="str">
            <v>KPI_HRM_OLD</v>
          </cell>
        </row>
        <row r="54">
          <cell r="B54" t="str">
            <v>Thực hiện công việc nghiệp vụ hỗ trợ chăm sóc khách hàng</v>
          </cell>
          <cell r="C54">
            <v>0</v>
          </cell>
          <cell r="D54" t="str">
            <v>%</v>
          </cell>
          <cell r="E54" t="str">
            <v>HCM_CL_CSKHH_020</v>
          </cell>
          <cell r="F54">
            <v>0</v>
          </cell>
          <cell r="G54">
            <v>0</v>
          </cell>
          <cell r="H54">
            <v>0</v>
          </cell>
          <cell r="I54">
            <v>0</v>
          </cell>
          <cell r="J54">
            <v>0</v>
          </cell>
          <cell r="K54">
            <v>0</v>
          </cell>
          <cell r="L54">
            <v>0</v>
          </cell>
          <cell r="M54">
            <v>0</v>
          </cell>
          <cell r="N54">
            <v>0</v>
          </cell>
          <cell r="O54" t="str">
            <v>Mo ta thuc hien so lieu tinh luong -V6</v>
          </cell>
          <cell r="P54" t="str">
            <v>KPI_HRM_OLD</v>
          </cell>
        </row>
        <row r="55">
          <cell r="B55" t="str">
            <v>Kết quả thực hiện các chương trình CSKH và triển khai chiến dịch “30 ngày online hóa khách hàng” trong thời gian diễn biến dịch covid</v>
          </cell>
          <cell r="C55">
            <v>0</v>
          </cell>
          <cell r="D55" t="str">
            <v>%</v>
          </cell>
          <cell r="E55" t="str">
            <v>HCM_CL_CSKHH_021</v>
          </cell>
          <cell r="F55">
            <v>0</v>
          </cell>
          <cell r="G55">
            <v>0</v>
          </cell>
          <cell r="H55">
            <v>0</v>
          </cell>
          <cell r="I55">
            <v>0</v>
          </cell>
          <cell r="J55">
            <v>0</v>
          </cell>
          <cell r="K55">
            <v>0</v>
          </cell>
          <cell r="L55">
            <v>0</v>
          </cell>
          <cell r="M55">
            <v>0</v>
          </cell>
          <cell r="N55">
            <v>0</v>
          </cell>
          <cell r="O55" t="str">
            <v>Mo ta thuc hien so lieu tinh luong -V6</v>
          </cell>
          <cell r="P55" t="str">
            <v>KPI_HRM_OLD</v>
          </cell>
        </row>
        <row r="56">
          <cell r="B56" t="str">
            <v>Kết quả thực hiện các chương trình chăm sóc khách hàng chủ động</v>
          </cell>
          <cell r="C56">
            <v>0</v>
          </cell>
          <cell r="D56" t="str">
            <v>%</v>
          </cell>
          <cell r="E56" t="str">
            <v>HCM_CL_CSKHH_022</v>
          </cell>
          <cell r="F56">
            <v>0</v>
          </cell>
          <cell r="G56">
            <v>0</v>
          </cell>
          <cell r="H56">
            <v>0</v>
          </cell>
          <cell r="I56">
            <v>0</v>
          </cell>
          <cell r="J56">
            <v>0</v>
          </cell>
          <cell r="K56">
            <v>0</v>
          </cell>
          <cell r="L56">
            <v>0</v>
          </cell>
          <cell r="M56">
            <v>0</v>
          </cell>
          <cell r="N56">
            <v>0</v>
          </cell>
          <cell r="O56" t="str">
            <v>Mo ta thuc hien so lieu tinh luong -V6</v>
          </cell>
          <cell r="P56" t="str">
            <v>KPI_HRM_OLD</v>
          </cell>
        </row>
        <row r="57">
          <cell r="B57" t="str">
            <v>Kết quả thực hiện chương trình chăm sóc khách hàng GHTT đúng thời hạn</v>
          </cell>
          <cell r="C57">
            <v>0</v>
          </cell>
          <cell r="D57" t="str">
            <v>%</v>
          </cell>
          <cell r="E57" t="str">
            <v>HCM_CL_CSKHH_023</v>
          </cell>
          <cell r="F57">
            <v>0</v>
          </cell>
          <cell r="G57">
            <v>0</v>
          </cell>
          <cell r="H57">
            <v>0</v>
          </cell>
          <cell r="I57">
            <v>0</v>
          </cell>
          <cell r="J57">
            <v>0</v>
          </cell>
          <cell r="K57">
            <v>0</v>
          </cell>
          <cell r="L57">
            <v>0</v>
          </cell>
          <cell r="M57">
            <v>0</v>
          </cell>
          <cell r="N57">
            <v>0</v>
          </cell>
          <cell r="O57" t="str">
            <v>Mo ta thuc hien so lieu tinh luong -V6</v>
          </cell>
          <cell r="P57" t="str">
            <v>KPI_HRM_OLD</v>
          </cell>
        </row>
        <row r="58">
          <cell r="B58" t="str">
            <v>Thực hiện công tác chăm sóc khách hàng</v>
          </cell>
          <cell r="C58">
            <v>0</v>
          </cell>
          <cell r="D58" t="str">
            <v>Khách hàng</v>
          </cell>
          <cell r="E58" t="str">
            <v>HCM_CL_CSKHH_024</v>
          </cell>
          <cell r="F58">
            <v>0</v>
          </cell>
          <cell r="G58">
            <v>0</v>
          </cell>
          <cell r="H58">
            <v>0</v>
          </cell>
          <cell r="I58">
            <v>0</v>
          </cell>
          <cell r="J58">
            <v>0</v>
          </cell>
          <cell r="K58">
            <v>0</v>
          </cell>
          <cell r="L58">
            <v>0</v>
          </cell>
          <cell r="M58">
            <v>0</v>
          </cell>
          <cell r="N58">
            <v>0</v>
          </cell>
          <cell r="O58" t="str">
            <v>Mo ta thuc hien so lieu tinh luong -V6</v>
          </cell>
          <cell r="P58" t="str">
            <v>KPI_HRM_OLD</v>
          </cell>
        </row>
        <row r="59">
          <cell r="B59" t="str">
            <v>Tỷ lệ thành công các chương trình CSKH</v>
          </cell>
          <cell r="C59">
            <v>0</v>
          </cell>
          <cell r="D59" t="str">
            <v>%</v>
          </cell>
          <cell r="E59" t="str">
            <v>HCM_CL_CSKHH_025</v>
          </cell>
          <cell r="F59">
            <v>0</v>
          </cell>
          <cell r="G59">
            <v>0</v>
          </cell>
          <cell r="H59">
            <v>0</v>
          </cell>
          <cell r="I59">
            <v>0</v>
          </cell>
          <cell r="J59">
            <v>0</v>
          </cell>
          <cell r="K59">
            <v>0</v>
          </cell>
          <cell r="L59">
            <v>0</v>
          </cell>
          <cell r="M59">
            <v>0</v>
          </cell>
          <cell r="N59">
            <v>0</v>
          </cell>
          <cell r="O59" t="str">
            <v>Mo ta thuc hien so lieu tinh luong -V6</v>
          </cell>
          <cell r="P59" t="str">
            <v>KPI_HRM_OLD</v>
          </cell>
        </row>
        <row r="60">
          <cell r="B60" t="str">
            <v>Tỷ lệ CSKH chủ động theo qui trình CSKH toàn trình</v>
          </cell>
          <cell r="C60">
            <v>0</v>
          </cell>
          <cell r="D60" t="str">
            <v>%</v>
          </cell>
          <cell r="E60" t="str">
            <v>HCM_CL_CSKHH_026</v>
          </cell>
          <cell r="F60">
            <v>0</v>
          </cell>
          <cell r="G60">
            <v>0</v>
          </cell>
          <cell r="H60">
            <v>0</v>
          </cell>
          <cell r="I60">
            <v>0</v>
          </cell>
          <cell r="J60">
            <v>0</v>
          </cell>
          <cell r="K60">
            <v>0</v>
          </cell>
          <cell r="L60">
            <v>0</v>
          </cell>
          <cell r="M60">
            <v>0</v>
          </cell>
          <cell r="N60">
            <v>0</v>
          </cell>
          <cell r="O60" t="str">
            <v>Mo ta thuc hien so lieu tinh luong -V6</v>
          </cell>
          <cell r="P60" t="str">
            <v>KPI_HRM_OLD</v>
          </cell>
        </row>
        <row r="61">
          <cell r="B61" t="str">
            <v>Tỷ lệ đơn hàng thành công</v>
          </cell>
          <cell r="C61">
            <v>0</v>
          </cell>
          <cell r="D61" t="str">
            <v>%</v>
          </cell>
          <cell r="E61" t="str">
            <v>HCM_CL_CSKHH_027</v>
          </cell>
          <cell r="F61">
            <v>0</v>
          </cell>
          <cell r="G61">
            <v>0</v>
          </cell>
          <cell r="H61">
            <v>0</v>
          </cell>
          <cell r="I61">
            <v>0</v>
          </cell>
          <cell r="J61">
            <v>0</v>
          </cell>
          <cell r="K61">
            <v>0</v>
          </cell>
          <cell r="L61">
            <v>0</v>
          </cell>
          <cell r="M61">
            <v>0</v>
          </cell>
          <cell r="N61">
            <v>0</v>
          </cell>
          <cell r="O61" t="str">
            <v>Mo ta thuc hien so lieu tinh luong -V6</v>
          </cell>
          <cell r="P61" t="str">
            <v>KPI_HRM_OLD</v>
          </cell>
        </row>
        <row r="62">
          <cell r="B62" t="str">
            <v>Thực hiện các công tác bán hàng, quản lý, chăm sóc các chuỗi của TCT và chuỗi PTM</v>
          </cell>
          <cell r="C62">
            <v>0</v>
          </cell>
          <cell r="D62" t="str">
            <v>%</v>
          </cell>
          <cell r="E62" t="str">
            <v>HCM_CL_CSKHH_028</v>
          </cell>
          <cell r="F62">
            <v>0</v>
          </cell>
          <cell r="G62">
            <v>0</v>
          </cell>
          <cell r="H62">
            <v>0</v>
          </cell>
          <cell r="I62">
            <v>0</v>
          </cell>
          <cell r="J62">
            <v>0</v>
          </cell>
          <cell r="K62">
            <v>0</v>
          </cell>
          <cell r="L62">
            <v>0</v>
          </cell>
          <cell r="M62">
            <v>0</v>
          </cell>
          <cell r="N62">
            <v>0</v>
          </cell>
          <cell r="O62" t="str">
            <v>Mo ta thuc hien so lieu tinh luong -V6</v>
          </cell>
          <cell r="P62" t="str">
            <v>KPI_HRM_OLD</v>
          </cell>
        </row>
        <row r="63">
          <cell r="B63" t="str">
            <v>Thực hiện các công tác bán hàng, quản lý, chăm sóc các điểm</v>
          </cell>
          <cell r="C63">
            <v>0</v>
          </cell>
          <cell r="D63" t="str">
            <v>%</v>
          </cell>
          <cell r="E63" t="str">
            <v>HCM_CL_CSKHH_029</v>
          </cell>
          <cell r="F63">
            <v>0</v>
          </cell>
          <cell r="G63">
            <v>0</v>
          </cell>
          <cell r="H63">
            <v>0</v>
          </cell>
          <cell r="I63">
            <v>0</v>
          </cell>
          <cell r="J63">
            <v>0</v>
          </cell>
          <cell r="K63">
            <v>0</v>
          </cell>
          <cell r="L63">
            <v>0</v>
          </cell>
          <cell r="M63">
            <v>0</v>
          </cell>
          <cell r="N63">
            <v>0</v>
          </cell>
          <cell r="O63" t="str">
            <v>Mo ta thuc hien so lieu tinh luong -V6</v>
          </cell>
          <cell r="P63" t="str">
            <v>KPI_HRM_OLD</v>
          </cell>
        </row>
        <row r="64">
          <cell r="B64" t="str">
            <v>Thực hiện chương trình B2A</v>
          </cell>
          <cell r="C64">
            <v>0</v>
          </cell>
          <cell r="D64" t="str">
            <v>Thuê bao</v>
          </cell>
          <cell r="E64" t="str">
            <v>HCM_CL_CTB2A_001</v>
          </cell>
          <cell r="F64">
            <v>0</v>
          </cell>
          <cell r="G64">
            <v>0</v>
          </cell>
          <cell r="H64">
            <v>0</v>
          </cell>
          <cell r="I64">
            <v>0</v>
          </cell>
          <cell r="J64">
            <v>0</v>
          </cell>
          <cell r="K64">
            <v>0</v>
          </cell>
          <cell r="L64">
            <v>0</v>
          </cell>
          <cell r="M64">
            <v>0</v>
          </cell>
          <cell r="N64">
            <v>0</v>
          </cell>
          <cell r="O64" t="str">
            <v>Mo ta thuc hien so lieu tinh luong -V6</v>
          </cell>
          <cell r="P64" t="str">
            <v>KPI_HRM_OLD</v>
          </cell>
        </row>
        <row r="65">
          <cell r="B65" t="str">
            <v>Kết quả thực hiện các chỉ tiêu BSC của tổ/ phòng</v>
          </cell>
          <cell r="C65">
            <v>0</v>
          </cell>
          <cell r="D65" t="str">
            <v>%</v>
          </cell>
          <cell r="E65" t="str">
            <v>HCM_CL_CTBSC_001</v>
          </cell>
          <cell r="F65">
            <v>0</v>
          </cell>
          <cell r="G65">
            <v>0</v>
          </cell>
          <cell r="H65">
            <v>0</v>
          </cell>
          <cell r="I65">
            <v>0</v>
          </cell>
          <cell r="J65">
            <v>0</v>
          </cell>
          <cell r="K65">
            <v>0</v>
          </cell>
          <cell r="L65">
            <v>0</v>
          </cell>
          <cell r="M65">
            <v>0</v>
          </cell>
          <cell r="N65">
            <v>0</v>
          </cell>
          <cell r="O65" t="str">
            <v>Mo ta thuc hien so lieu tinh luong -V6</v>
          </cell>
          <cell r="P65" t="str">
            <v>KPI_HRM_OLD</v>
          </cell>
        </row>
        <row r="66">
          <cell r="B66" t="str">
            <v>Kết quả thực hiện BSC nhóm KDĐB</v>
          </cell>
          <cell r="C66">
            <v>0</v>
          </cell>
          <cell r="D66" t="str">
            <v>%</v>
          </cell>
          <cell r="E66" t="str">
            <v>HCM_CL_CTBSC_002</v>
          </cell>
          <cell r="F66">
            <v>0</v>
          </cell>
          <cell r="G66">
            <v>0</v>
          </cell>
          <cell r="H66">
            <v>0</v>
          </cell>
          <cell r="I66">
            <v>0</v>
          </cell>
          <cell r="J66">
            <v>0</v>
          </cell>
          <cell r="K66">
            <v>0</v>
          </cell>
          <cell r="L66">
            <v>0</v>
          </cell>
          <cell r="M66">
            <v>0</v>
          </cell>
          <cell r="N66">
            <v>0</v>
          </cell>
          <cell r="O66" t="str">
            <v>Mo ta thuc hien so lieu tinh luong -V6</v>
          </cell>
          <cell r="P66" t="str">
            <v>KPI_HRM_OLD</v>
          </cell>
        </row>
        <row r="67">
          <cell r="B67" t="str">
            <v>Kết quả thực hiện BSC nhóm KDDĐTT</v>
          </cell>
          <cell r="C67">
            <v>0</v>
          </cell>
          <cell r="D67" t="str">
            <v>%</v>
          </cell>
          <cell r="E67" t="str">
            <v>HCM_CL_CTBSC_003</v>
          </cell>
          <cell r="F67">
            <v>0</v>
          </cell>
          <cell r="G67">
            <v>0</v>
          </cell>
          <cell r="H67">
            <v>0</v>
          </cell>
          <cell r="I67">
            <v>0</v>
          </cell>
          <cell r="J67">
            <v>0</v>
          </cell>
          <cell r="K67">
            <v>0</v>
          </cell>
          <cell r="L67">
            <v>0</v>
          </cell>
          <cell r="M67">
            <v>0</v>
          </cell>
          <cell r="N67">
            <v>0</v>
          </cell>
          <cell r="O67" t="str">
            <v>Mo ta thuc hien so lieu tinh luong -V6</v>
          </cell>
          <cell r="P67" t="str">
            <v>KPI_HRM_OLD</v>
          </cell>
        </row>
        <row r="68">
          <cell r="B68" t="str">
            <v>Kết quả thực hiện BSC nhóm QLĐB</v>
          </cell>
          <cell r="C68">
            <v>0</v>
          </cell>
          <cell r="D68" t="str">
            <v>%</v>
          </cell>
          <cell r="E68" t="str">
            <v>HCM_CL_CTBSC_004</v>
          </cell>
          <cell r="F68">
            <v>0</v>
          </cell>
          <cell r="G68">
            <v>0</v>
          </cell>
          <cell r="H68">
            <v>0</v>
          </cell>
          <cell r="I68">
            <v>0</v>
          </cell>
          <cell r="J68">
            <v>0</v>
          </cell>
          <cell r="K68">
            <v>0</v>
          </cell>
          <cell r="L68">
            <v>0</v>
          </cell>
          <cell r="M68">
            <v>0</v>
          </cell>
          <cell r="N68">
            <v>0</v>
          </cell>
          <cell r="O68" t="str">
            <v>Mo ta thuc hien so lieu tinh luong -V6</v>
          </cell>
          <cell r="P68" t="str">
            <v>KPI_HRM_OLD</v>
          </cell>
        </row>
        <row r="69">
          <cell r="B69" t="str">
            <v>Kết quả thực hiện BSC của các nhân viên trong tổ</v>
          </cell>
          <cell r="C69">
            <v>0</v>
          </cell>
          <cell r="D69" t="str">
            <v>%</v>
          </cell>
          <cell r="E69" t="str">
            <v>HCM_CL_CTBSC_005</v>
          </cell>
          <cell r="F69">
            <v>0</v>
          </cell>
          <cell r="G69">
            <v>0</v>
          </cell>
          <cell r="H69">
            <v>0</v>
          </cell>
          <cell r="I69">
            <v>0</v>
          </cell>
          <cell r="J69">
            <v>0</v>
          </cell>
          <cell r="K69">
            <v>0</v>
          </cell>
          <cell r="L69">
            <v>0</v>
          </cell>
          <cell r="M69">
            <v>0</v>
          </cell>
          <cell r="N69">
            <v>0</v>
          </cell>
          <cell r="O69" t="str">
            <v>Mo ta thuc hien so lieu tinh luong -V6</v>
          </cell>
          <cell r="P69" t="str">
            <v>KPI_HRM_OLD</v>
          </cell>
        </row>
        <row r="70">
          <cell r="B70" t="str">
            <v>Theo kết quả BSC của phòng đạt được</v>
          </cell>
          <cell r="C70">
            <v>0</v>
          </cell>
          <cell r="D70" t="str">
            <v>%</v>
          </cell>
          <cell r="E70" t="str">
            <v>HCM_CL_CTBSC_006</v>
          </cell>
          <cell r="F70">
            <v>0</v>
          </cell>
          <cell r="G70">
            <v>0</v>
          </cell>
          <cell r="H70">
            <v>0</v>
          </cell>
          <cell r="I70">
            <v>0</v>
          </cell>
          <cell r="J70">
            <v>0</v>
          </cell>
          <cell r="K70">
            <v>0</v>
          </cell>
          <cell r="L70">
            <v>0</v>
          </cell>
          <cell r="M70">
            <v>0</v>
          </cell>
          <cell r="N70">
            <v>0</v>
          </cell>
          <cell r="O70" t="str">
            <v>Mo ta thuc hien so lieu tinh luong -V6</v>
          </cell>
          <cell r="P70" t="str">
            <v>KPI_HRM_OLD</v>
          </cell>
        </row>
        <row r="71">
          <cell r="B71" t="str">
            <v>Kết quả thực hiện các chỉ tiêu BSC của  phòng</v>
          </cell>
          <cell r="C71" t="str">
            <v>202308</v>
          </cell>
          <cell r="D71" t="str">
            <v>%</v>
          </cell>
          <cell r="E71" t="str">
            <v>HCM_CL_CTBSC_007</v>
          </cell>
          <cell r="F71">
            <v>0</v>
          </cell>
          <cell r="G71">
            <v>0</v>
          </cell>
          <cell r="H71">
            <v>0</v>
          </cell>
          <cell r="I71">
            <v>0</v>
          </cell>
          <cell r="J71">
            <v>0</v>
          </cell>
          <cell r="K71">
            <v>0</v>
          </cell>
          <cell r="L71">
            <v>0</v>
          </cell>
          <cell r="M71">
            <v>0</v>
          </cell>
          <cell r="N71">
            <v>0</v>
          </cell>
          <cell r="O71" t="str">
            <v>Mo ta thuc hien so lieu tinh luong -V6</v>
          </cell>
          <cell r="P71" t="str">
            <v>KPI_HRM_OLD</v>
          </cell>
        </row>
        <row r="72">
          <cell r="B72" t="str">
            <v>Kết quả thực hiện BSC của nhóm AM_SBN</v>
          </cell>
          <cell r="C72">
            <v>0</v>
          </cell>
          <cell r="D72" t="str">
            <v>%</v>
          </cell>
          <cell r="E72" t="str">
            <v>HCM_CL_CTBSC_008</v>
          </cell>
          <cell r="F72">
            <v>0</v>
          </cell>
          <cell r="G72">
            <v>0</v>
          </cell>
          <cell r="H72">
            <v>0</v>
          </cell>
          <cell r="I72">
            <v>0</v>
          </cell>
          <cell r="J72">
            <v>0</v>
          </cell>
          <cell r="K72">
            <v>0</v>
          </cell>
          <cell r="L72">
            <v>0</v>
          </cell>
          <cell r="M72">
            <v>0</v>
          </cell>
          <cell r="N72">
            <v>0</v>
          </cell>
          <cell r="O72" t="str">
            <v>Mo ta thuc hien so lieu tinh luong -V6</v>
          </cell>
          <cell r="P72" t="str">
            <v>KPI_HRM_OLD</v>
          </cell>
        </row>
        <row r="73">
          <cell r="B73" t="str">
            <v>Kết quả thực hiện BSC của nhóm VT Hệ 1</v>
          </cell>
          <cell r="C73">
            <v>0</v>
          </cell>
          <cell r="D73" t="str">
            <v>%</v>
          </cell>
          <cell r="E73" t="str">
            <v>HCM_CL_CTBSC_009</v>
          </cell>
          <cell r="F73">
            <v>0</v>
          </cell>
          <cell r="G73">
            <v>0</v>
          </cell>
          <cell r="H73">
            <v>0</v>
          </cell>
          <cell r="I73">
            <v>0</v>
          </cell>
          <cell r="J73">
            <v>0</v>
          </cell>
          <cell r="K73">
            <v>0</v>
          </cell>
          <cell r="L73">
            <v>0</v>
          </cell>
          <cell r="M73">
            <v>0</v>
          </cell>
          <cell r="N73">
            <v>0</v>
          </cell>
          <cell r="O73" t="str">
            <v>Mo ta thuc hien so lieu tinh luong -V6</v>
          </cell>
          <cell r="P73" t="str">
            <v>KPI_HRM_OLD</v>
          </cell>
        </row>
        <row r="74">
          <cell r="B74" t="str">
            <v>Kết quả thực hiện công việc của nhân viên nhóm AS1</v>
          </cell>
          <cell r="C74" t="str">
            <v>202308</v>
          </cell>
          <cell r="D74" t="str">
            <v>%</v>
          </cell>
          <cell r="E74" t="str">
            <v>HCM_CL_CTBSC_010</v>
          </cell>
          <cell r="F74">
            <v>0</v>
          </cell>
          <cell r="G74">
            <v>0</v>
          </cell>
          <cell r="H74">
            <v>0</v>
          </cell>
          <cell r="I74">
            <v>0</v>
          </cell>
          <cell r="J74">
            <v>0</v>
          </cell>
          <cell r="K74">
            <v>0</v>
          </cell>
          <cell r="L74">
            <v>0</v>
          </cell>
          <cell r="M74">
            <v>0</v>
          </cell>
          <cell r="N74">
            <v>0</v>
          </cell>
          <cell r="O74" t="str">
            <v>Mo ta thuc hien so lieu tinh luong -V6</v>
          </cell>
          <cell r="P74" t="str">
            <v>KPI_HRM_OLD</v>
          </cell>
        </row>
        <row r="75">
          <cell r="B75" t="str">
            <v>Kết quả thực hiện công việc của nhân viên nhóm AS1.2</v>
          </cell>
          <cell r="C75" t="str">
            <v>202308</v>
          </cell>
          <cell r="D75" t="str">
            <v>%</v>
          </cell>
          <cell r="E75" t="str">
            <v>HCM_CL_CTBSC_011</v>
          </cell>
          <cell r="F75">
            <v>0</v>
          </cell>
          <cell r="G75">
            <v>0</v>
          </cell>
          <cell r="H75">
            <v>0</v>
          </cell>
          <cell r="I75">
            <v>0</v>
          </cell>
          <cell r="J75">
            <v>0</v>
          </cell>
          <cell r="K75">
            <v>0</v>
          </cell>
          <cell r="L75">
            <v>0</v>
          </cell>
          <cell r="M75">
            <v>0</v>
          </cell>
          <cell r="N75">
            <v>0</v>
          </cell>
          <cell r="O75" t="str">
            <v>Mo ta thuc hien so lieu tinh luong -V6</v>
          </cell>
          <cell r="P75" t="str">
            <v>KPI_HRM_OLD</v>
          </cell>
        </row>
        <row r="76">
          <cell r="B76" t="str">
            <v>Kết quả thực hiện công việc của nhân viên nhóm AS3</v>
          </cell>
          <cell r="C76" t="str">
            <v>202308</v>
          </cell>
          <cell r="D76" t="str">
            <v>%</v>
          </cell>
          <cell r="E76" t="str">
            <v>HCM_CL_CTBSC_012</v>
          </cell>
          <cell r="F76">
            <v>0</v>
          </cell>
          <cell r="G76">
            <v>0</v>
          </cell>
          <cell r="H76">
            <v>0</v>
          </cell>
          <cell r="I76">
            <v>0</v>
          </cell>
          <cell r="J76">
            <v>0</v>
          </cell>
          <cell r="K76">
            <v>0</v>
          </cell>
          <cell r="L76">
            <v>0</v>
          </cell>
          <cell r="M76">
            <v>0</v>
          </cell>
          <cell r="N76">
            <v>0</v>
          </cell>
          <cell r="O76" t="str">
            <v>Mo ta thuc hien so lieu tinh luong -V6</v>
          </cell>
          <cell r="P76" t="str">
            <v>KPI_HRM_OLD</v>
          </cell>
        </row>
        <row r="77">
          <cell r="B77" t="str">
            <v>Kết quả thực hiện trực tổng đài 1022</v>
          </cell>
          <cell r="C77">
            <v>0</v>
          </cell>
          <cell r="D77" t="str">
            <v>%</v>
          </cell>
          <cell r="E77" t="str">
            <v>HCM_CL_CTBSC_013</v>
          </cell>
          <cell r="F77">
            <v>0</v>
          </cell>
          <cell r="G77">
            <v>0</v>
          </cell>
          <cell r="H77">
            <v>0</v>
          </cell>
          <cell r="I77">
            <v>0</v>
          </cell>
          <cell r="J77">
            <v>0</v>
          </cell>
          <cell r="K77">
            <v>0</v>
          </cell>
          <cell r="L77">
            <v>0</v>
          </cell>
          <cell r="M77">
            <v>0</v>
          </cell>
          <cell r="N77">
            <v>0</v>
          </cell>
          <cell r="O77" t="str">
            <v>Mo ta thuc hien so lieu tinh luong -V6</v>
          </cell>
          <cell r="P77" t="str">
            <v>KPI_HRM_OLD</v>
          </cell>
        </row>
        <row r="78">
          <cell r="B78" t="str">
            <v>Kết quả BSC bình quân của khối GDV</v>
          </cell>
          <cell r="C78">
            <v>0</v>
          </cell>
          <cell r="D78" t="str">
            <v>%</v>
          </cell>
          <cell r="E78" t="str">
            <v>HCM_CL_CTBSC_014</v>
          </cell>
          <cell r="F78">
            <v>0</v>
          </cell>
          <cell r="G78">
            <v>0</v>
          </cell>
          <cell r="H78">
            <v>0</v>
          </cell>
          <cell r="I78">
            <v>0</v>
          </cell>
          <cell r="J78">
            <v>0</v>
          </cell>
          <cell r="K78">
            <v>0</v>
          </cell>
          <cell r="L78">
            <v>0</v>
          </cell>
          <cell r="M78">
            <v>0</v>
          </cell>
          <cell r="N78">
            <v>0</v>
          </cell>
          <cell r="O78" t="str">
            <v>Mo ta thuc hien so lieu tinh luong -V6</v>
          </cell>
          <cell r="P78" t="str">
            <v>KPI_HRM_OLD</v>
          </cell>
        </row>
        <row r="79">
          <cell r="B79" t="str">
            <v>Kết quả BSC bình quân của khối KDDĐTT</v>
          </cell>
          <cell r="C79">
            <v>0</v>
          </cell>
          <cell r="D79" t="str">
            <v>%</v>
          </cell>
          <cell r="E79" t="str">
            <v>HCM_CL_CTBSC_015</v>
          </cell>
          <cell r="F79">
            <v>0</v>
          </cell>
          <cell r="G79">
            <v>0</v>
          </cell>
          <cell r="H79">
            <v>0</v>
          </cell>
          <cell r="I79">
            <v>0</v>
          </cell>
          <cell r="J79">
            <v>0</v>
          </cell>
          <cell r="K79">
            <v>0</v>
          </cell>
          <cell r="L79">
            <v>0</v>
          </cell>
          <cell r="M79">
            <v>0</v>
          </cell>
          <cell r="N79">
            <v>0</v>
          </cell>
          <cell r="O79" t="str">
            <v>Mo ta thuc hien so lieu tinh luong -V6</v>
          </cell>
          <cell r="P79" t="str">
            <v>KPI_HRM_OLD</v>
          </cell>
        </row>
        <row r="80">
          <cell r="B80" t="str">
            <v>Kết quả BSC bình quân của khối KDĐB</v>
          </cell>
          <cell r="C80">
            <v>0</v>
          </cell>
          <cell r="D80" t="str">
            <v>%</v>
          </cell>
          <cell r="E80" t="str">
            <v>HCM_CL_CTBSC_016</v>
          </cell>
          <cell r="F80">
            <v>0</v>
          </cell>
          <cell r="G80">
            <v>0</v>
          </cell>
          <cell r="H80">
            <v>0</v>
          </cell>
          <cell r="I80">
            <v>0</v>
          </cell>
          <cell r="J80">
            <v>0</v>
          </cell>
          <cell r="K80">
            <v>0</v>
          </cell>
          <cell r="L80">
            <v>0</v>
          </cell>
          <cell r="M80">
            <v>0</v>
          </cell>
          <cell r="N80">
            <v>0</v>
          </cell>
          <cell r="O80" t="str">
            <v>Mo ta thuc hien so lieu tinh luong -V6</v>
          </cell>
          <cell r="P80" t="str">
            <v>KPI_HRM_OLD</v>
          </cell>
        </row>
        <row r="81">
          <cell r="B81" t="str">
            <v>Kết quả thực hiện công việc của nhân viên nhóm Thu cước</v>
          </cell>
          <cell r="C81">
            <v>0</v>
          </cell>
          <cell r="D81" t="str">
            <v>%</v>
          </cell>
          <cell r="E81" t="str">
            <v>HCM_CL_CTBSC_017</v>
          </cell>
          <cell r="F81">
            <v>0</v>
          </cell>
          <cell r="G81">
            <v>0</v>
          </cell>
          <cell r="H81">
            <v>0</v>
          </cell>
          <cell r="I81">
            <v>0</v>
          </cell>
          <cell r="J81">
            <v>0</v>
          </cell>
          <cell r="K81">
            <v>0</v>
          </cell>
          <cell r="L81">
            <v>0</v>
          </cell>
          <cell r="M81">
            <v>0</v>
          </cell>
          <cell r="N81">
            <v>0</v>
          </cell>
          <cell r="O81" t="str">
            <v>Mo ta thuc hien so lieu tinh luong -V6</v>
          </cell>
          <cell r="P81" t="str">
            <v>KPI_HRM_OLD</v>
          </cell>
        </row>
        <row r="82">
          <cell r="B82" t="str">
            <v>Kết quả thực hiện công việc giao theo các chỉ số điều hành</v>
          </cell>
          <cell r="C82" t="str">
            <v>202308</v>
          </cell>
          <cell r="D82" t="str">
            <v>%</v>
          </cell>
          <cell r="E82" t="str">
            <v>HCM_CL_CTBSC_018</v>
          </cell>
          <cell r="F82">
            <v>0</v>
          </cell>
          <cell r="G82">
            <v>0</v>
          </cell>
          <cell r="H82">
            <v>0</v>
          </cell>
          <cell r="I82">
            <v>0</v>
          </cell>
          <cell r="J82">
            <v>0</v>
          </cell>
          <cell r="K82">
            <v>0</v>
          </cell>
          <cell r="L82">
            <v>0</v>
          </cell>
          <cell r="M82">
            <v>0</v>
          </cell>
          <cell r="N82">
            <v>0</v>
          </cell>
          <cell r="O82" t="str">
            <v>Mo ta thuc hien so lieu tinh luong -V6</v>
          </cell>
          <cell r="P82" t="str">
            <v>KPI_HRM_OLD</v>
          </cell>
        </row>
        <row r="83">
          <cell r="B83" t="str">
            <v>Kết quả điều hành giám sát công tác Chăm sóc khách hàng</v>
          </cell>
          <cell r="C83" t="str">
            <v>202308</v>
          </cell>
          <cell r="D83" t="str">
            <v>%</v>
          </cell>
          <cell r="E83" t="str">
            <v>HCM_CL_CTBSC_019</v>
          </cell>
          <cell r="F83">
            <v>0</v>
          </cell>
          <cell r="G83">
            <v>0</v>
          </cell>
          <cell r="H83">
            <v>0</v>
          </cell>
          <cell r="I83">
            <v>0</v>
          </cell>
          <cell r="J83">
            <v>0</v>
          </cell>
          <cell r="K83">
            <v>0</v>
          </cell>
          <cell r="L83">
            <v>0</v>
          </cell>
          <cell r="M83">
            <v>0</v>
          </cell>
          <cell r="N83">
            <v>0</v>
          </cell>
          <cell r="O83" t="str">
            <v>Mo ta thuc hien so lieu tinh luong -V6</v>
          </cell>
          <cell r="P83" t="str">
            <v>KPI_HRM_OLD</v>
          </cell>
        </row>
        <row r="84">
          <cell r="B84" t="str">
            <v>Kết quả điều hành giám sát công tác sau bán hàng</v>
          </cell>
          <cell r="C84" t="str">
            <v>202308</v>
          </cell>
          <cell r="D84" t="str">
            <v>%</v>
          </cell>
          <cell r="E84" t="str">
            <v>HCM_CL_CTBSC_020</v>
          </cell>
          <cell r="F84">
            <v>0</v>
          </cell>
          <cell r="G84">
            <v>0</v>
          </cell>
          <cell r="H84">
            <v>0</v>
          </cell>
          <cell r="I84">
            <v>0</v>
          </cell>
          <cell r="J84">
            <v>0</v>
          </cell>
          <cell r="K84">
            <v>0</v>
          </cell>
          <cell r="L84">
            <v>0</v>
          </cell>
          <cell r="M84">
            <v>0</v>
          </cell>
          <cell r="N84">
            <v>0</v>
          </cell>
          <cell r="O84" t="str">
            <v>Mo ta thuc hien so lieu tinh luong -V6</v>
          </cell>
          <cell r="P84" t="str">
            <v>KPI_HRM_OLD</v>
          </cell>
        </row>
        <row r="85">
          <cell r="B85" t="str">
            <v>Chăm sóc khách hàng tại địa bàn</v>
          </cell>
          <cell r="C85" t="str">
            <v>202308</v>
          </cell>
          <cell r="D85" t="str">
            <v>%</v>
          </cell>
          <cell r="E85" t="str">
            <v>HCM_CL_CTBSC_021</v>
          </cell>
          <cell r="F85">
            <v>0</v>
          </cell>
          <cell r="G85">
            <v>0</v>
          </cell>
          <cell r="H85">
            <v>0</v>
          </cell>
          <cell r="I85">
            <v>0</v>
          </cell>
          <cell r="J85">
            <v>0</v>
          </cell>
          <cell r="K85">
            <v>0</v>
          </cell>
          <cell r="L85">
            <v>0</v>
          </cell>
          <cell r="M85">
            <v>0</v>
          </cell>
          <cell r="N85">
            <v>0</v>
          </cell>
          <cell r="O85" t="str">
            <v>Mo ta thuc hien so lieu tinh luong -V6</v>
          </cell>
          <cell r="P85" t="str">
            <v>KPI_HRM_OLD</v>
          </cell>
        </row>
        <row r="86">
          <cell r="B86" t="str">
            <v>Thực hiện các chương trình gọi ra bắt buộc</v>
          </cell>
          <cell r="C86">
            <v>0</v>
          </cell>
          <cell r="D86" t="str">
            <v>%</v>
          </cell>
          <cell r="E86" t="str">
            <v>HCM_CL_CTRBB_001</v>
          </cell>
          <cell r="F86">
            <v>0</v>
          </cell>
          <cell r="G86">
            <v>0</v>
          </cell>
          <cell r="H86">
            <v>0</v>
          </cell>
          <cell r="I86">
            <v>0</v>
          </cell>
          <cell r="J86">
            <v>0</v>
          </cell>
          <cell r="K86">
            <v>0</v>
          </cell>
          <cell r="L86">
            <v>0</v>
          </cell>
          <cell r="M86">
            <v>0</v>
          </cell>
          <cell r="N86">
            <v>0</v>
          </cell>
          <cell r="O86" t="str">
            <v>Mo ta thuc hien so lieu tinh luong -V6</v>
          </cell>
          <cell r="P86" t="str">
            <v>KPI_HRM_OLD</v>
          </cell>
        </row>
        <row r="87">
          <cell r="B87" t="str">
            <v>Thực hiện các chương trình Outbound Telesales (OB)</v>
          </cell>
          <cell r="C87">
            <v>0</v>
          </cell>
          <cell r="D87" t="str">
            <v>%</v>
          </cell>
          <cell r="E87" t="str">
            <v>HCM_CL_CTROB_001</v>
          </cell>
          <cell r="F87">
            <v>0</v>
          </cell>
          <cell r="G87">
            <v>0</v>
          </cell>
          <cell r="H87">
            <v>0</v>
          </cell>
          <cell r="I87">
            <v>0</v>
          </cell>
          <cell r="J87">
            <v>0</v>
          </cell>
          <cell r="K87">
            <v>0</v>
          </cell>
          <cell r="L87">
            <v>0</v>
          </cell>
          <cell r="M87">
            <v>0</v>
          </cell>
          <cell r="N87">
            <v>0</v>
          </cell>
          <cell r="O87" t="str">
            <v>Mo ta thuc hien so lieu tinh luong -V6</v>
          </cell>
          <cell r="P87" t="str">
            <v>KPI_HRM_OLD</v>
          </cell>
        </row>
        <row r="88">
          <cell r="B88" t="str">
            <v>Thực hiện các chương trình OB do TTKD hoặc Đài triển khai</v>
          </cell>
          <cell r="C88">
            <v>0</v>
          </cell>
          <cell r="D88" t="str">
            <v>Thuê bao</v>
          </cell>
          <cell r="E88" t="str">
            <v>HCM_CL_CTROB_002</v>
          </cell>
          <cell r="F88">
            <v>0</v>
          </cell>
          <cell r="G88">
            <v>0</v>
          </cell>
          <cell r="H88">
            <v>0</v>
          </cell>
          <cell r="I88">
            <v>0</v>
          </cell>
          <cell r="J88">
            <v>0</v>
          </cell>
          <cell r="K88">
            <v>0</v>
          </cell>
          <cell r="L88">
            <v>0</v>
          </cell>
          <cell r="M88">
            <v>0</v>
          </cell>
          <cell r="N88">
            <v>0</v>
          </cell>
          <cell r="O88" t="str">
            <v>Mo ta thuc hien so lieu tinh luong -V6</v>
          </cell>
          <cell r="P88" t="str">
            <v>KPI_HRM_OLD</v>
          </cell>
        </row>
        <row r="89">
          <cell r="B89" t="str">
            <v>Thực hiện các chương trình OB theo yêu cầu TTKD</v>
          </cell>
          <cell r="C89">
            <v>0</v>
          </cell>
          <cell r="D89" t="str">
            <v>cuộc</v>
          </cell>
          <cell r="E89" t="str">
            <v>HCM_CL_CTROB_003</v>
          </cell>
          <cell r="F89">
            <v>0</v>
          </cell>
          <cell r="G89">
            <v>0</v>
          </cell>
          <cell r="H89">
            <v>0</v>
          </cell>
          <cell r="I89">
            <v>0</v>
          </cell>
          <cell r="J89">
            <v>0</v>
          </cell>
          <cell r="K89">
            <v>0</v>
          </cell>
          <cell r="L89">
            <v>0</v>
          </cell>
          <cell r="M89">
            <v>0</v>
          </cell>
          <cell r="N89">
            <v>0</v>
          </cell>
          <cell r="O89" t="str">
            <v>Mo ta thuc hien so lieu tinh luong -V6</v>
          </cell>
          <cell r="P89" t="str">
            <v>KPI_HRM_OLD</v>
          </cell>
        </row>
        <row r="90">
          <cell r="B90" t="str">
            <v>Số lượng thuê bao thực hiện gọi ra bắt buộc (OB)</v>
          </cell>
          <cell r="C90">
            <v>0</v>
          </cell>
          <cell r="D90" t="str">
            <v>Thuê bao</v>
          </cell>
          <cell r="E90" t="str">
            <v>HCM_CL_CTROB_004</v>
          </cell>
          <cell r="F90">
            <v>0</v>
          </cell>
          <cell r="G90">
            <v>0</v>
          </cell>
          <cell r="H90">
            <v>0</v>
          </cell>
          <cell r="I90">
            <v>0</v>
          </cell>
          <cell r="J90">
            <v>0</v>
          </cell>
          <cell r="K90">
            <v>0</v>
          </cell>
          <cell r="L90">
            <v>0</v>
          </cell>
          <cell r="M90">
            <v>0</v>
          </cell>
          <cell r="N90">
            <v>0</v>
          </cell>
          <cell r="O90" t="str">
            <v>Mo ta thuc hien so lieu tinh luong -V6</v>
          </cell>
          <cell r="P90" t="str">
            <v>KPI_HRM_OLD</v>
          </cell>
        </row>
        <row r="91">
          <cell r="B91" t="str">
            <v>Kết quả thực hiện chương trình OB gia hạn trả trước do TTKD giao</v>
          </cell>
          <cell r="C91">
            <v>0</v>
          </cell>
          <cell r="D91" t="str">
            <v>%</v>
          </cell>
          <cell r="E91" t="str">
            <v>HCM_CL_CTROB_005</v>
          </cell>
          <cell r="F91">
            <v>0</v>
          </cell>
          <cell r="G91">
            <v>0</v>
          </cell>
          <cell r="H91">
            <v>0</v>
          </cell>
          <cell r="I91">
            <v>0</v>
          </cell>
          <cell r="J91">
            <v>0</v>
          </cell>
          <cell r="K91">
            <v>0</v>
          </cell>
          <cell r="L91">
            <v>0</v>
          </cell>
          <cell r="M91">
            <v>0</v>
          </cell>
          <cell r="N91">
            <v>0</v>
          </cell>
          <cell r="O91" t="str">
            <v>Mo ta thuc hien so lieu tinh luong -V6</v>
          </cell>
          <cell r="P91" t="str">
            <v>KPI_HRM_OLD</v>
          </cell>
        </row>
        <row r="92">
          <cell r="B92" t="str">
            <v>Số lượng cuộc gọi OB hoàn chỉnh</v>
          </cell>
          <cell r="C92">
            <v>0</v>
          </cell>
          <cell r="D92" t="str">
            <v>Thuê bao</v>
          </cell>
          <cell r="E92" t="str">
            <v>HCM_CL_CTROB_006</v>
          </cell>
          <cell r="F92">
            <v>0</v>
          </cell>
          <cell r="G92">
            <v>0</v>
          </cell>
          <cell r="H92">
            <v>0</v>
          </cell>
          <cell r="I92">
            <v>0</v>
          </cell>
          <cell r="J92">
            <v>0</v>
          </cell>
          <cell r="K92">
            <v>0</v>
          </cell>
          <cell r="L92">
            <v>0</v>
          </cell>
          <cell r="M92">
            <v>0</v>
          </cell>
          <cell r="N92">
            <v>0</v>
          </cell>
          <cell r="O92" t="str">
            <v>Mo ta thuc hien so lieu tinh luong -V6</v>
          </cell>
          <cell r="P92" t="str">
            <v>KPI_HRM_OLD</v>
          </cell>
        </row>
        <row r="93">
          <cell r="B93" t="str">
            <v>Doanh thu từ cuộc gọi OB hoàn chỉnh</v>
          </cell>
          <cell r="C93">
            <v>0</v>
          </cell>
          <cell r="D93" t="str">
            <v>Triệu đồng</v>
          </cell>
          <cell r="E93" t="str">
            <v>HCM_CL_CTROB_007</v>
          </cell>
          <cell r="F93">
            <v>0</v>
          </cell>
          <cell r="G93">
            <v>0</v>
          </cell>
          <cell r="H93">
            <v>0</v>
          </cell>
          <cell r="I93">
            <v>0</v>
          </cell>
          <cell r="J93">
            <v>0</v>
          </cell>
          <cell r="K93">
            <v>0</v>
          </cell>
          <cell r="L93">
            <v>0</v>
          </cell>
          <cell r="M93">
            <v>0</v>
          </cell>
          <cell r="N93">
            <v>0</v>
          </cell>
          <cell r="O93" t="str">
            <v>Mo ta thuc hien so lieu tinh luong -V6</v>
          </cell>
          <cell r="P93" t="str">
            <v>KPI_HRM_OLD</v>
          </cell>
        </row>
        <row r="94">
          <cell r="B94" t="str">
            <v>Tỉ lệ thành công các chương trình OB</v>
          </cell>
          <cell r="C94">
            <v>0</v>
          </cell>
          <cell r="D94" t="str">
            <v>%</v>
          </cell>
          <cell r="E94" t="str">
            <v>HCM_CL_CTROB_008</v>
          </cell>
          <cell r="F94">
            <v>0</v>
          </cell>
          <cell r="G94">
            <v>0</v>
          </cell>
          <cell r="H94">
            <v>0</v>
          </cell>
          <cell r="I94">
            <v>0</v>
          </cell>
          <cell r="J94">
            <v>0</v>
          </cell>
          <cell r="K94">
            <v>0</v>
          </cell>
          <cell r="L94">
            <v>0</v>
          </cell>
          <cell r="M94">
            <v>0</v>
          </cell>
          <cell r="N94">
            <v>0</v>
          </cell>
          <cell r="O94" t="str">
            <v>Mo ta thuc hien so lieu tinh luong -V6</v>
          </cell>
          <cell r="P94" t="str">
            <v>KPI_HRM_OLD</v>
          </cell>
        </row>
        <row r="95">
          <cell r="B95" t="str">
            <v>Outbound mời TB VNPts thường tham gia gói</v>
          </cell>
          <cell r="C95">
            <v>0</v>
          </cell>
          <cell r="D95" t="str">
            <v>%</v>
          </cell>
          <cell r="E95" t="str">
            <v>HCM_CL_CTROB_009</v>
          </cell>
          <cell r="F95">
            <v>0</v>
          </cell>
          <cell r="G95">
            <v>0</v>
          </cell>
          <cell r="H95">
            <v>0</v>
          </cell>
          <cell r="I95">
            <v>0</v>
          </cell>
          <cell r="J95">
            <v>0</v>
          </cell>
          <cell r="K95">
            <v>0</v>
          </cell>
          <cell r="L95">
            <v>0</v>
          </cell>
          <cell r="M95">
            <v>0</v>
          </cell>
          <cell r="N95">
            <v>0</v>
          </cell>
          <cell r="O95" t="str">
            <v>Mo ta thuc hien so lieu tinh luong -V6</v>
          </cell>
          <cell r="P95" t="str">
            <v>KPI_HRM_OLD</v>
          </cell>
        </row>
        <row r="96">
          <cell r="B96" t="str">
            <v>Outbound tập KHDN mới thành lập của TCT triển khai</v>
          </cell>
          <cell r="C96">
            <v>0</v>
          </cell>
          <cell r="D96" t="str">
            <v>Khách hàng</v>
          </cell>
          <cell r="E96" t="str">
            <v>HCM_CL_CTROB_010</v>
          </cell>
          <cell r="F96">
            <v>0</v>
          </cell>
          <cell r="G96">
            <v>0</v>
          </cell>
          <cell r="H96">
            <v>0</v>
          </cell>
          <cell r="I96">
            <v>0</v>
          </cell>
          <cell r="J96">
            <v>0</v>
          </cell>
          <cell r="K96">
            <v>0</v>
          </cell>
          <cell r="L96">
            <v>0</v>
          </cell>
          <cell r="M96">
            <v>0</v>
          </cell>
          <cell r="N96">
            <v>0</v>
          </cell>
          <cell r="O96" t="str">
            <v>Mo ta thuc hien so lieu tinh luong -V6</v>
          </cell>
          <cell r="P96" t="str">
            <v>KPI_HRM_OLD</v>
          </cell>
        </row>
        <row r="97">
          <cell r="B97" t="str">
            <v>Thực hiện chương trình OB CSKH chủ động, kết nối KH và giữ TB</v>
          </cell>
          <cell r="C97">
            <v>0</v>
          </cell>
          <cell r="D97" t="str">
            <v>Thuê bao</v>
          </cell>
          <cell r="E97" t="str">
            <v>HCM_CL_CTROB_011</v>
          </cell>
          <cell r="F97">
            <v>0</v>
          </cell>
          <cell r="G97">
            <v>0</v>
          </cell>
          <cell r="H97">
            <v>0</v>
          </cell>
          <cell r="I97">
            <v>0</v>
          </cell>
          <cell r="J97">
            <v>0</v>
          </cell>
          <cell r="K97">
            <v>0</v>
          </cell>
          <cell r="L97">
            <v>0</v>
          </cell>
          <cell r="M97">
            <v>0</v>
          </cell>
          <cell r="N97">
            <v>0</v>
          </cell>
          <cell r="O97" t="str">
            <v>Mo ta thuc hien so lieu tinh luong -V6</v>
          </cell>
          <cell r="P97" t="str">
            <v>KPI_HRM_OLD</v>
          </cell>
        </row>
        <row r="98">
          <cell r="B98" t="str">
            <v>Đáp ứng 100% khối lượng công việc được giao: hoàn tât hồ sơ scan, lưu kho, truy lục, thanh lý,...</v>
          </cell>
          <cell r="C98">
            <v>0</v>
          </cell>
          <cell r="D98" t="str">
            <v>%</v>
          </cell>
          <cell r="E98" t="str">
            <v>HCM_CL_CVIEC_001</v>
          </cell>
          <cell r="F98">
            <v>0</v>
          </cell>
          <cell r="G98">
            <v>0</v>
          </cell>
          <cell r="H98">
            <v>0</v>
          </cell>
          <cell r="I98">
            <v>0</v>
          </cell>
          <cell r="J98">
            <v>0</v>
          </cell>
          <cell r="K98">
            <v>0</v>
          </cell>
          <cell r="L98">
            <v>0</v>
          </cell>
          <cell r="M98">
            <v>0</v>
          </cell>
          <cell r="N98">
            <v>0</v>
          </cell>
          <cell r="O98" t="str">
            <v>Mo ta thuc hien so lieu tinh luong -V6</v>
          </cell>
          <cell r="P98" t="str">
            <v>KPI_HRM_OLD</v>
          </cell>
        </row>
        <row r="99">
          <cell r="B99" t="str">
            <v>Mức độ hoàn thành khối lượng công việc được giao khác</v>
          </cell>
          <cell r="C99">
            <v>0</v>
          </cell>
          <cell r="D99" t="str">
            <v>%</v>
          </cell>
          <cell r="E99" t="str">
            <v>HCM_CL_CVIEC_002</v>
          </cell>
          <cell r="F99">
            <v>0</v>
          </cell>
          <cell r="G99">
            <v>0</v>
          </cell>
          <cell r="H99">
            <v>0</v>
          </cell>
          <cell r="I99">
            <v>0</v>
          </cell>
          <cell r="J99">
            <v>0</v>
          </cell>
          <cell r="K99">
            <v>0</v>
          </cell>
          <cell r="L99">
            <v>0</v>
          </cell>
          <cell r="M99">
            <v>0</v>
          </cell>
          <cell r="N99">
            <v>0</v>
          </cell>
          <cell r="O99" t="str">
            <v>Mo ta thuc hien so lieu tinh luong -V6</v>
          </cell>
          <cell r="P99" t="str">
            <v>KPI_HRM_OLD</v>
          </cell>
        </row>
        <row r="100">
          <cell r="B100" t="str">
            <v>Tiến độ và chất lượng thực hiện công việc theo yêu cầu</v>
          </cell>
          <cell r="C100">
            <v>0</v>
          </cell>
          <cell r="D100" t="str">
            <v>%</v>
          </cell>
          <cell r="E100" t="str">
            <v>HCM_CL_CVIEC_003</v>
          </cell>
          <cell r="F100">
            <v>0</v>
          </cell>
          <cell r="G100">
            <v>0</v>
          </cell>
          <cell r="H100">
            <v>0</v>
          </cell>
          <cell r="I100">
            <v>0</v>
          </cell>
          <cell r="J100">
            <v>0</v>
          </cell>
          <cell r="K100">
            <v>0</v>
          </cell>
          <cell r="L100">
            <v>0</v>
          </cell>
          <cell r="M100">
            <v>0</v>
          </cell>
          <cell r="N100">
            <v>0</v>
          </cell>
          <cell r="O100" t="str">
            <v>Mo ta thuc hien so lieu tinh luong -V6</v>
          </cell>
          <cell r="P100" t="str">
            <v>KPI_HRM_OLD</v>
          </cell>
        </row>
        <row r="101">
          <cell r="B101" t="str">
            <v>Thực hiện các công việc chung của tổ</v>
          </cell>
          <cell r="C101" t="str">
            <v>202308</v>
          </cell>
          <cell r="D101" t="str">
            <v>%</v>
          </cell>
          <cell r="E101" t="str">
            <v>HCM_CL_CVIEC_004</v>
          </cell>
          <cell r="F101">
            <v>0</v>
          </cell>
          <cell r="G101">
            <v>0</v>
          </cell>
          <cell r="H101">
            <v>0</v>
          </cell>
          <cell r="I101">
            <v>0</v>
          </cell>
          <cell r="J101">
            <v>0</v>
          </cell>
          <cell r="K101">
            <v>0</v>
          </cell>
          <cell r="L101">
            <v>0</v>
          </cell>
          <cell r="M101">
            <v>0</v>
          </cell>
          <cell r="N101">
            <v>0</v>
          </cell>
          <cell r="O101" t="str">
            <v>Mo ta thuc hien so lieu tinh luong -V6</v>
          </cell>
          <cell r="P101" t="str">
            <v>KPI_HRM_OLD</v>
          </cell>
        </row>
        <row r="102">
          <cell r="B102" t="str">
            <v>Kiểm soát chất lượng hồ sơ gốc, cập nhật dữ liệu hồ sơ đầu vào</v>
          </cell>
          <cell r="C102">
            <v>0</v>
          </cell>
          <cell r="D102" t="str">
            <v>%</v>
          </cell>
          <cell r="E102" t="str">
            <v>HCM_CL_CVIEC_005</v>
          </cell>
          <cell r="F102">
            <v>0</v>
          </cell>
          <cell r="G102">
            <v>0</v>
          </cell>
          <cell r="H102">
            <v>0</v>
          </cell>
          <cell r="I102">
            <v>0</v>
          </cell>
          <cell r="J102">
            <v>0</v>
          </cell>
          <cell r="K102">
            <v>0</v>
          </cell>
          <cell r="L102">
            <v>0</v>
          </cell>
          <cell r="M102">
            <v>0</v>
          </cell>
          <cell r="N102">
            <v>0</v>
          </cell>
          <cell r="O102" t="str">
            <v>Mo ta thuc hien so lieu tinh luong -V6</v>
          </cell>
          <cell r="P102" t="str">
            <v>KPI_HRM_OLD</v>
          </cell>
        </row>
        <row r="103">
          <cell r="B103" t="str">
            <v>Mức độ hoàn thành khối lượng công việc liên quan nghiệp vụ cước được giao</v>
          </cell>
          <cell r="C103">
            <v>0</v>
          </cell>
          <cell r="D103" t="str">
            <v>%</v>
          </cell>
          <cell r="E103" t="str">
            <v>HCM_CL_CVIEC_006</v>
          </cell>
          <cell r="F103">
            <v>0</v>
          </cell>
          <cell r="G103">
            <v>0</v>
          </cell>
          <cell r="H103">
            <v>0</v>
          </cell>
          <cell r="I103">
            <v>0</v>
          </cell>
          <cell r="J103">
            <v>0</v>
          </cell>
          <cell r="K103">
            <v>0</v>
          </cell>
          <cell r="L103">
            <v>0</v>
          </cell>
          <cell r="M103">
            <v>0</v>
          </cell>
          <cell r="N103">
            <v>0</v>
          </cell>
          <cell r="O103" t="str">
            <v>Mo ta thuc hien so lieu tinh luong -V6</v>
          </cell>
          <cell r="P103" t="str">
            <v>KPI_HRM_OLD</v>
          </cell>
        </row>
        <row r="104">
          <cell r="B104" t="str">
            <v>Mức độ hoàn thành khối lượng công việc được giao cho cá nhân</v>
          </cell>
          <cell r="C104">
            <v>0</v>
          </cell>
          <cell r="D104" t="str">
            <v>%</v>
          </cell>
          <cell r="E104" t="str">
            <v>HCM_CL_CVIEC_007</v>
          </cell>
          <cell r="F104">
            <v>0</v>
          </cell>
          <cell r="G104">
            <v>0</v>
          </cell>
          <cell r="H104">
            <v>0</v>
          </cell>
          <cell r="I104">
            <v>0</v>
          </cell>
          <cell r="J104">
            <v>0</v>
          </cell>
          <cell r="K104">
            <v>0</v>
          </cell>
          <cell r="L104">
            <v>0</v>
          </cell>
          <cell r="M104">
            <v>0</v>
          </cell>
          <cell r="N104">
            <v>0</v>
          </cell>
          <cell r="O104" t="str">
            <v>Mo ta thuc hien so lieu tinh luong -V6</v>
          </cell>
          <cell r="P104" t="str">
            <v>KPI_HRM_OLD</v>
          </cell>
        </row>
        <row r="105">
          <cell r="B105" t="str">
            <v>Mức độ hoàn thành khối lượng công việc liên quan nghiệp vụ được giao</v>
          </cell>
          <cell r="C105">
            <v>0</v>
          </cell>
          <cell r="D105" t="str">
            <v>%</v>
          </cell>
          <cell r="E105" t="str">
            <v>HCM_CL_CVIEC_008</v>
          </cell>
          <cell r="F105">
            <v>0</v>
          </cell>
          <cell r="G105">
            <v>0</v>
          </cell>
          <cell r="H105">
            <v>0</v>
          </cell>
          <cell r="I105">
            <v>0</v>
          </cell>
          <cell r="J105">
            <v>0</v>
          </cell>
          <cell r="K105">
            <v>0</v>
          </cell>
          <cell r="L105">
            <v>0</v>
          </cell>
          <cell r="M105">
            <v>0</v>
          </cell>
          <cell r="N105">
            <v>0</v>
          </cell>
          <cell r="O105" t="str">
            <v>Mo ta thuc hien so lieu tinh luong -V6</v>
          </cell>
          <cell r="P105" t="str">
            <v>KPI_HRM_OLD</v>
          </cell>
        </row>
        <row r="106">
          <cell r="B106" t="str">
            <v>Đáp ứng 100% khối lượng, chất lượng và tiến độ công việc được giao: giao nhận hồ sơ chứng từ, hàng hóa, sim, thẻ,…đến hệ thống chuổi</v>
          </cell>
          <cell r="C106">
            <v>0</v>
          </cell>
          <cell r="D106" t="str">
            <v>%</v>
          </cell>
          <cell r="E106" t="str">
            <v>HCM_CL_CVIEC_009</v>
          </cell>
          <cell r="F106">
            <v>0</v>
          </cell>
          <cell r="G106">
            <v>0</v>
          </cell>
          <cell r="H106">
            <v>0</v>
          </cell>
          <cell r="I106">
            <v>0</v>
          </cell>
          <cell r="J106">
            <v>0</v>
          </cell>
          <cell r="K106">
            <v>0</v>
          </cell>
          <cell r="L106">
            <v>0</v>
          </cell>
          <cell r="M106">
            <v>0</v>
          </cell>
          <cell r="N106">
            <v>0</v>
          </cell>
          <cell r="O106" t="str">
            <v>Mo ta thuc hien so lieu tinh luong -V6</v>
          </cell>
          <cell r="P106" t="str">
            <v>KPI_HRM_OLD</v>
          </cell>
        </row>
        <row r="107">
          <cell r="B107" t="str">
            <v>Hướng dẫn, hỗ trợ hệ thống chuổi thực hiện đúng quy định hiện hành</v>
          </cell>
          <cell r="C107">
            <v>0</v>
          </cell>
          <cell r="D107" t="str">
            <v>%</v>
          </cell>
          <cell r="E107" t="str">
            <v>HCM_CL_CVIEC_010</v>
          </cell>
          <cell r="F107">
            <v>0</v>
          </cell>
          <cell r="G107">
            <v>0</v>
          </cell>
          <cell r="H107">
            <v>0</v>
          </cell>
          <cell r="I107">
            <v>0</v>
          </cell>
          <cell r="J107">
            <v>0</v>
          </cell>
          <cell r="K107">
            <v>0</v>
          </cell>
          <cell r="L107">
            <v>0</v>
          </cell>
          <cell r="M107">
            <v>0</v>
          </cell>
          <cell r="N107">
            <v>0</v>
          </cell>
          <cell r="O107" t="str">
            <v>Mo ta thuc hien so lieu tinh luong -V6</v>
          </cell>
          <cell r="P107" t="str">
            <v>KPI_HRM_OLD</v>
          </cell>
        </row>
        <row r="108">
          <cell r="B108" t="str">
            <v>Quản lý số liệu, chi trả hoa hồng, báo cáo, phân tích, đánh giá chính xác, kịp thời, đúng quy định</v>
          </cell>
          <cell r="C108">
            <v>0</v>
          </cell>
          <cell r="D108" t="str">
            <v>%</v>
          </cell>
          <cell r="E108" t="str">
            <v>HCM_CL_CVIEC_011</v>
          </cell>
          <cell r="F108">
            <v>0</v>
          </cell>
          <cell r="G108">
            <v>0</v>
          </cell>
          <cell r="H108">
            <v>0</v>
          </cell>
          <cell r="I108">
            <v>0</v>
          </cell>
          <cell r="J108">
            <v>0</v>
          </cell>
          <cell r="K108">
            <v>0</v>
          </cell>
          <cell r="L108">
            <v>0</v>
          </cell>
          <cell r="M108">
            <v>0</v>
          </cell>
          <cell r="N108">
            <v>0</v>
          </cell>
          <cell r="O108" t="str">
            <v>Mo ta thuc hien so lieu tinh luong -V6</v>
          </cell>
          <cell r="P108" t="str">
            <v>KPI_HRM_OLD</v>
          </cell>
        </row>
        <row r="109">
          <cell r="B109" t="str">
            <v>Mức độ tuân thủ quy trình, quy định, phối hợp công tác theo quy định của TTKD</v>
          </cell>
          <cell r="C109">
            <v>0</v>
          </cell>
          <cell r="D109" t="str">
            <v>%</v>
          </cell>
          <cell r="E109" t="str">
            <v>HCM_CL_CVIEC_012</v>
          </cell>
          <cell r="F109">
            <v>0</v>
          </cell>
          <cell r="G109">
            <v>0</v>
          </cell>
          <cell r="H109">
            <v>0</v>
          </cell>
          <cell r="I109">
            <v>0</v>
          </cell>
          <cell r="J109">
            <v>0</v>
          </cell>
          <cell r="K109">
            <v>0</v>
          </cell>
          <cell r="L109">
            <v>0</v>
          </cell>
          <cell r="M109">
            <v>0</v>
          </cell>
          <cell r="N109">
            <v>0</v>
          </cell>
          <cell r="O109" t="str">
            <v>Mo ta thuc hien so lieu tinh luong -V6</v>
          </cell>
          <cell r="P109" t="str">
            <v>KPI_HRM_OLD</v>
          </cell>
        </row>
        <row r="110">
          <cell r="B110" t="str">
            <v>Cập nhật nội dung thông tin, tư liệu được giao</v>
          </cell>
          <cell r="C110">
            <v>0</v>
          </cell>
          <cell r="D110" t="str">
            <v>%</v>
          </cell>
          <cell r="E110" t="str">
            <v>HCM_CL_CVIEC_013</v>
          </cell>
          <cell r="F110">
            <v>0</v>
          </cell>
          <cell r="G110">
            <v>0</v>
          </cell>
          <cell r="H110">
            <v>0</v>
          </cell>
          <cell r="I110">
            <v>0</v>
          </cell>
          <cell r="J110">
            <v>0</v>
          </cell>
          <cell r="K110">
            <v>0</v>
          </cell>
          <cell r="L110">
            <v>0</v>
          </cell>
          <cell r="M110">
            <v>0</v>
          </cell>
          <cell r="N110">
            <v>0</v>
          </cell>
          <cell r="O110" t="str">
            <v>Mo ta thuc hien so lieu tinh luong -V6</v>
          </cell>
          <cell r="P110" t="str">
            <v>KPI_HRM_OLD</v>
          </cell>
        </row>
        <row r="111">
          <cell r="B111" t="str">
            <v>Chất lượng cập nhật thông tin</v>
          </cell>
          <cell r="C111">
            <v>0</v>
          </cell>
          <cell r="D111" t="str">
            <v>%</v>
          </cell>
          <cell r="E111" t="str">
            <v>HCM_CL_CVIEC_014</v>
          </cell>
          <cell r="F111">
            <v>0</v>
          </cell>
          <cell r="G111">
            <v>0</v>
          </cell>
          <cell r="H111">
            <v>0</v>
          </cell>
          <cell r="I111">
            <v>0</v>
          </cell>
          <cell r="J111">
            <v>0</v>
          </cell>
          <cell r="K111">
            <v>0</v>
          </cell>
          <cell r="L111">
            <v>0</v>
          </cell>
          <cell r="M111">
            <v>0</v>
          </cell>
          <cell r="N111">
            <v>0</v>
          </cell>
          <cell r="O111" t="str">
            <v>Mo ta thuc hien so lieu tinh luong -V6</v>
          </cell>
          <cell r="P111" t="str">
            <v>KPI_HRM_OLD</v>
          </cell>
        </row>
        <row r="112">
          <cell r="B112" t="str">
            <v>Chất lượng phục vụ khách hàng theo tiêu chuẩn quy định</v>
          </cell>
          <cell r="C112">
            <v>0</v>
          </cell>
          <cell r="D112" t="str">
            <v>Điểm</v>
          </cell>
          <cell r="E112" t="str">
            <v>HCM_CL_CVIEC_015</v>
          </cell>
          <cell r="F112">
            <v>0</v>
          </cell>
          <cell r="G112">
            <v>0</v>
          </cell>
          <cell r="H112">
            <v>0</v>
          </cell>
          <cell r="I112">
            <v>0</v>
          </cell>
          <cell r="J112">
            <v>0</v>
          </cell>
          <cell r="K112">
            <v>0</v>
          </cell>
          <cell r="L112">
            <v>0</v>
          </cell>
          <cell r="M112">
            <v>0</v>
          </cell>
          <cell r="N112">
            <v>0</v>
          </cell>
          <cell r="O112" t="str">
            <v>Mo ta thuc hien so lieu tinh luong -V6</v>
          </cell>
          <cell r="P112" t="str">
            <v>KPI_HRM_OLD</v>
          </cell>
        </row>
        <row r="113">
          <cell r="B113" t="str">
            <v>Chỉ tiêu chất lượng thực hiện công tác nghiệp vụ, CSKH</v>
          </cell>
          <cell r="C113">
            <v>0</v>
          </cell>
          <cell r="D113" t="str">
            <v>%</v>
          </cell>
          <cell r="E113" t="str">
            <v>HCM_CL_CVIEC_016</v>
          </cell>
          <cell r="F113">
            <v>0</v>
          </cell>
          <cell r="G113">
            <v>0</v>
          </cell>
          <cell r="H113">
            <v>0</v>
          </cell>
          <cell r="I113">
            <v>0</v>
          </cell>
          <cell r="J113">
            <v>0</v>
          </cell>
          <cell r="K113">
            <v>0</v>
          </cell>
          <cell r="L113">
            <v>0</v>
          </cell>
          <cell r="M113">
            <v>0</v>
          </cell>
          <cell r="N113">
            <v>0</v>
          </cell>
          <cell r="O113" t="str">
            <v>Mo ta thuc hien so lieu tinh luong -V6</v>
          </cell>
          <cell r="P113" t="str">
            <v>KPI_HRM_OLD</v>
          </cell>
        </row>
        <row r="114">
          <cell r="B114" t="str">
            <v>Đáp ứng 100% khối lượng công việc được giao: giao nhận hồ sơ, hàng hóa, sim, thẻ,…phục vụ đến khách hàng</v>
          </cell>
          <cell r="C114">
            <v>0</v>
          </cell>
          <cell r="D114" t="str">
            <v>PCT</v>
          </cell>
          <cell r="E114" t="str">
            <v>HCM_CL_CVIEC_017</v>
          </cell>
          <cell r="F114">
            <v>0</v>
          </cell>
          <cell r="G114">
            <v>0</v>
          </cell>
          <cell r="H114">
            <v>0</v>
          </cell>
          <cell r="I114">
            <v>0</v>
          </cell>
          <cell r="J114">
            <v>0</v>
          </cell>
          <cell r="K114">
            <v>0</v>
          </cell>
          <cell r="L114">
            <v>0</v>
          </cell>
          <cell r="M114">
            <v>0</v>
          </cell>
          <cell r="N114">
            <v>0</v>
          </cell>
          <cell r="O114" t="str">
            <v>Mo ta thuc hien so lieu tinh luong -V6</v>
          </cell>
          <cell r="P114" t="str">
            <v>KPI_HRM_OLD</v>
          </cell>
        </row>
        <row r="115">
          <cell r="B115" t="str">
            <v>Mức độ hoàn thành khối lượng công việc được giao</v>
          </cell>
          <cell r="C115">
            <v>0</v>
          </cell>
          <cell r="D115" t="str">
            <v>%</v>
          </cell>
          <cell r="E115" t="str">
            <v>HCM_CL_CVIEC_018</v>
          </cell>
          <cell r="F115">
            <v>0</v>
          </cell>
          <cell r="G115">
            <v>0</v>
          </cell>
          <cell r="H115">
            <v>0</v>
          </cell>
          <cell r="I115">
            <v>0</v>
          </cell>
          <cell r="J115">
            <v>0</v>
          </cell>
          <cell r="K115">
            <v>0</v>
          </cell>
          <cell r="L115">
            <v>0</v>
          </cell>
          <cell r="M115">
            <v>0</v>
          </cell>
          <cell r="N115">
            <v>0</v>
          </cell>
          <cell r="O115" t="str">
            <v>Mo ta thuc hien so lieu tinh luong -V6</v>
          </cell>
          <cell r="P115" t="str">
            <v>KPI_HRM_OLD</v>
          </cell>
        </row>
        <row r="116">
          <cell r="B116" t="str">
            <v>nhập hàng hóa, sim thẻ,…</v>
          </cell>
          <cell r="C116">
            <v>0</v>
          </cell>
          <cell r="D116" t="str">
            <v>%</v>
          </cell>
          <cell r="E116" t="str">
            <v>HCM_CL_CVIEC_019</v>
          </cell>
          <cell r="F116">
            <v>0</v>
          </cell>
          <cell r="G116">
            <v>0</v>
          </cell>
          <cell r="H116">
            <v>0</v>
          </cell>
          <cell r="I116">
            <v>0</v>
          </cell>
          <cell r="J116">
            <v>0</v>
          </cell>
          <cell r="K116">
            <v>0</v>
          </cell>
          <cell r="L116">
            <v>0</v>
          </cell>
          <cell r="M116">
            <v>0</v>
          </cell>
          <cell r="N116">
            <v>0</v>
          </cell>
          <cell r="O116" t="str">
            <v>Mo ta thuc hien so lieu tinh luong -V6</v>
          </cell>
          <cell r="P116" t="str">
            <v>KPI_HRM_OLD</v>
          </cell>
        </row>
        <row r="117">
          <cell r="B117" t="str">
            <v>Công tác chăm sóc điểm bán lẻ trên địa bàn được giao quản lý</v>
          </cell>
          <cell r="C117">
            <v>0</v>
          </cell>
          <cell r="D117" t="str">
            <v>%</v>
          </cell>
          <cell r="E117" t="str">
            <v>HCM_CL_CVIEC_020</v>
          </cell>
          <cell r="F117">
            <v>0</v>
          </cell>
          <cell r="G117">
            <v>0</v>
          </cell>
          <cell r="H117">
            <v>0</v>
          </cell>
          <cell r="I117">
            <v>0</v>
          </cell>
          <cell r="J117">
            <v>0</v>
          </cell>
          <cell r="K117">
            <v>0</v>
          </cell>
          <cell r="L117">
            <v>0</v>
          </cell>
          <cell r="M117">
            <v>0</v>
          </cell>
          <cell r="N117">
            <v>0</v>
          </cell>
          <cell r="O117" t="str">
            <v>Mo ta thuc hien so lieu tinh luong -V6</v>
          </cell>
          <cell r="P117" t="str">
            <v>KPI_HRM_OLD</v>
          </cell>
        </row>
        <row r="118">
          <cell r="B118" t="str">
            <v>Thực hiện công việc khác theo sự phân công của lãnh đạo</v>
          </cell>
          <cell r="C118" t="str">
            <v>202308</v>
          </cell>
          <cell r="D118" t="str">
            <v>%</v>
          </cell>
          <cell r="E118" t="str">
            <v>HCM_CL_CVIEC_021</v>
          </cell>
          <cell r="F118">
            <v>0</v>
          </cell>
          <cell r="G118">
            <v>0</v>
          </cell>
          <cell r="H118">
            <v>0</v>
          </cell>
          <cell r="I118">
            <v>0</v>
          </cell>
          <cell r="J118">
            <v>0</v>
          </cell>
          <cell r="K118">
            <v>0</v>
          </cell>
          <cell r="L118">
            <v>0</v>
          </cell>
          <cell r="M118">
            <v>0</v>
          </cell>
          <cell r="N118">
            <v>0</v>
          </cell>
          <cell r="O118" t="str">
            <v>Mo ta thuc hien so lieu tinh luong -V6</v>
          </cell>
          <cell r="P118" t="str">
            <v>KPI_HRM_OLD</v>
          </cell>
        </row>
        <row r="119">
          <cell r="B119" t="str">
            <v>Mức độ tuân thủ quy trình, quy định, phối hợp công tác  địa bàn và chấp hành nội quy lao động,… của TTKD</v>
          </cell>
          <cell r="C119">
            <v>0</v>
          </cell>
          <cell r="D119" t="str">
            <v>%</v>
          </cell>
          <cell r="E119" t="str">
            <v>HCM_CL_CVIEC_022</v>
          </cell>
          <cell r="F119">
            <v>0</v>
          </cell>
          <cell r="G119">
            <v>0</v>
          </cell>
          <cell r="H119">
            <v>0</v>
          </cell>
          <cell r="I119">
            <v>0</v>
          </cell>
          <cell r="J119">
            <v>0</v>
          </cell>
          <cell r="K119">
            <v>0</v>
          </cell>
          <cell r="L119">
            <v>0</v>
          </cell>
          <cell r="M119">
            <v>0</v>
          </cell>
          <cell r="N119">
            <v>0</v>
          </cell>
          <cell r="O119" t="str">
            <v>Mo ta thuc hien so lieu tinh luong -V6</v>
          </cell>
          <cell r="P119" t="str">
            <v>KPI_HRM_OLD</v>
          </cell>
        </row>
        <row r="120">
          <cell r="B120" t="str">
            <v>Mức độ tuân thủ các quy chế, quy định, quy trình của Tổng Công ty và TTKD</v>
          </cell>
          <cell r="C120">
            <v>0</v>
          </cell>
          <cell r="D120" t="str">
            <v>%</v>
          </cell>
          <cell r="E120" t="str">
            <v>HCM_CL_CVIEC_023</v>
          </cell>
          <cell r="F120">
            <v>0</v>
          </cell>
          <cell r="G120">
            <v>0</v>
          </cell>
          <cell r="H120">
            <v>0</v>
          </cell>
          <cell r="I120">
            <v>0</v>
          </cell>
          <cell r="J120">
            <v>0</v>
          </cell>
          <cell r="K120">
            <v>0</v>
          </cell>
          <cell r="L120">
            <v>0</v>
          </cell>
          <cell r="M120">
            <v>0</v>
          </cell>
          <cell r="N120">
            <v>0</v>
          </cell>
          <cell r="O120" t="str">
            <v>Mo ta thuc hien so lieu tinh luong -V6</v>
          </cell>
          <cell r="P120" t="str">
            <v>KPI_HRM_OLD</v>
          </cell>
        </row>
        <row r="121">
          <cell r="B121" t="str">
            <v>Hoàn thành các công việc được giao của TTKD</v>
          </cell>
          <cell r="C121">
            <v>0</v>
          </cell>
          <cell r="D121" t="str">
            <v>%</v>
          </cell>
          <cell r="E121" t="str">
            <v>HCM_CL_CVIEC_024</v>
          </cell>
          <cell r="F121">
            <v>0</v>
          </cell>
          <cell r="G121">
            <v>0</v>
          </cell>
          <cell r="H121">
            <v>0</v>
          </cell>
          <cell r="I121">
            <v>0</v>
          </cell>
          <cell r="J121">
            <v>0</v>
          </cell>
          <cell r="K121">
            <v>0</v>
          </cell>
          <cell r="L121">
            <v>0</v>
          </cell>
          <cell r="M121">
            <v>0</v>
          </cell>
          <cell r="N121">
            <v>0</v>
          </cell>
          <cell r="O121" t="str">
            <v>Mo ta thuc hien so lieu tinh luong -V6</v>
          </cell>
          <cell r="P121" t="str">
            <v>KPI_HRM_OLD</v>
          </cell>
        </row>
        <row r="122">
          <cell r="B122" t="str">
            <v>Hoàn thành nhiệm vụ của LĐ Phòng, mức độ tuân thủ quy trình, quy định, phối hợp công tác và chấp hành nội quy lao động,… của TTKD</v>
          </cell>
          <cell r="C122">
            <v>0</v>
          </cell>
          <cell r="D122" t="str">
            <v>%</v>
          </cell>
          <cell r="E122" t="str">
            <v>HCM_CL_CVIEC_025</v>
          </cell>
          <cell r="F122">
            <v>0</v>
          </cell>
          <cell r="G122">
            <v>0</v>
          </cell>
          <cell r="H122">
            <v>0</v>
          </cell>
          <cell r="I122">
            <v>0</v>
          </cell>
          <cell r="J122">
            <v>0</v>
          </cell>
          <cell r="K122">
            <v>0</v>
          </cell>
          <cell r="L122">
            <v>0</v>
          </cell>
          <cell r="M122">
            <v>0</v>
          </cell>
          <cell r="N122">
            <v>0</v>
          </cell>
          <cell r="O122" t="str">
            <v>Mo ta thuc hien so lieu tinh luong -V6</v>
          </cell>
          <cell r="P122" t="str">
            <v>KPI_HRM_OLD</v>
          </cell>
        </row>
        <row r="123">
          <cell r="B123" t="str">
            <v>Hoàn thành nhiệm vụ lãnh đạo tổ, mức độ tuân thủ quy trình, quy định, phối hợp công tác và chấp hành nội quy lao động,… của TTKD</v>
          </cell>
          <cell r="C123">
            <v>0</v>
          </cell>
          <cell r="D123" t="str">
            <v>%</v>
          </cell>
          <cell r="E123" t="str">
            <v>HCM_CL_CVIEC_026</v>
          </cell>
          <cell r="F123">
            <v>0</v>
          </cell>
          <cell r="G123">
            <v>0</v>
          </cell>
          <cell r="H123">
            <v>0</v>
          </cell>
          <cell r="I123">
            <v>0</v>
          </cell>
          <cell r="J123">
            <v>0</v>
          </cell>
          <cell r="K123">
            <v>0</v>
          </cell>
          <cell r="L123">
            <v>0</v>
          </cell>
          <cell r="M123">
            <v>0</v>
          </cell>
          <cell r="N123">
            <v>0</v>
          </cell>
          <cell r="O123" t="str">
            <v>Mo ta thuc hien so lieu tinh luong -V6</v>
          </cell>
          <cell r="P123" t="str">
            <v>KPI_HRM_OLD</v>
          </cell>
        </row>
        <row r="124">
          <cell r="B124" t="str">
            <v>Thực hiện các công tác khác do Lãnh đạo giao</v>
          </cell>
          <cell r="C124">
            <v>0</v>
          </cell>
          <cell r="D124" t="str">
            <v>%</v>
          </cell>
          <cell r="E124" t="str">
            <v>HCM_CL_CVIEC_027</v>
          </cell>
          <cell r="F124">
            <v>0</v>
          </cell>
          <cell r="G124">
            <v>0</v>
          </cell>
          <cell r="H124">
            <v>0</v>
          </cell>
          <cell r="I124">
            <v>0</v>
          </cell>
          <cell r="J124">
            <v>0</v>
          </cell>
          <cell r="K124">
            <v>0</v>
          </cell>
          <cell r="L124">
            <v>0</v>
          </cell>
          <cell r="M124">
            <v>0</v>
          </cell>
          <cell r="N124">
            <v>0</v>
          </cell>
          <cell r="O124" t="str">
            <v>Mo ta thuc hien so lieu tinh luong -V6</v>
          </cell>
          <cell r="P124" t="str">
            <v>KPI_HRM_OLD</v>
          </cell>
        </row>
        <row r="125">
          <cell r="B125" t="str">
            <v>Mức độ tuân thủ quy trình, quy định, phối hợp công tác của TTKD</v>
          </cell>
          <cell r="C125">
            <v>0</v>
          </cell>
          <cell r="D125" t="str">
            <v>%</v>
          </cell>
          <cell r="E125" t="str">
            <v>HCM_CL_CVIEC_028</v>
          </cell>
          <cell r="F125">
            <v>0</v>
          </cell>
          <cell r="G125">
            <v>0</v>
          </cell>
          <cell r="H125">
            <v>0</v>
          </cell>
          <cell r="I125">
            <v>0</v>
          </cell>
          <cell r="J125">
            <v>0</v>
          </cell>
          <cell r="K125">
            <v>0</v>
          </cell>
          <cell r="L125">
            <v>0</v>
          </cell>
          <cell r="M125">
            <v>0</v>
          </cell>
          <cell r="N125">
            <v>0</v>
          </cell>
          <cell r="O125" t="str">
            <v>Mo ta thuc hien so lieu tinh luong -V6</v>
          </cell>
          <cell r="P125" t="str">
            <v>KPI_HRM_OLD</v>
          </cell>
        </row>
        <row r="126">
          <cell r="B126" t="str">
            <v>Mức độ hoàn thành khối lượng công việc trong tháng</v>
          </cell>
          <cell r="C126" t="str">
            <v>202308</v>
          </cell>
          <cell r="D126" t="str">
            <v>%</v>
          </cell>
          <cell r="E126" t="str">
            <v>HCM_CL_CVIEC_029</v>
          </cell>
          <cell r="F126">
            <v>0</v>
          </cell>
          <cell r="G126">
            <v>0</v>
          </cell>
          <cell r="H126">
            <v>0</v>
          </cell>
          <cell r="I126">
            <v>0</v>
          </cell>
          <cell r="J126">
            <v>0</v>
          </cell>
          <cell r="K126">
            <v>0</v>
          </cell>
          <cell r="L126">
            <v>0</v>
          </cell>
          <cell r="M126">
            <v>0</v>
          </cell>
          <cell r="N126">
            <v>0</v>
          </cell>
          <cell r="O126" t="str">
            <v>Mo ta thuc hien so lieu tinh luong -V6</v>
          </cell>
          <cell r="P126" t="str">
            <v>KPI_HRM_OLD</v>
          </cell>
        </row>
        <row r="127">
          <cell r="B127" t="str">
            <v>Thực hiện các công việc phát sinh do LĐP giao</v>
          </cell>
          <cell r="C127">
            <v>0</v>
          </cell>
          <cell r="D127" t="str">
            <v>%</v>
          </cell>
          <cell r="E127" t="str">
            <v>HCM_CL_CVIEC_030</v>
          </cell>
          <cell r="F127">
            <v>0</v>
          </cell>
          <cell r="G127">
            <v>0</v>
          </cell>
          <cell r="H127">
            <v>0</v>
          </cell>
          <cell r="I127">
            <v>0</v>
          </cell>
          <cell r="J127">
            <v>0</v>
          </cell>
          <cell r="K127">
            <v>0</v>
          </cell>
          <cell r="L127">
            <v>0</v>
          </cell>
          <cell r="M127">
            <v>0</v>
          </cell>
          <cell r="N127">
            <v>0</v>
          </cell>
          <cell r="O127" t="str">
            <v>Mo ta thuc hien so lieu tinh luong -V6</v>
          </cell>
          <cell r="P127" t="str">
            <v>KPI_HRM_OLD</v>
          </cell>
        </row>
        <row r="128">
          <cell r="B128" t="str">
            <v>Thực hiện các công tác chi trả cho điểm bán</v>
          </cell>
          <cell r="C128">
            <v>0</v>
          </cell>
          <cell r="D128" t="str">
            <v>%</v>
          </cell>
          <cell r="E128" t="str">
            <v>HCM_CL_CVIEC_031</v>
          </cell>
          <cell r="F128">
            <v>0</v>
          </cell>
          <cell r="G128">
            <v>0</v>
          </cell>
          <cell r="H128">
            <v>0</v>
          </cell>
          <cell r="I128">
            <v>0</v>
          </cell>
          <cell r="J128">
            <v>0</v>
          </cell>
          <cell r="K128">
            <v>0</v>
          </cell>
          <cell r="L128">
            <v>0</v>
          </cell>
          <cell r="M128">
            <v>0</v>
          </cell>
          <cell r="N128">
            <v>0</v>
          </cell>
          <cell r="O128" t="str">
            <v>Mo ta thuc hien so lieu tinh luong -V6</v>
          </cell>
          <cell r="P128" t="str">
            <v>KPI_HRM_OLD</v>
          </cell>
        </row>
        <row r="129">
          <cell r="B129" t="str">
            <v>Đảm bảo tỷ lệ lưu thoát</v>
          </cell>
          <cell r="C129">
            <v>0</v>
          </cell>
          <cell r="D129" t="str">
            <v>%</v>
          </cell>
          <cell r="E129" t="str">
            <v>HCM_CL_CVIEC_032</v>
          </cell>
          <cell r="F129">
            <v>0</v>
          </cell>
          <cell r="G129">
            <v>0</v>
          </cell>
          <cell r="H129">
            <v>0</v>
          </cell>
          <cell r="I129">
            <v>0</v>
          </cell>
          <cell r="J129">
            <v>0</v>
          </cell>
          <cell r="K129">
            <v>0</v>
          </cell>
          <cell r="L129">
            <v>0</v>
          </cell>
          <cell r="M129">
            <v>0</v>
          </cell>
          <cell r="N129">
            <v>0</v>
          </cell>
          <cell r="O129" t="str">
            <v>Mo ta thuc hien so lieu tinh luong -V6</v>
          </cell>
          <cell r="P129" t="str">
            <v>KPI_HRM_OLD</v>
          </cell>
        </row>
        <row r="130">
          <cell r="B130" t="str">
            <v>Thực hiện 100% khối lượng công việc được giao theo yêu cầu</v>
          </cell>
          <cell r="C130">
            <v>0</v>
          </cell>
          <cell r="D130" t="str">
            <v>%</v>
          </cell>
          <cell r="E130" t="str">
            <v>HCM_CL_CVIEC_033</v>
          </cell>
          <cell r="F130">
            <v>0</v>
          </cell>
          <cell r="G130">
            <v>0</v>
          </cell>
          <cell r="H130">
            <v>0</v>
          </cell>
          <cell r="I130">
            <v>0</v>
          </cell>
          <cell r="J130">
            <v>0</v>
          </cell>
          <cell r="K130">
            <v>0</v>
          </cell>
          <cell r="L130">
            <v>0</v>
          </cell>
          <cell r="M130">
            <v>0</v>
          </cell>
          <cell r="N130">
            <v>0</v>
          </cell>
          <cell r="O130" t="str">
            <v>Mo ta thuc hien so lieu tinh luong -V6</v>
          </cell>
          <cell r="P130" t="str">
            <v>KPI_HRM_OLD</v>
          </cell>
        </row>
        <row r="131">
          <cell r="B131" t="str">
            <v>Thực hiện 100% theo quy định, hướng dẫn của đơn vị và của TTKD</v>
          </cell>
          <cell r="C131">
            <v>0</v>
          </cell>
          <cell r="D131" t="str">
            <v>%</v>
          </cell>
          <cell r="E131" t="str">
            <v>HCM_CL_CVIEC_034</v>
          </cell>
          <cell r="F131">
            <v>0</v>
          </cell>
          <cell r="G131">
            <v>0</v>
          </cell>
          <cell r="H131">
            <v>0</v>
          </cell>
          <cell r="I131">
            <v>0</v>
          </cell>
          <cell r="J131">
            <v>0</v>
          </cell>
          <cell r="K131">
            <v>0</v>
          </cell>
          <cell r="L131">
            <v>0</v>
          </cell>
          <cell r="M131">
            <v>0</v>
          </cell>
          <cell r="N131">
            <v>0</v>
          </cell>
          <cell r="O131" t="str">
            <v>Mo ta thuc hien so lieu tinh luong -V6</v>
          </cell>
          <cell r="P131" t="str">
            <v>KPI_HRM_OLD</v>
          </cell>
        </row>
        <row r="132">
          <cell r="B132" t="str">
            <v>Tuân thủ báo cáo</v>
          </cell>
          <cell r="C132">
            <v>0</v>
          </cell>
          <cell r="D132" t="str">
            <v>%</v>
          </cell>
          <cell r="E132" t="str">
            <v>HCM_CL_CVIEC_035</v>
          </cell>
          <cell r="F132">
            <v>0</v>
          </cell>
          <cell r="G132">
            <v>0</v>
          </cell>
          <cell r="H132">
            <v>0</v>
          </cell>
          <cell r="I132">
            <v>0</v>
          </cell>
          <cell r="J132">
            <v>0</v>
          </cell>
          <cell r="K132">
            <v>0</v>
          </cell>
          <cell r="L132">
            <v>0</v>
          </cell>
          <cell r="M132">
            <v>0</v>
          </cell>
          <cell r="N132">
            <v>0</v>
          </cell>
          <cell r="O132" t="str">
            <v>Mo ta thuc hien so lieu tinh luong -V6</v>
          </cell>
          <cell r="P132" t="str">
            <v>KPI_HRM_OLD</v>
          </cell>
        </row>
        <row r="133">
          <cell r="B133" t="str">
            <v>Thực hiện các công việc liên quan thu cước, thu nợ</v>
          </cell>
          <cell r="C133" t="str">
            <v>202308</v>
          </cell>
          <cell r="D133" t="str">
            <v>Công việc</v>
          </cell>
          <cell r="E133" t="str">
            <v>HCM_CL_CVIEC_036</v>
          </cell>
          <cell r="F133">
            <v>0</v>
          </cell>
          <cell r="G133">
            <v>0</v>
          </cell>
          <cell r="H133">
            <v>0</v>
          </cell>
          <cell r="I133">
            <v>0</v>
          </cell>
          <cell r="J133">
            <v>0</v>
          </cell>
          <cell r="K133">
            <v>0</v>
          </cell>
          <cell r="L133">
            <v>0</v>
          </cell>
          <cell r="M133">
            <v>0</v>
          </cell>
          <cell r="N133">
            <v>0</v>
          </cell>
          <cell r="O133" t="str">
            <v>Mo ta thuc hien so lieu tinh luong -V6</v>
          </cell>
          <cell r="P133" t="str">
            <v>KPI_HRM_OLD</v>
          </cell>
        </row>
        <row r="134">
          <cell r="B134" t="str">
            <v>Thực hiện các công việc quản lý thanh toán</v>
          </cell>
          <cell r="C134" t="str">
            <v>202308</v>
          </cell>
          <cell r="D134" t="str">
            <v>Mã thanh toán</v>
          </cell>
          <cell r="E134" t="str">
            <v>HCM_CL_CVIEC_037</v>
          </cell>
          <cell r="F134">
            <v>0</v>
          </cell>
          <cell r="G134">
            <v>0</v>
          </cell>
          <cell r="H134">
            <v>0</v>
          </cell>
          <cell r="I134">
            <v>0</v>
          </cell>
          <cell r="J134">
            <v>0</v>
          </cell>
          <cell r="K134">
            <v>0</v>
          </cell>
          <cell r="L134">
            <v>0</v>
          </cell>
          <cell r="M134">
            <v>0</v>
          </cell>
          <cell r="N134">
            <v>0</v>
          </cell>
          <cell r="O134" t="str">
            <v>Mo ta thuc hien so lieu tinh luong -V6</v>
          </cell>
          <cell r="P134" t="str">
            <v>KPI_HRM_OLD</v>
          </cell>
        </row>
        <row r="135">
          <cell r="B135" t="str">
            <v>Giám sát chất lượng điểm bán</v>
          </cell>
          <cell r="C135">
            <v>0</v>
          </cell>
          <cell r="D135" t="str">
            <v>%</v>
          </cell>
          <cell r="E135" t="str">
            <v>HCM_CL_CVIEC_038</v>
          </cell>
          <cell r="F135">
            <v>0</v>
          </cell>
          <cell r="G135">
            <v>0</v>
          </cell>
          <cell r="H135">
            <v>0</v>
          </cell>
          <cell r="I135">
            <v>0</v>
          </cell>
          <cell r="J135">
            <v>0</v>
          </cell>
          <cell r="K135">
            <v>0</v>
          </cell>
          <cell r="L135">
            <v>0</v>
          </cell>
          <cell r="M135">
            <v>0</v>
          </cell>
          <cell r="N135">
            <v>0</v>
          </cell>
          <cell r="O135" t="str">
            <v>Mo ta thuc hien so lieu tinh luong -V6</v>
          </cell>
          <cell r="P135" t="str">
            <v>KPI_HRM_OLD</v>
          </cell>
        </row>
        <row r="136">
          <cell r="B136" t="str">
            <v>Điều hành công tác trực đài 1022</v>
          </cell>
          <cell r="C136">
            <v>0</v>
          </cell>
          <cell r="D136" t="str">
            <v>%</v>
          </cell>
          <cell r="E136" t="str">
            <v>HCM_CL_D1022_001</v>
          </cell>
          <cell r="F136">
            <v>0</v>
          </cell>
          <cell r="G136">
            <v>0</v>
          </cell>
          <cell r="H136">
            <v>0</v>
          </cell>
          <cell r="I136">
            <v>0</v>
          </cell>
          <cell r="J136">
            <v>0</v>
          </cell>
          <cell r="K136">
            <v>0</v>
          </cell>
          <cell r="L136">
            <v>0</v>
          </cell>
          <cell r="M136">
            <v>0</v>
          </cell>
          <cell r="N136">
            <v>0</v>
          </cell>
          <cell r="O136" t="str">
            <v>Mo ta thuc hien so lieu tinh luong -V6</v>
          </cell>
          <cell r="P136" t="str">
            <v>KPI_HRM_OLD</v>
          </cell>
        </row>
        <row r="137">
          <cell r="B137" t="str">
            <v>Công tác đối soát và thanh toán cho đại lý</v>
          </cell>
          <cell r="C137" t="str">
            <v>202308</v>
          </cell>
          <cell r="D137" t="str">
            <v>%</v>
          </cell>
          <cell r="E137" t="str">
            <v>HCM_CL_DAILY_001</v>
          </cell>
          <cell r="F137">
            <v>0</v>
          </cell>
          <cell r="G137">
            <v>0</v>
          </cell>
          <cell r="H137">
            <v>0</v>
          </cell>
          <cell r="I137">
            <v>0</v>
          </cell>
          <cell r="J137">
            <v>0</v>
          </cell>
          <cell r="K137">
            <v>0</v>
          </cell>
          <cell r="L137">
            <v>0</v>
          </cell>
          <cell r="M137">
            <v>0</v>
          </cell>
          <cell r="N137">
            <v>0</v>
          </cell>
          <cell r="O137" t="str">
            <v>Mo ta thuc hien so lieu tinh luong -V6</v>
          </cell>
          <cell r="P137" t="str">
            <v>KPI_HRM_OLD</v>
          </cell>
        </row>
        <row r="138">
          <cell r="B138" t="str">
            <v>Phối hợp, hướng dẫn, đào tạo nghiệp vụ cho đại lý</v>
          </cell>
          <cell r="C138">
            <v>0</v>
          </cell>
          <cell r="D138" t="str">
            <v>%</v>
          </cell>
          <cell r="E138" t="str">
            <v>HCM_CL_DAILY_002</v>
          </cell>
          <cell r="F138">
            <v>0</v>
          </cell>
          <cell r="G138">
            <v>0</v>
          </cell>
          <cell r="H138">
            <v>0</v>
          </cell>
          <cell r="I138">
            <v>0</v>
          </cell>
          <cell r="J138">
            <v>0</v>
          </cell>
          <cell r="K138">
            <v>0</v>
          </cell>
          <cell r="L138">
            <v>0</v>
          </cell>
          <cell r="M138">
            <v>0</v>
          </cell>
          <cell r="N138">
            <v>0</v>
          </cell>
          <cell r="O138" t="str">
            <v>Mo ta thuc hien so lieu tinh luong -V6</v>
          </cell>
          <cell r="P138" t="str">
            <v>KPI_HRM_OLD</v>
          </cell>
        </row>
        <row r="139">
          <cell r="B139" t="str">
            <v>Đánh giá chất lượng công tác điều hành và hỗ trợ nhân viên qua chỉ tiêu tăng trưởng doanh thu PTM của KDĐB</v>
          </cell>
          <cell r="C139">
            <v>0</v>
          </cell>
          <cell r="D139" t="str">
            <v>%</v>
          </cell>
          <cell r="E139" t="str">
            <v>HCM_CL_DBNEW_001</v>
          </cell>
          <cell r="F139">
            <v>0</v>
          </cell>
          <cell r="G139">
            <v>0</v>
          </cell>
          <cell r="H139">
            <v>0</v>
          </cell>
          <cell r="I139">
            <v>0</v>
          </cell>
          <cell r="J139">
            <v>0</v>
          </cell>
          <cell r="K139">
            <v>0</v>
          </cell>
          <cell r="L139">
            <v>0</v>
          </cell>
          <cell r="M139">
            <v>0</v>
          </cell>
          <cell r="N139">
            <v>0</v>
          </cell>
          <cell r="O139" t="str">
            <v>Mo ta thuc hien so lieu tinh luong -V6</v>
          </cell>
          <cell r="P139" t="str">
            <v>KPI_HRM_OLD</v>
          </cell>
        </row>
        <row r="140">
          <cell r="B140" t="str">
            <v>Đạt tỷ lệ thu tiền ĐNHM và trả trước</v>
          </cell>
          <cell r="C140">
            <v>0</v>
          </cell>
          <cell r="D140" t="str">
            <v>%</v>
          </cell>
          <cell r="E140" t="str">
            <v>HCM_CL_DDNHM_001</v>
          </cell>
          <cell r="F140">
            <v>0</v>
          </cell>
          <cell r="G140">
            <v>0</v>
          </cell>
          <cell r="H140">
            <v>0</v>
          </cell>
          <cell r="I140">
            <v>0</v>
          </cell>
          <cell r="J140">
            <v>0</v>
          </cell>
          <cell r="K140">
            <v>0</v>
          </cell>
          <cell r="L140">
            <v>0</v>
          </cell>
          <cell r="M140">
            <v>0</v>
          </cell>
          <cell r="N140">
            <v>0</v>
          </cell>
          <cell r="O140" t="str">
            <v>Mo ta thuc hien so lieu tinh luong -V6</v>
          </cell>
          <cell r="P140" t="str">
            <v>KPI_HRM_OLD</v>
          </cell>
        </row>
        <row r="141">
          <cell r="B141" t="str">
            <v>Công tác điều hành quản lý HS và thanh lý</v>
          </cell>
          <cell r="C141">
            <v>0</v>
          </cell>
          <cell r="D141" t="str">
            <v>%</v>
          </cell>
          <cell r="E141" t="str">
            <v>HCM_CL_DHQLY_001</v>
          </cell>
          <cell r="F141">
            <v>0</v>
          </cell>
          <cell r="G141">
            <v>0</v>
          </cell>
          <cell r="H141">
            <v>0</v>
          </cell>
          <cell r="I141">
            <v>0</v>
          </cell>
          <cell r="J141">
            <v>0</v>
          </cell>
          <cell r="K141">
            <v>0</v>
          </cell>
          <cell r="L141">
            <v>0</v>
          </cell>
          <cell r="M141">
            <v>0</v>
          </cell>
          <cell r="N141">
            <v>0</v>
          </cell>
          <cell r="O141" t="str">
            <v>Mo ta thuc hien so lieu tinh luong -V6</v>
          </cell>
          <cell r="P141" t="str">
            <v>KPI_HRM_OLD</v>
          </cell>
        </row>
        <row r="142">
          <cell r="B142" t="str">
            <v>Công tác điều hành hỗ trợ sau bán hàng</v>
          </cell>
          <cell r="C142">
            <v>0</v>
          </cell>
          <cell r="D142" t="str">
            <v>%</v>
          </cell>
          <cell r="E142" t="str">
            <v>HCM_CL_DHQLY_002</v>
          </cell>
          <cell r="F142">
            <v>0</v>
          </cell>
          <cell r="G142">
            <v>0</v>
          </cell>
          <cell r="H142">
            <v>0</v>
          </cell>
          <cell r="I142">
            <v>0</v>
          </cell>
          <cell r="J142">
            <v>0</v>
          </cell>
          <cell r="K142">
            <v>0</v>
          </cell>
          <cell r="L142">
            <v>0</v>
          </cell>
          <cell r="M142">
            <v>0</v>
          </cell>
          <cell r="N142">
            <v>0</v>
          </cell>
          <cell r="O142" t="str">
            <v>Mo ta thuc hien so lieu tinh luong -V6</v>
          </cell>
          <cell r="P142" t="str">
            <v>KPI_HRM_OLD</v>
          </cell>
        </row>
        <row r="143">
          <cell r="B143" t="str">
            <v>Công tác điều hành CSKH</v>
          </cell>
          <cell r="C143">
            <v>0</v>
          </cell>
          <cell r="D143" t="str">
            <v>%</v>
          </cell>
          <cell r="E143" t="str">
            <v>HCM_CL_DHQLY_003</v>
          </cell>
          <cell r="F143">
            <v>0</v>
          </cell>
          <cell r="G143">
            <v>0</v>
          </cell>
          <cell r="H143">
            <v>0</v>
          </cell>
          <cell r="I143">
            <v>0</v>
          </cell>
          <cell r="J143">
            <v>0</v>
          </cell>
          <cell r="K143">
            <v>0</v>
          </cell>
          <cell r="L143">
            <v>0</v>
          </cell>
          <cell r="M143">
            <v>0</v>
          </cell>
          <cell r="N143">
            <v>0</v>
          </cell>
          <cell r="O143" t="str">
            <v>Mo ta thuc hien so lieu tinh luong -V6</v>
          </cell>
          <cell r="P143" t="str">
            <v>KPI_HRM_OLD</v>
          </cell>
        </row>
        <row r="144">
          <cell r="B144" t="str">
            <v>Gia hạn tên miền cho khách hàng</v>
          </cell>
          <cell r="C144">
            <v>0</v>
          </cell>
          <cell r="D144" t="str">
            <v>%</v>
          </cell>
          <cell r="E144" t="str">
            <v>HCM_CL_DMAIN_001</v>
          </cell>
          <cell r="F144">
            <v>0</v>
          </cell>
          <cell r="G144">
            <v>0</v>
          </cell>
          <cell r="H144">
            <v>0</v>
          </cell>
          <cell r="I144">
            <v>0</v>
          </cell>
          <cell r="J144">
            <v>0</v>
          </cell>
          <cell r="K144">
            <v>0</v>
          </cell>
          <cell r="L144">
            <v>0</v>
          </cell>
          <cell r="M144">
            <v>0</v>
          </cell>
          <cell r="N144">
            <v>0</v>
          </cell>
          <cell r="O144" t="str">
            <v>Mo ta thuc hien so lieu tinh luong -V6</v>
          </cell>
          <cell r="P144" t="str">
            <v>KPI_HRM_OLD</v>
          </cell>
        </row>
        <row r="145">
          <cell r="B145" t="str">
            <v>Hoàn tất các thủ tục thực hiện các dịch vụ sau bán hàng như: nâng cấp gói cước,dịch chuyển,…</v>
          </cell>
          <cell r="C145">
            <v>0</v>
          </cell>
          <cell r="D145" t="str">
            <v>%</v>
          </cell>
          <cell r="E145" t="str">
            <v>HCM_CL_DVSBH_001</v>
          </cell>
          <cell r="F145">
            <v>0</v>
          </cell>
          <cell r="G145">
            <v>0</v>
          </cell>
          <cell r="H145">
            <v>0</v>
          </cell>
          <cell r="I145">
            <v>0</v>
          </cell>
          <cell r="J145">
            <v>0</v>
          </cell>
          <cell r="K145">
            <v>0</v>
          </cell>
          <cell r="L145">
            <v>0</v>
          </cell>
          <cell r="M145">
            <v>0</v>
          </cell>
          <cell r="N145">
            <v>0</v>
          </cell>
          <cell r="O145" t="str">
            <v>Mo ta thuc hien so lieu tinh luong -V6</v>
          </cell>
          <cell r="P145" t="str">
            <v>KPI_HRM_OLD</v>
          </cell>
        </row>
        <row r="146">
          <cell r="B146" t="str">
            <v>Giảm dòng tiền thanh toán qua EzPay</v>
          </cell>
          <cell r="C146">
            <v>0</v>
          </cell>
          <cell r="D146" t="str">
            <v>Triệu đồng</v>
          </cell>
          <cell r="E146" t="str">
            <v>HCM_CL_EZPAY_001</v>
          </cell>
          <cell r="F146">
            <v>0</v>
          </cell>
          <cell r="G146">
            <v>0</v>
          </cell>
          <cell r="H146">
            <v>0</v>
          </cell>
          <cell r="I146">
            <v>0</v>
          </cell>
          <cell r="J146">
            <v>0</v>
          </cell>
          <cell r="K146">
            <v>0</v>
          </cell>
          <cell r="L146">
            <v>0</v>
          </cell>
          <cell r="M146">
            <v>0</v>
          </cell>
          <cell r="N146">
            <v>0</v>
          </cell>
          <cell r="O146" t="str">
            <v>Mo ta thuc hien so lieu tinh luong -V6</v>
          </cell>
          <cell r="P146" t="str">
            <v>KPI_HRM_OLD</v>
          </cell>
        </row>
        <row r="147">
          <cell r="B147" t="str">
            <v>Tỷ lệ doanh thu duy trì của khách hàng gia hạn trả cước trước trên tập khách hàng giao đơn vị</v>
          </cell>
          <cell r="C147">
            <v>0</v>
          </cell>
          <cell r="D147" t="str">
            <v>%</v>
          </cell>
          <cell r="E147" t="str">
            <v>HCM_CL_GIAHA_001</v>
          </cell>
          <cell r="F147">
            <v>0</v>
          </cell>
          <cell r="G147">
            <v>0</v>
          </cell>
          <cell r="H147">
            <v>0</v>
          </cell>
          <cell r="I147">
            <v>0</v>
          </cell>
          <cell r="J147">
            <v>0</v>
          </cell>
          <cell r="K147">
            <v>0</v>
          </cell>
          <cell r="L147">
            <v>0</v>
          </cell>
          <cell r="M147">
            <v>0</v>
          </cell>
          <cell r="N147">
            <v>0</v>
          </cell>
          <cell r="O147" t="str">
            <v>Mo ta thuc hien so lieu tinh luong -V6</v>
          </cell>
          <cell r="P147" t="str">
            <v>KPI_HRM_OLD</v>
          </cell>
        </row>
        <row r="148">
          <cell r="B148" t="str">
            <v>Tỷ lệ doanh thu duy trì của khách hàng gia hạn trả cước trước trên tập khách hàng đơn vị giữ lại thực hiện</v>
          </cell>
          <cell r="C148">
            <v>0</v>
          </cell>
          <cell r="D148" t="str">
            <v>%</v>
          </cell>
          <cell r="E148" t="str">
            <v>HCM_CL_GIAHA_002</v>
          </cell>
          <cell r="F148">
            <v>0</v>
          </cell>
          <cell r="G148">
            <v>0</v>
          </cell>
          <cell r="H148">
            <v>0</v>
          </cell>
          <cell r="I148">
            <v>0</v>
          </cell>
          <cell r="J148">
            <v>0</v>
          </cell>
          <cell r="K148">
            <v>0</v>
          </cell>
          <cell r="L148">
            <v>0</v>
          </cell>
          <cell r="M148">
            <v>0</v>
          </cell>
          <cell r="N148">
            <v>0</v>
          </cell>
          <cell r="O148" t="str">
            <v>Mo ta thuc hien so lieu tinh luong -V6</v>
          </cell>
          <cell r="P148" t="str">
            <v>KPI_HRM_OLD</v>
          </cell>
        </row>
        <row r="149">
          <cell r="B149" t="str">
            <v>Tỷ lệ doanh thu duy trì của khách hàng gia hạn trả cước trước do Đài thuyết phục không thành công và đơn vị tự thuyết phục (nếu có)</v>
          </cell>
          <cell r="C149">
            <v>0</v>
          </cell>
          <cell r="D149" t="str">
            <v>%</v>
          </cell>
          <cell r="E149" t="str">
            <v>HCM_CL_GIAHA_003</v>
          </cell>
          <cell r="F149">
            <v>0</v>
          </cell>
          <cell r="G149">
            <v>0</v>
          </cell>
          <cell r="H149">
            <v>0</v>
          </cell>
          <cell r="I149">
            <v>0</v>
          </cell>
          <cell r="J149">
            <v>0</v>
          </cell>
          <cell r="K149">
            <v>0</v>
          </cell>
          <cell r="L149">
            <v>0</v>
          </cell>
          <cell r="M149">
            <v>0</v>
          </cell>
          <cell r="N149">
            <v>0</v>
          </cell>
          <cell r="O149" t="str">
            <v>Mo ta thuc hien so lieu tinh luong -V6</v>
          </cell>
          <cell r="P149" t="str">
            <v>KPI_HRM_OLD</v>
          </cell>
        </row>
        <row r="150">
          <cell r="B150" t="str">
            <v>Tỷ lệ doanh thu duy trì của khách hàng gia hạn trả cước trước 
(Danh sách khách hàng gia hạn trả cước trước phải thuyết phục do KTNV công bố trong tháng n-1)</v>
          </cell>
          <cell r="C150">
            <v>0</v>
          </cell>
          <cell r="D150" t="str">
            <v>%</v>
          </cell>
          <cell r="E150" t="str">
            <v>HCM_CL_GIAHA_004</v>
          </cell>
          <cell r="F150">
            <v>0</v>
          </cell>
          <cell r="G150">
            <v>0</v>
          </cell>
          <cell r="H150">
            <v>0</v>
          </cell>
          <cell r="I150">
            <v>0</v>
          </cell>
          <cell r="J150">
            <v>0</v>
          </cell>
          <cell r="K150">
            <v>0</v>
          </cell>
          <cell r="L150">
            <v>0</v>
          </cell>
          <cell r="M150">
            <v>0</v>
          </cell>
          <cell r="N150">
            <v>0</v>
          </cell>
          <cell r="O150" t="str">
            <v>Mo ta thuc hien so lieu tinh luong -V6</v>
          </cell>
          <cell r="P150" t="str">
            <v>KPI_HRM_OLD</v>
          </cell>
        </row>
        <row r="151">
          <cell r="B151" t="str">
            <v>Tỷ lệ thuê bao đồng ý gia hạn trả trước</v>
          </cell>
          <cell r="C151">
            <v>0</v>
          </cell>
          <cell r="D151" t="str">
            <v>%</v>
          </cell>
          <cell r="E151" t="str">
            <v>HCM_CL_GIAHA_005</v>
          </cell>
          <cell r="F151">
            <v>0</v>
          </cell>
          <cell r="G151">
            <v>0</v>
          </cell>
          <cell r="H151">
            <v>0</v>
          </cell>
          <cell r="I151">
            <v>0</v>
          </cell>
          <cell r="J151">
            <v>0</v>
          </cell>
          <cell r="K151">
            <v>0</v>
          </cell>
          <cell r="L151">
            <v>0</v>
          </cell>
          <cell r="M151">
            <v>0</v>
          </cell>
          <cell r="N151">
            <v>0</v>
          </cell>
          <cell r="O151" t="str">
            <v>Mo ta thuc hien so lieu tinh luong -V6</v>
          </cell>
          <cell r="P151" t="str">
            <v>KPI_HRM_OLD</v>
          </cell>
        </row>
        <row r="152">
          <cell r="B152" t="str">
            <v>Thực hiện công việc nghiệp vụ gia hạn trả trước</v>
          </cell>
          <cell r="C152">
            <v>0</v>
          </cell>
          <cell r="D152" t="str">
            <v>%</v>
          </cell>
          <cell r="E152" t="str">
            <v>HCM_CL_GIAHA_006</v>
          </cell>
          <cell r="F152">
            <v>0</v>
          </cell>
          <cell r="G152">
            <v>0</v>
          </cell>
          <cell r="H152">
            <v>0</v>
          </cell>
          <cell r="I152">
            <v>0</v>
          </cell>
          <cell r="J152">
            <v>0</v>
          </cell>
          <cell r="K152">
            <v>0</v>
          </cell>
          <cell r="L152">
            <v>0</v>
          </cell>
          <cell r="M152">
            <v>0</v>
          </cell>
          <cell r="N152">
            <v>0</v>
          </cell>
          <cell r="O152" t="str">
            <v>Mo ta thuc hien so lieu tinh luong -V6</v>
          </cell>
          <cell r="P152" t="str">
            <v>KPI_HRM_OLD</v>
          </cell>
        </row>
        <row r="153">
          <cell r="B153" t="str">
            <v>Tỉ lệ doanh thu duy trì của khách hàng gia hạn trả trước thành công</v>
          </cell>
          <cell r="C153">
            <v>0</v>
          </cell>
          <cell r="D153" t="str">
            <v>%</v>
          </cell>
          <cell r="E153" t="str">
            <v>HCM_CL_GIAHA_007</v>
          </cell>
          <cell r="F153">
            <v>0</v>
          </cell>
          <cell r="G153">
            <v>0</v>
          </cell>
          <cell r="H153">
            <v>0</v>
          </cell>
          <cell r="I153">
            <v>0</v>
          </cell>
          <cell r="J153">
            <v>0</v>
          </cell>
          <cell r="K153">
            <v>0</v>
          </cell>
          <cell r="L153">
            <v>0</v>
          </cell>
          <cell r="M153">
            <v>0</v>
          </cell>
          <cell r="N153">
            <v>0</v>
          </cell>
          <cell r="O153" t="str">
            <v>Mo ta thuc hien so lieu tinh luong -V6</v>
          </cell>
          <cell r="P153" t="str">
            <v>KPI_HRM_OLD</v>
          </cell>
        </row>
        <row r="154">
          <cell r="B154" t="str">
            <v>Phối hợp đối tác nghiên cứu SPDV mới</v>
          </cell>
          <cell r="C154">
            <v>0</v>
          </cell>
          <cell r="D154" t="str">
            <v>Giải pháp</v>
          </cell>
          <cell r="E154" t="str">
            <v>HCM_CL_GPHAP_001</v>
          </cell>
          <cell r="F154">
            <v>0</v>
          </cell>
          <cell r="G154">
            <v>0</v>
          </cell>
          <cell r="H154">
            <v>0</v>
          </cell>
          <cell r="I154">
            <v>0</v>
          </cell>
          <cell r="J154">
            <v>0</v>
          </cell>
          <cell r="K154">
            <v>0</v>
          </cell>
          <cell r="L154">
            <v>0</v>
          </cell>
          <cell r="M154">
            <v>0</v>
          </cell>
          <cell r="N154">
            <v>0</v>
          </cell>
          <cell r="O154" t="str">
            <v>Mo ta thuc hien so lieu tinh luong -V6</v>
          </cell>
          <cell r="P154" t="str">
            <v>KPI_HRM_OLD</v>
          </cell>
        </row>
        <row r="155">
          <cell r="B155" t="str">
            <v>Phối hợp đối tác nghiên cứu sản phẩm/ dịch vụ mới</v>
          </cell>
          <cell r="C155">
            <v>0</v>
          </cell>
          <cell r="D155" t="str">
            <v>Giải pháp</v>
          </cell>
          <cell r="E155" t="str">
            <v>HCM_CL_GPHAP_002</v>
          </cell>
          <cell r="F155">
            <v>0</v>
          </cell>
          <cell r="G155">
            <v>0</v>
          </cell>
          <cell r="H155">
            <v>0</v>
          </cell>
          <cell r="I155">
            <v>0</v>
          </cell>
          <cell r="J155">
            <v>0</v>
          </cell>
          <cell r="K155">
            <v>0</v>
          </cell>
          <cell r="L155">
            <v>0</v>
          </cell>
          <cell r="M155">
            <v>0</v>
          </cell>
          <cell r="N155">
            <v>0</v>
          </cell>
          <cell r="O155" t="str">
            <v>Mo ta thuc hien so lieu tinh luong -V6</v>
          </cell>
          <cell r="P155" t="str">
            <v>KPI_HRM_OLD</v>
          </cell>
        </row>
        <row r="156">
          <cell r="B156" t="str">
            <v>Thực hiện theo danh mục giám sát của Trung tâm Kinh doanh</v>
          </cell>
          <cell r="C156">
            <v>0</v>
          </cell>
          <cell r="D156" t="str">
            <v>%</v>
          </cell>
          <cell r="E156" t="str">
            <v>HCM_CL_GSDMUC_001</v>
          </cell>
          <cell r="F156">
            <v>0</v>
          </cell>
          <cell r="G156">
            <v>0</v>
          </cell>
          <cell r="H156">
            <v>0</v>
          </cell>
          <cell r="I156">
            <v>0</v>
          </cell>
          <cell r="J156">
            <v>0</v>
          </cell>
          <cell r="K156">
            <v>0</v>
          </cell>
          <cell r="L156">
            <v>0</v>
          </cell>
          <cell r="M156">
            <v>0</v>
          </cell>
          <cell r="N156">
            <v>0</v>
          </cell>
          <cell r="O156" t="str">
            <v>Mo ta thuc hien so lieu tinh luong -V6</v>
          </cell>
          <cell r="P156" t="str">
            <v>KPI_HRM_OLD</v>
          </cell>
        </row>
        <row r="157">
          <cell r="B157" t="str">
            <v>Chất lượng công tác giám sát thuê bao</v>
          </cell>
          <cell r="C157">
            <v>0</v>
          </cell>
          <cell r="D157" t="str">
            <v>%</v>
          </cell>
          <cell r="E157" t="str">
            <v>HCM_CL_GSTBB_001</v>
          </cell>
          <cell r="F157">
            <v>0</v>
          </cell>
          <cell r="G157">
            <v>0</v>
          </cell>
          <cell r="H157">
            <v>0</v>
          </cell>
          <cell r="I157">
            <v>0</v>
          </cell>
          <cell r="J157">
            <v>0</v>
          </cell>
          <cell r="K157">
            <v>0</v>
          </cell>
          <cell r="L157">
            <v>0</v>
          </cell>
          <cell r="M157">
            <v>0</v>
          </cell>
          <cell r="N157">
            <v>0</v>
          </cell>
          <cell r="O157" t="str">
            <v>Mo ta thuc hien so lieu tinh luong -V6</v>
          </cell>
          <cell r="P157" t="str">
            <v>KPI_HRM_OLD</v>
          </cell>
        </row>
        <row r="158">
          <cell r="B158" t="str">
            <v>Đảm bảo tỷ lệ giám sát gián tiếp công tác khai báo thông tin thuê bao trả trước</v>
          </cell>
          <cell r="C158">
            <v>0</v>
          </cell>
          <cell r="D158" t="str">
            <v>Thuê bao</v>
          </cell>
          <cell r="E158" t="str">
            <v>HCM_CL_GSTBB_002</v>
          </cell>
          <cell r="F158">
            <v>0</v>
          </cell>
          <cell r="G158">
            <v>0</v>
          </cell>
          <cell r="H158">
            <v>0</v>
          </cell>
          <cell r="I158">
            <v>0</v>
          </cell>
          <cell r="J158">
            <v>0</v>
          </cell>
          <cell r="K158">
            <v>0</v>
          </cell>
          <cell r="L158">
            <v>0</v>
          </cell>
          <cell r="M158">
            <v>0</v>
          </cell>
          <cell r="N158">
            <v>0</v>
          </cell>
          <cell r="O158" t="str">
            <v>Mo ta thuc hien so lieu tinh luong -V6</v>
          </cell>
          <cell r="P158" t="str">
            <v>KPI_HRM_OLD</v>
          </cell>
        </row>
        <row r="159">
          <cell r="B159" t="str">
            <v>Điểm chất lượng giám sát</v>
          </cell>
          <cell r="C159">
            <v>0</v>
          </cell>
          <cell r="D159" t="str">
            <v>Điểm</v>
          </cell>
          <cell r="E159" t="str">
            <v>HCM_CL_GSTBB_003</v>
          </cell>
          <cell r="F159">
            <v>0</v>
          </cell>
          <cell r="G159">
            <v>0</v>
          </cell>
          <cell r="H159">
            <v>0</v>
          </cell>
          <cell r="I159">
            <v>0</v>
          </cell>
          <cell r="J159">
            <v>0</v>
          </cell>
          <cell r="K159">
            <v>0</v>
          </cell>
          <cell r="L159">
            <v>0</v>
          </cell>
          <cell r="M159">
            <v>0</v>
          </cell>
          <cell r="N159">
            <v>0</v>
          </cell>
          <cell r="O159" t="str">
            <v>Mo ta thuc hien so lieu tinh luong -V6</v>
          </cell>
          <cell r="P159" t="str">
            <v>KPI_HRM_OLD</v>
          </cell>
        </row>
        <row r="160">
          <cell r="B160" t="str">
            <v>Xây dựng kế hoạch công tác giám sát</v>
          </cell>
          <cell r="C160">
            <v>0</v>
          </cell>
          <cell r="D160" t="str">
            <v>%</v>
          </cell>
          <cell r="E160" t="str">
            <v>HCM_CL_GSTBB_004</v>
          </cell>
          <cell r="F160">
            <v>0</v>
          </cell>
          <cell r="G160">
            <v>0</v>
          </cell>
          <cell r="H160">
            <v>0</v>
          </cell>
          <cell r="I160">
            <v>0</v>
          </cell>
          <cell r="J160">
            <v>0</v>
          </cell>
          <cell r="K160">
            <v>0</v>
          </cell>
          <cell r="L160">
            <v>0</v>
          </cell>
          <cell r="M160">
            <v>0</v>
          </cell>
          <cell r="N160">
            <v>0</v>
          </cell>
          <cell r="O160" t="str">
            <v>Mo ta thuc hien so lieu tinh luong -V6</v>
          </cell>
          <cell r="P160" t="str">
            <v>KPI_HRM_OLD</v>
          </cell>
        </row>
        <row r="161">
          <cell r="B161" t="str">
            <v>Thực hiện công tác giám sát trong tháng</v>
          </cell>
          <cell r="C161">
            <v>0</v>
          </cell>
          <cell r="D161" t="str">
            <v>%</v>
          </cell>
          <cell r="E161" t="str">
            <v>HCM_CL_GSTBB_005</v>
          </cell>
          <cell r="F161">
            <v>0</v>
          </cell>
          <cell r="G161">
            <v>0</v>
          </cell>
          <cell r="H161">
            <v>0</v>
          </cell>
          <cell r="I161">
            <v>0</v>
          </cell>
          <cell r="J161">
            <v>0</v>
          </cell>
          <cell r="K161">
            <v>0</v>
          </cell>
          <cell r="L161">
            <v>0</v>
          </cell>
          <cell r="M161">
            <v>0</v>
          </cell>
          <cell r="N161">
            <v>0</v>
          </cell>
          <cell r="O161" t="str">
            <v>Mo ta thuc hien so lieu tinh luong -V6</v>
          </cell>
          <cell r="P161" t="str">
            <v>KPI_HRM_OLD</v>
          </cell>
        </row>
        <row r="162">
          <cell r="B162" t="str">
            <v>Báo cáo kết quả giám sát hàng tháng</v>
          </cell>
          <cell r="C162">
            <v>0</v>
          </cell>
          <cell r="D162" t="str">
            <v>%</v>
          </cell>
          <cell r="E162" t="str">
            <v>HCM_CL_GSTBB_006</v>
          </cell>
          <cell r="F162">
            <v>0</v>
          </cell>
          <cell r="G162">
            <v>0</v>
          </cell>
          <cell r="H162">
            <v>0</v>
          </cell>
          <cell r="I162">
            <v>0</v>
          </cell>
          <cell r="J162">
            <v>0</v>
          </cell>
          <cell r="K162">
            <v>0</v>
          </cell>
          <cell r="L162">
            <v>0</v>
          </cell>
          <cell r="M162">
            <v>0</v>
          </cell>
          <cell r="N162">
            <v>0</v>
          </cell>
          <cell r="O162" t="str">
            <v>Mo ta thuc hien so lieu tinh luong -V6</v>
          </cell>
          <cell r="P162" t="str">
            <v>KPI_HRM_OLD</v>
          </cell>
        </row>
        <row r="163">
          <cell r="B163" t="str">
            <v>Đảm bảo tỷ lệ giám sát gián tiếp công tác khai báo thông tin thuê bao trả trước, giám sát chất lượng cuộc gọi</v>
          </cell>
          <cell r="C163">
            <v>0</v>
          </cell>
          <cell r="D163" t="str">
            <v>Thuê bao</v>
          </cell>
          <cell r="E163" t="str">
            <v>HCM_CL_GSTBB_007</v>
          </cell>
          <cell r="F163">
            <v>0</v>
          </cell>
          <cell r="G163">
            <v>0</v>
          </cell>
          <cell r="H163">
            <v>0</v>
          </cell>
          <cell r="I163">
            <v>0</v>
          </cell>
          <cell r="J163">
            <v>0</v>
          </cell>
          <cell r="K163">
            <v>0</v>
          </cell>
          <cell r="L163">
            <v>0</v>
          </cell>
          <cell r="M163">
            <v>0</v>
          </cell>
          <cell r="N163">
            <v>0</v>
          </cell>
          <cell r="O163" t="str">
            <v>Mo ta thuc hien so lieu tinh luong -V6</v>
          </cell>
          <cell r="P163" t="str">
            <v>KPI_HRM_OLD</v>
          </cell>
        </row>
        <row r="164">
          <cell r="B164" t="str">
            <v>Chất lượng giám sát</v>
          </cell>
          <cell r="C164">
            <v>0</v>
          </cell>
          <cell r="D164" t="str">
            <v>%</v>
          </cell>
          <cell r="E164" t="str">
            <v>HCM_CL_GSTBB_008</v>
          </cell>
          <cell r="F164">
            <v>0</v>
          </cell>
          <cell r="G164">
            <v>0</v>
          </cell>
          <cell r="H164">
            <v>0</v>
          </cell>
          <cell r="I164">
            <v>0</v>
          </cell>
          <cell r="J164">
            <v>0</v>
          </cell>
          <cell r="K164">
            <v>0</v>
          </cell>
          <cell r="L164">
            <v>0</v>
          </cell>
          <cell r="M164">
            <v>0</v>
          </cell>
          <cell r="N164">
            <v>0</v>
          </cell>
          <cell r="O164" t="str">
            <v>Mo ta thuc hien so lieu tinh luong -V6</v>
          </cell>
          <cell r="P164" t="str">
            <v>KPI_HRM_OLD</v>
          </cell>
        </row>
        <row r="165">
          <cell r="B165" t="str">
            <v>Tỷ lệ ký hợp đồng điện tử trong tháng</v>
          </cell>
          <cell r="C165">
            <v>0</v>
          </cell>
          <cell r="D165" t="str">
            <v>%</v>
          </cell>
          <cell r="E165" t="str">
            <v>HCM_CL_HDDTU_001</v>
          </cell>
          <cell r="F165">
            <v>0</v>
          </cell>
          <cell r="G165">
            <v>0</v>
          </cell>
          <cell r="H165">
            <v>0</v>
          </cell>
          <cell r="I165">
            <v>0</v>
          </cell>
          <cell r="J165">
            <v>0</v>
          </cell>
          <cell r="K165">
            <v>0</v>
          </cell>
          <cell r="L165">
            <v>0</v>
          </cell>
          <cell r="M165">
            <v>0</v>
          </cell>
          <cell r="N165">
            <v>0</v>
          </cell>
          <cell r="O165" t="str">
            <v>Mo ta thuc hien so lieu tinh luong -V6</v>
          </cell>
          <cell r="P165" t="str">
            <v>KPI_HRM_OLD</v>
          </cell>
        </row>
        <row r="166">
          <cell r="B166" t="str">
            <v>Hướng dẫn nghiệp vụ phát sinh</v>
          </cell>
          <cell r="C166">
            <v>0</v>
          </cell>
          <cell r="D166" t="str">
            <v>%</v>
          </cell>
          <cell r="E166" t="str">
            <v>HCM_CL_HDNVU_001</v>
          </cell>
          <cell r="F166">
            <v>0</v>
          </cell>
          <cell r="G166">
            <v>0</v>
          </cell>
          <cell r="H166">
            <v>0</v>
          </cell>
          <cell r="I166">
            <v>0</v>
          </cell>
          <cell r="J166">
            <v>0</v>
          </cell>
          <cell r="K166">
            <v>0</v>
          </cell>
          <cell r="L166">
            <v>0</v>
          </cell>
          <cell r="M166">
            <v>0</v>
          </cell>
          <cell r="N166">
            <v>0</v>
          </cell>
          <cell r="O166" t="str">
            <v>Mo ta thuc hien so lieu tinh luong -V6</v>
          </cell>
          <cell r="P166" t="str">
            <v>KPI_HRM_OLD</v>
          </cell>
        </row>
        <row r="167">
          <cell r="B167" t="str">
            <v>Thực hiện giải pháp, hỗ trợ thông tin cho khách hàng và các đơn vị khi sử dụng dịch vụ</v>
          </cell>
          <cell r="C167" t="str">
            <v>202308</v>
          </cell>
          <cell r="D167" t="str">
            <v>%</v>
          </cell>
          <cell r="E167" t="str">
            <v>HCM_CL_HOTRO_001</v>
          </cell>
          <cell r="F167">
            <v>0</v>
          </cell>
          <cell r="G167">
            <v>0</v>
          </cell>
          <cell r="H167">
            <v>0</v>
          </cell>
          <cell r="I167">
            <v>0</v>
          </cell>
          <cell r="J167">
            <v>0</v>
          </cell>
          <cell r="K167">
            <v>0</v>
          </cell>
          <cell r="L167">
            <v>0</v>
          </cell>
          <cell r="M167">
            <v>0</v>
          </cell>
          <cell r="N167">
            <v>0</v>
          </cell>
          <cell r="O167" t="str">
            <v>Mo ta thuc hien so lieu tinh luong -V6</v>
          </cell>
          <cell r="P167" t="str">
            <v>KPI_HRM_OLD</v>
          </cell>
        </row>
        <row r="168">
          <cell r="B168" t="str">
            <v>Hỗ trợ AM bán hàng</v>
          </cell>
          <cell r="C168">
            <v>0</v>
          </cell>
          <cell r="D168" t="str">
            <v>%</v>
          </cell>
          <cell r="E168" t="str">
            <v>HCM_CL_HOTRO_002</v>
          </cell>
          <cell r="F168">
            <v>0</v>
          </cell>
          <cell r="G168">
            <v>0</v>
          </cell>
          <cell r="H168">
            <v>0</v>
          </cell>
          <cell r="I168">
            <v>0</v>
          </cell>
          <cell r="J168">
            <v>0</v>
          </cell>
          <cell r="K168">
            <v>0</v>
          </cell>
          <cell r="L168">
            <v>0</v>
          </cell>
          <cell r="M168">
            <v>0</v>
          </cell>
          <cell r="N168">
            <v>0</v>
          </cell>
          <cell r="O168" t="str">
            <v>Mo ta thuc hien so lieu tinh luong -V6</v>
          </cell>
          <cell r="P168" t="str">
            <v>KPI_HRM_OLD</v>
          </cell>
        </row>
        <row r="169">
          <cell r="B169" t="str">
            <v>Hỗ trợ ĐL/ĐUQ phát triển thuê bao VNP trả trước</v>
          </cell>
          <cell r="C169">
            <v>0</v>
          </cell>
          <cell r="D169" t="str">
            <v>Thuê bao</v>
          </cell>
          <cell r="E169" t="str">
            <v>HCM_CL_HOTRO_003</v>
          </cell>
          <cell r="F169">
            <v>0</v>
          </cell>
          <cell r="G169">
            <v>0</v>
          </cell>
          <cell r="H169">
            <v>0</v>
          </cell>
          <cell r="I169">
            <v>0</v>
          </cell>
          <cell r="J169">
            <v>0</v>
          </cell>
          <cell r="K169">
            <v>0</v>
          </cell>
          <cell r="L169">
            <v>0</v>
          </cell>
          <cell r="M169">
            <v>0</v>
          </cell>
          <cell r="N169">
            <v>0</v>
          </cell>
          <cell r="O169" t="str">
            <v>Mo ta thuc hien so lieu tinh luong -V6</v>
          </cell>
          <cell r="P169" t="str">
            <v>KPI_HRM_OLD</v>
          </cell>
        </row>
        <row r="170">
          <cell r="B170" t="str">
            <v>Hỗ trợ gián tiếp thông tin sản phẩm dịch vụ</v>
          </cell>
          <cell r="C170">
            <v>0</v>
          </cell>
          <cell r="D170" t="str">
            <v>Giải pháp</v>
          </cell>
          <cell r="E170" t="str">
            <v>HCM_CL_HOTRO_004</v>
          </cell>
          <cell r="F170">
            <v>0</v>
          </cell>
          <cell r="G170">
            <v>0</v>
          </cell>
          <cell r="H170">
            <v>0</v>
          </cell>
          <cell r="I170">
            <v>0</v>
          </cell>
          <cell r="J170">
            <v>0</v>
          </cell>
          <cell r="K170">
            <v>0</v>
          </cell>
          <cell r="L170">
            <v>0</v>
          </cell>
          <cell r="M170">
            <v>0</v>
          </cell>
          <cell r="N170">
            <v>0</v>
          </cell>
          <cell r="O170" t="str">
            <v>Mo ta thuc hien so lieu tinh luong -V6</v>
          </cell>
          <cell r="P170" t="str">
            <v>KPI_HRM_OLD</v>
          </cell>
        </row>
        <row r="171">
          <cell r="B171" t="str">
            <v>Chất lượng xử lý công việc nghiệp vụ sau bán hàng</v>
          </cell>
          <cell r="C171" t="str">
            <v>202308</v>
          </cell>
          <cell r="D171" t="str">
            <v>%</v>
          </cell>
          <cell r="E171" t="str">
            <v>HCM_CL_HOTRO_005</v>
          </cell>
          <cell r="F171">
            <v>0</v>
          </cell>
          <cell r="G171">
            <v>0</v>
          </cell>
          <cell r="H171">
            <v>0</v>
          </cell>
          <cell r="I171">
            <v>0</v>
          </cell>
          <cell r="J171">
            <v>0</v>
          </cell>
          <cell r="K171">
            <v>0</v>
          </cell>
          <cell r="L171">
            <v>0</v>
          </cell>
          <cell r="M171">
            <v>0</v>
          </cell>
          <cell r="N171">
            <v>0</v>
          </cell>
          <cell r="O171" t="str">
            <v>Mo ta thuc hien so lieu tinh luong -V6</v>
          </cell>
          <cell r="P171" t="str">
            <v>KPI_HRM_OLD</v>
          </cell>
        </row>
        <row r="172">
          <cell r="B172" t="str">
            <v>Chất lượng công việc hỗ trợ kinh doanh</v>
          </cell>
          <cell r="C172">
            <v>0</v>
          </cell>
          <cell r="D172" t="str">
            <v>%</v>
          </cell>
          <cell r="E172" t="str">
            <v>HCM_CL_HOTRO_006</v>
          </cell>
          <cell r="F172">
            <v>0</v>
          </cell>
          <cell r="G172">
            <v>0</v>
          </cell>
          <cell r="H172">
            <v>0</v>
          </cell>
          <cell r="I172">
            <v>0</v>
          </cell>
          <cell r="J172">
            <v>0</v>
          </cell>
          <cell r="K172">
            <v>0</v>
          </cell>
          <cell r="L172">
            <v>0</v>
          </cell>
          <cell r="M172">
            <v>0</v>
          </cell>
          <cell r="N172">
            <v>0</v>
          </cell>
          <cell r="O172" t="str">
            <v>Mo ta thuc hien so lieu tinh luong -V6</v>
          </cell>
          <cell r="P172" t="str">
            <v>KPI_HRM_OLD</v>
          </cell>
        </row>
        <row r="173">
          <cell r="B173" t="str">
            <v>Phối hợp và hỗ trợ các PBH về đề xuất chính sách và thực hiện các CT BHTT khi được LĐTT phê duyệt</v>
          </cell>
          <cell r="C173">
            <v>0</v>
          </cell>
          <cell r="D173" t="str">
            <v>%</v>
          </cell>
          <cell r="E173" t="str">
            <v>HCM_CL_HOTRO_007</v>
          </cell>
          <cell r="F173">
            <v>0</v>
          </cell>
          <cell r="G173">
            <v>0</v>
          </cell>
          <cell r="H173">
            <v>0</v>
          </cell>
          <cell r="I173">
            <v>0</v>
          </cell>
          <cell r="J173">
            <v>0</v>
          </cell>
          <cell r="K173">
            <v>0</v>
          </cell>
          <cell r="L173">
            <v>0</v>
          </cell>
          <cell r="M173">
            <v>0</v>
          </cell>
          <cell r="N173">
            <v>0</v>
          </cell>
          <cell r="O173" t="str">
            <v>Mo ta thuc hien so lieu tinh luong -V6</v>
          </cell>
          <cell r="P173" t="str">
            <v>KPI_HRM_OLD</v>
          </cell>
        </row>
        <row r="174">
          <cell r="B174" t="str">
            <v>Xử lý phản ánh của khách hàng</v>
          </cell>
          <cell r="C174">
            <v>0</v>
          </cell>
          <cell r="D174" t="str">
            <v>%</v>
          </cell>
          <cell r="E174" t="str">
            <v>HCM_CL_HOTRO_008</v>
          </cell>
          <cell r="F174">
            <v>0</v>
          </cell>
          <cell r="G174">
            <v>0</v>
          </cell>
          <cell r="H174">
            <v>0</v>
          </cell>
          <cell r="I174">
            <v>0</v>
          </cell>
          <cell r="J174">
            <v>0</v>
          </cell>
          <cell r="K174">
            <v>0</v>
          </cell>
          <cell r="L174">
            <v>0</v>
          </cell>
          <cell r="M174">
            <v>0</v>
          </cell>
          <cell r="N174">
            <v>0</v>
          </cell>
          <cell r="O174" t="str">
            <v>Mo ta thuc hien so lieu tinh luong -V6</v>
          </cell>
          <cell r="P174" t="str">
            <v>KPI_HRM_OLD</v>
          </cell>
        </row>
        <row r="175">
          <cell r="B175" t="str">
            <v>Kết quả thực hiện công tác phát triển mới SPDV/GP, hỗ trợ bán hàng cho các AM hoặc phòng bán hàng</v>
          </cell>
          <cell r="C175" t="str">
            <v>202308</v>
          </cell>
          <cell r="D175" t="str">
            <v>%</v>
          </cell>
          <cell r="E175" t="str">
            <v>HCM_CL_HOTRO_009</v>
          </cell>
          <cell r="F175">
            <v>0</v>
          </cell>
          <cell r="G175">
            <v>0</v>
          </cell>
          <cell r="H175">
            <v>0</v>
          </cell>
          <cell r="I175">
            <v>0</v>
          </cell>
          <cell r="J175">
            <v>0</v>
          </cell>
          <cell r="K175">
            <v>0</v>
          </cell>
          <cell r="L175">
            <v>0</v>
          </cell>
          <cell r="M175">
            <v>0</v>
          </cell>
          <cell r="N175">
            <v>0</v>
          </cell>
          <cell r="O175" t="str">
            <v>Mo ta thuc hien so lieu tinh luong -V6</v>
          </cell>
          <cell r="P175" t="str">
            <v>KPI_HRM_OLD</v>
          </cell>
        </row>
        <row r="176">
          <cell r="B176" t="str">
            <v>Tỷ lệ hoàn thiện hồ sơ gốc</v>
          </cell>
          <cell r="C176">
            <v>0</v>
          </cell>
          <cell r="D176" t="str">
            <v>%</v>
          </cell>
          <cell r="E176" t="str">
            <v>HCM_CL_HSGOC_001</v>
          </cell>
          <cell r="F176">
            <v>0</v>
          </cell>
          <cell r="G176">
            <v>0</v>
          </cell>
          <cell r="H176">
            <v>0</v>
          </cell>
          <cell r="I176">
            <v>0</v>
          </cell>
          <cell r="J176">
            <v>0</v>
          </cell>
          <cell r="K176">
            <v>0</v>
          </cell>
          <cell r="L176">
            <v>0</v>
          </cell>
          <cell r="M176">
            <v>0</v>
          </cell>
          <cell r="N176">
            <v>0</v>
          </cell>
          <cell r="O176" t="str">
            <v>Mo ta thuc hien so lieu tinh luong -V6</v>
          </cell>
          <cell r="P176" t="str">
            <v>KPI_HRM_OLD</v>
          </cell>
        </row>
        <row r="177">
          <cell r="B177" t="str">
            <v>Tỷ lệ hoàn thiện hồ sơ gốc của ĐL</v>
          </cell>
          <cell r="C177">
            <v>0</v>
          </cell>
          <cell r="D177" t="str">
            <v>%</v>
          </cell>
          <cell r="E177" t="str">
            <v>HCM_CL_HSGOC_002</v>
          </cell>
          <cell r="F177">
            <v>0</v>
          </cell>
          <cell r="G177">
            <v>0</v>
          </cell>
          <cell r="H177">
            <v>0</v>
          </cell>
          <cell r="I177">
            <v>0</v>
          </cell>
          <cell r="J177">
            <v>0</v>
          </cell>
          <cell r="K177">
            <v>0</v>
          </cell>
          <cell r="L177">
            <v>0</v>
          </cell>
          <cell r="M177">
            <v>0</v>
          </cell>
          <cell r="N177">
            <v>0</v>
          </cell>
          <cell r="O177" t="str">
            <v>Mo ta thuc hien so lieu tinh luong -V6</v>
          </cell>
          <cell r="P177" t="str">
            <v>KPI_HRM_OLD</v>
          </cell>
        </row>
        <row r="178">
          <cell r="B178" t="str">
            <v>Chất lượng lưu hồ sơ</v>
          </cell>
          <cell r="C178">
            <v>0</v>
          </cell>
          <cell r="D178" t="str">
            <v>%</v>
          </cell>
          <cell r="E178" t="str">
            <v>HCM_CL_HSGOC_003</v>
          </cell>
          <cell r="F178">
            <v>0</v>
          </cell>
          <cell r="G178">
            <v>0</v>
          </cell>
          <cell r="H178">
            <v>0</v>
          </cell>
          <cell r="I178">
            <v>0</v>
          </cell>
          <cell r="J178">
            <v>0</v>
          </cell>
          <cell r="K178">
            <v>0</v>
          </cell>
          <cell r="L178">
            <v>0</v>
          </cell>
          <cell r="M178">
            <v>0</v>
          </cell>
          <cell r="N178">
            <v>0</v>
          </cell>
          <cell r="O178" t="str">
            <v>Mo ta thuc hien so lieu tinh luong -V6</v>
          </cell>
          <cell r="P178" t="str">
            <v>KPI_HRM_OLD</v>
          </cell>
        </row>
        <row r="179">
          <cell r="B179" t="str">
            <v>Chất lượng hồ sơ cập nhật trên chương trình</v>
          </cell>
          <cell r="C179">
            <v>0</v>
          </cell>
          <cell r="D179" t="str">
            <v>%</v>
          </cell>
          <cell r="E179" t="str">
            <v>HCM_CL_HSGOC_004</v>
          </cell>
          <cell r="F179">
            <v>0</v>
          </cell>
          <cell r="G179">
            <v>0</v>
          </cell>
          <cell r="H179">
            <v>0</v>
          </cell>
          <cell r="I179">
            <v>0</v>
          </cell>
          <cell r="J179">
            <v>0</v>
          </cell>
          <cell r="K179">
            <v>0</v>
          </cell>
          <cell r="L179">
            <v>0</v>
          </cell>
          <cell r="M179">
            <v>0</v>
          </cell>
          <cell r="N179">
            <v>0</v>
          </cell>
          <cell r="O179" t="str">
            <v>Mo ta thuc hien so lieu tinh luong -V6</v>
          </cell>
          <cell r="P179" t="str">
            <v>KPI_HRM_OLD</v>
          </cell>
        </row>
        <row r="180">
          <cell r="B180" t="str">
            <v>Tỷ lệ hoàn thiện hồ sơ gốc dịch vụ BR-CĐ do đại lý ủy quyền phát triển</v>
          </cell>
          <cell r="C180">
            <v>0</v>
          </cell>
          <cell r="D180" t="str">
            <v>%</v>
          </cell>
          <cell r="E180" t="str">
            <v>HCM_CL_HSGOC_005</v>
          </cell>
          <cell r="F180">
            <v>0</v>
          </cell>
          <cell r="G180">
            <v>0</v>
          </cell>
          <cell r="H180">
            <v>0</v>
          </cell>
          <cell r="I180">
            <v>0</v>
          </cell>
          <cell r="J180">
            <v>0</v>
          </cell>
          <cell r="K180">
            <v>0</v>
          </cell>
          <cell r="L180">
            <v>0</v>
          </cell>
          <cell r="M180">
            <v>0</v>
          </cell>
          <cell r="N180">
            <v>0</v>
          </cell>
          <cell r="O180" t="str">
            <v>Mo ta thuc hien so lieu tinh luong -V6</v>
          </cell>
          <cell r="P180" t="str">
            <v>KPI_HRM_OLD</v>
          </cell>
        </row>
        <row r="181">
          <cell r="B181" t="str">
            <v>Phối hợp theo dõi đôn đốc nộp hồ sơ gốc</v>
          </cell>
          <cell r="C181" t="str">
            <v>202308</v>
          </cell>
          <cell r="D181" t="str">
            <v>%</v>
          </cell>
          <cell r="E181" t="str">
            <v>HCM_CL_HSGOC_006</v>
          </cell>
          <cell r="F181">
            <v>0</v>
          </cell>
          <cell r="G181">
            <v>0</v>
          </cell>
          <cell r="H181">
            <v>0</v>
          </cell>
          <cell r="I181">
            <v>0</v>
          </cell>
          <cell r="J181">
            <v>0</v>
          </cell>
          <cell r="K181">
            <v>0</v>
          </cell>
          <cell r="L181">
            <v>0</v>
          </cell>
          <cell r="M181">
            <v>0</v>
          </cell>
          <cell r="N181">
            <v>0</v>
          </cell>
          <cell r="O181" t="str">
            <v>Mo ta thuc hien so lieu tinh luong -V6</v>
          </cell>
          <cell r="P181" t="str">
            <v>KPI_HRM_OLD</v>
          </cell>
        </row>
        <row r="182">
          <cell r="B182" t="str">
            <v>Chất lượng kiểm soát lưu hồ sơ</v>
          </cell>
          <cell r="C182">
            <v>0</v>
          </cell>
          <cell r="D182" t="str">
            <v>%</v>
          </cell>
          <cell r="E182" t="str">
            <v>HCM_CL_HSGOC_007</v>
          </cell>
          <cell r="F182">
            <v>0</v>
          </cell>
          <cell r="G182">
            <v>0</v>
          </cell>
          <cell r="H182">
            <v>0</v>
          </cell>
          <cell r="I182">
            <v>0</v>
          </cell>
          <cell r="J182">
            <v>0</v>
          </cell>
          <cell r="K182">
            <v>0</v>
          </cell>
          <cell r="L182">
            <v>0</v>
          </cell>
          <cell r="M182">
            <v>0</v>
          </cell>
          <cell r="N182">
            <v>0</v>
          </cell>
          <cell r="O182" t="str">
            <v>Mo ta thuc hien so lieu tinh luong -V6</v>
          </cell>
          <cell r="P182" t="str">
            <v>KPI_HRM_OLD</v>
          </cell>
        </row>
        <row r="183">
          <cell r="B183" t="str">
            <v>Thực hiện 100% hồ sơ cập nhật và ra PCT trong tháng</v>
          </cell>
          <cell r="C183">
            <v>0</v>
          </cell>
          <cell r="D183" t="str">
            <v>%</v>
          </cell>
          <cell r="E183" t="str">
            <v>HCM_CL_HSPCT_001</v>
          </cell>
          <cell r="F183">
            <v>0</v>
          </cell>
          <cell r="G183">
            <v>0</v>
          </cell>
          <cell r="H183">
            <v>0</v>
          </cell>
          <cell r="I183">
            <v>0</v>
          </cell>
          <cell r="J183">
            <v>0</v>
          </cell>
          <cell r="K183">
            <v>0</v>
          </cell>
          <cell r="L183">
            <v>0</v>
          </cell>
          <cell r="M183">
            <v>0</v>
          </cell>
          <cell r="N183">
            <v>0</v>
          </cell>
          <cell r="O183" t="str">
            <v>Mo ta thuc hien so lieu tinh luong -V6</v>
          </cell>
          <cell r="P183" t="str">
            <v>KPI_HRM_OLD</v>
          </cell>
        </row>
        <row r="184">
          <cell r="B184" t="str">
            <v>Số lượng phiếu công tác hoàn trả</v>
          </cell>
          <cell r="C184">
            <v>0</v>
          </cell>
          <cell r="D184" t="str">
            <v>PCT</v>
          </cell>
          <cell r="E184" t="str">
            <v>HCM_CL_HSPCT_002</v>
          </cell>
          <cell r="F184">
            <v>0</v>
          </cell>
          <cell r="G184">
            <v>0</v>
          </cell>
          <cell r="H184">
            <v>0</v>
          </cell>
          <cell r="I184">
            <v>0</v>
          </cell>
          <cell r="J184">
            <v>0</v>
          </cell>
          <cell r="K184">
            <v>0</v>
          </cell>
          <cell r="L184">
            <v>0</v>
          </cell>
          <cell r="M184">
            <v>0</v>
          </cell>
          <cell r="N184">
            <v>0</v>
          </cell>
          <cell r="O184" t="str">
            <v>Mo ta thuc hien so lieu tinh luong -V6</v>
          </cell>
          <cell r="P184" t="str">
            <v>KPI_HRM_OLD</v>
          </cell>
        </row>
        <row r="185">
          <cell r="B185" t="str">
            <v>Hoàn thiện hồ sơ thanh lý</v>
          </cell>
          <cell r="C185">
            <v>0</v>
          </cell>
          <cell r="D185" t="str">
            <v>Hồ Sơ</v>
          </cell>
          <cell r="E185" t="str">
            <v>HCM_CL_HSTLY_001</v>
          </cell>
          <cell r="F185">
            <v>0</v>
          </cell>
          <cell r="G185">
            <v>0</v>
          </cell>
          <cell r="H185">
            <v>0</v>
          </cell>
          <cell r="I185">
            <v>0</v>
          </cell>
          <cell r="J185">
            <v>0</v>
          </cell>
          <cell r="K185">
            <v>0</v>
          </cell>
          <cell r="L185">
            <v>0</v>
          </cell>
          <cell r="M185">
            <v>0</v>
          </cell>
          <cell r="N185">
            <v>0</v>
          </cell>
          <cell r="O185" t="str">
            <v>Mo ta thuc hien so lieu tinh luong -V6</v>
          </cell>
          <cell r="P185" t="str">
            <v>KPI_HRM_OLD</v>
          </cell>
        </row>
        <row r="186">
          <cell r="B186" t="str">
            <v>Hoàn tất các thủ tục thực hiện các DV sau bán hàng như nâng cấp gói cước,dịch chuyển,…</v>
          </cell>
          <cell r="C186">
            <v>0</v>
          </cell>
          <cell r="D186" t="str">
            <v>%</v>
          </cell>
          <cell r="E186" t="str">
            <v>HCM_CL_HTAS1_001</v>
          </cell>
          <cell r="F186">
            <v>0</v>
          </cell>
          <cell r="G186">
            <v>0</v>
          </cell>
          <cell r="H186">
            <v>0</v>
          </cell>
          <cell r="I186">
            <v>0</v>
          </cell>
          <cell r="J186">
            <v>0</v>
          </cell>
          <cell r="K186">
            <v>0</v>
          </cell>
          <cell r="L186">
            <v>0</v>
          </cell>
          <cell r="M186">
            <v>0</v>
          </cell>
          <cell r="N186">
            <v>0</v>
          </cell>
          <cell r="O186" t="str">
            <v>Mo ta thuc hien so lieu tinh luong -V6</v>
          </cell>
          <cell r="P186" t="str">
            <v>KPI_HRM_OLD</v>
          </cell>
        </row>
        <row r="187">
          <cell r="B187" t="str">
            <v>Tỷ lệ KH được thuyết phục thành công hủy yêu cầu PO</v>
          </cell>
          <cell r="C187">
            <v>0</v>
          </cell>
          <cell r="D187" t="str">
            <v>%</v>
          </cell>
          <cell r="E187" t="str">
            <v>HCM_CL_HUYPO_001</v>
          </cell>
          <cell r="F187">
            <v>0</v>
          </cell>
          <cell r="G187">
            <v>0</v>
          </cell>
          <cell r="H187">
            <v>0</v>
          </cell>
          <cell r="I187">
            <v>0</v>
          </cell>
          <cell r="J187">
            <v>0</v>
          </cell>
          <cell r="K187">
            <v>0</v>
          </cell>
          <cell r="L187">
            <v>0</v>
          </cell>
          <cell r="M187">
            <v>0</v>
          </cell>
          <cell r="N187">
            <v>0</v>
          </cell>
          <cell r="O187" t="str">
            <v>Mo ta thuc hien so lieu tinh luong -V6</v>
          </cell>
          <cell r="P187" t="str">
            <v>KPI_HRM_OLD</v>
          </cell>
        </row>
        <row r="188">
          <cell r="B188" t="str">
            <v>Tỷ lệ nhân viên Kinh doanh địa bàn thực hiện thu thập thông tin thị trường</v>
          </cell>
          <cell r="C188">
            <v>0</v>
          </cell>
          <cell r="D188" t="str">
            <v>Điểm</v>
          </cell>
          <cell r="E188" t="str">
            <v>HCM_CL_INFOR_001</v>
          </cell>
          <cell r="F188">
            <v>0</v>
          </cell>
          <cell r="G188">
            <v>0</v>
          </cell>
          <cell r="H188">
            <v>0</v>
          </cell>
          <cell r="I188">
            <v>0</v>
          </cell>
          <cell r="J188">
            <v>0</v>
          </cell>
          <cell r="K188">
            <v>0</v>
          </cell>
          <cell r="L188">
            <v>0</v>
          </cell>
          <cell r="M188">
            <v>0</v>
          </cell>
          <cell r="N188">
            <v>0</v>
          </cell>
          <cell r="O188" t="str">
            <v>Mo ta thuc hien so lieu tinh luong -V6</v>
          </cell>
          <cell r="P188" t="str">
            <v>KPI_HRM_OLD</v>
          </cell>
        </row>
        <row r="189">
          <cell r="B189" t="str">
            <v>Thực hiện thu thập thông tin thị trường</v>
          </cell>
          <cell r="C189">
            <v>0</v>
          </cell>
          <cell r="D189" t="str">
            <v>%</v>
          </cell>
          <cell r="E189" t="str">
            <v>HCM_CL_INFOR_002</v>
          </cell>
          <cell r="F189">
            <v>0</v>
          </cell>
          <cell r="G189">
            <v>0</v>
          </cell>
          <cell r="H189">
            <v>0</v>
          </cell>
          <cell r="I189">
            <v>0</v>
          </cell>
          <cell r="J189">
            <v>0</v>
          </cell>
          <cell r="K189">
            <v>0</v>
          </cell>
          <cell r="L189">
            <v>0</v>
          </cell>
          <cell r="M189">
            <v>0</v>
          </cell>
          <cell r="N189">
            <v>0</v>
          </cell>
          <cell r="O189" t="str">
            <v>Mo ta thuc hien so lieu tinh luong -V6</v>
          </cell>
          <cell r="P189" t="str">
            <v>KPI_HRM_OLD</v>
          </cell>
        </row>
        <row r="190">
          <cell r="B190" t="str">
            <v>Thu thập thông tin thị trường</v>
          </cell>
          <cell r="C190" t="str">
            <v>202308</v>
          </cell>
          <cell r="D190" t="str">
            <v>%</v>
          </cell>
          <cell r="E190" t="str">
            <v>HCM_CL_INFOR_003</v>
          </cell>
          <cell r="F190">
            <v>0</v>
          </cell>
          <cell r="G190">
            <v>0</v>
          </cell>
          <cell r="H190">
            <v>0</v>
          </cell>
          <cell r="I190">
            <v>0</v>
          </cell>
          <cell r="J190">
            <v>0</v>
          </cell>
          <cell r="K190">
            <v>0</v>
          </cell>
          <cell r="L190">
            <v>0</v>
          </cell>
          <cell r="M190">
            <v>0</v>
          </cell>
          <cell r="N190">
            <v>0</v>
          </cell>
          <cell r="O190" t="str">
            <v>Mo ta thuc hien so lieu tinh luong -V6</v>
          </cell>
          <cell r="P190" t="str">
            <v>KPI_HRM_OLD</v>
          </cell>
        </row>
        <row r="191">
          <cell r="B191" t="str">
            <v>Tỷ lệ nhân viên thực hiện thu thập thông tin thị trường</v>
          </cell>
          <cell r="C191">
            <v>0</v>
          </cell>
          <cell r="D191" t="str">
            <v>%</v>
          </cell>
          <cell r="E191" t="str">
            <v>HCM_CL_INFOR_004</v>
          </cell>
          <cell r="F191">
            <v>0</v>
          </cell>
          <cell r="G191">
            <v>0</v>
          </cell>
          <cell r="H191">
            <v>0</v>
          </cell>
          <cell r="I191">
            <v>0</v>
          </cell>
          <cell r="J191">
            <v>0</v>
          </cell>
          <cell r="K191">
            <v>0</v>
          </cell>
          <cell r="L191">
            <v>0</v>
          </cell>
          <cell r="M191">
            <v>0</v>
          </cell>
          <cell r="N191">
            <v>0</v>
          </cell>
          <cell r="O191" t="str">
            <v>Mo ta thuc hien so lieu tinh luong -V6</v>
          </cell>
          <cell r="P191" t="str">
            <v>KPI_HRM_OLD</v>
          </cell>
        </row>
        <row r="192">
          <cell r="B192" t="str">
            <v>Tỷ lệ Kênh bán tăng trưởng doanh thu</v>
          </cell>
          <cell r="C192">
            <v>0</v>
          </cell>
          <cell r="D192" t="str">
            <v>%</v>
          </cell>
          <cell r="E192" t="str">
            <v>HCM_CL_KENHH_001</v>
          </cell>
          <cell r="F192">
            <v>0</v>
          </cell>
          <cell r="G192">
            <v>0</v>
          </cell>
          <cell r="H192">
            <v>0</v>
          </cell>
          <cell r="I192">
            <v>0</v>
          </cell>
          <cell r="J192">
            <v>0</v>
          </cell>
          <cell r="K192">
            <v>0</v>
          </cell>
          <cell r="L192">
            <v>0</v>
          </cell>
          <cell r="M192">
            <v>0</v>
          </cell>
          <cell r="N192">
            <v>0</v>
          </cell>
          <cell r="O192" t="str">
            <v>Mo ta thuc hien so lieu tinh luong -V6</v>
          </cell>
          <cell r="P192" t="str">
            <v>KPI_HRM_OLD</v>
          </cell>
        </row>
        <row r="193">
          <cell r="B193" t="str">
            <v>Hiệu quả kênh bán hàng</v>
          </cell>
          <cell r="C193">
            <v>0</v>
          </cell>
          <cell r="D193" t="str">
            <v>%</v>
          </cell>
          <cell r="E193" t="str">
            <v>HCM_CL_KENHH_002</v>
          </cell>
          <cell r="F193">
            <v>0</v>
          </cell>
          <cell r="G193">
            <v>0</v>
          </cell>
          <cell r="H193">
            <v>0</v>
          </cell>
          <cell r="I193">
            <v>0</v>
          </cell>
          <cell r="J193">
            <v>0</v>
          </cell>
          <cell r="K193">
            <v>0</v>
          </cell>
          <cell r="L193">
            <v>0</v>
          </cell>
          <cell r="M193">
            <v>0</v>
          </cell>
          <cell r="N193">
            <v>0</v>
          </cell>
          <cell r="O193" t="str">
            <v>Mo ta thuc hien so lieu tinh luong -V6</v>
          </cell>
          <cell r="P193" t="str">
            <v>KPI_HRM_OLD</v>
          </cell>
        </row>
        <row r="194">
          <cell r="B194" t="str">
            <v>Tỷ lệ khách hàng mới thanh toán cước online</v>
          </cell>
          <cell r="C194">
            <v>0</v>
          </cell>
          <cell r="D194" t="str">
            <v>%</v>
          </cell>
          <cell r="E194" t="str">
            <v>HCM_CL_KHMON_001</v>
          </cell>
          <cell r="F194">
            <v>0</v>
          </cell>
          <cell r="G194">
            <v>0</v>
          </cell>
          <cell r="H194">
            <v>0</v>
          </cell>
          <cell r="I194">
            <v>0</v>
          </cell>
          <cell r="J194">
            <v>0</v>
          </cell>
          <cell r="K194">
            <v>0</v>
          </cell>
          <cell r="L194">
            <v>0</v>
          </cell>
          <cell r="M194">
            <v>0</v>
          </cell>
          <cell r="N194">
            <v>0</v>
          </cell>
          <cell r="O194" t="str">
            <v>Mo ta thuc hien so lieu tinh luong -V6</v>
          </cell>
          <cell r="P194" t="str">
            <v>KPI_HRM_OLD</v>
          </cell>
        </row>
        <row r="195">
          <cell r="B195" t="str">
            <v>Tỷ lệ khách hàng mới thanh toán cước không dùng nhân công</v>
          </cell>
          <cell r="C195">
            <v>0</v>
          </cell>
          <cell r="D195" t="str">
            <v>%</v>
          </cell>
          <cell r="E195" t="str">
            <v>HCM_CL_KHMON_002</v>
          </cell>
          <cell r="F195">
            <v>0</v>
          </cell>
          <cell r="G195">
            <v>0</v>
          </cell>
          <cell r="H195">
            <v>0</v>
          </cell>
          <cell r="I195">
            <v>0</v>
          </cell>
          <cell r="J195">
            <v>0</v>
          </cell>
          <cell r="K195">
            <v>0</v>
          </cell>
          <cell r="L195">
            <v>0</v>
          </cell>
          <cell r="M195">
            <v>0</v>
          </cell>
          <cell r="N195">
            <v>0</v>
          </cell>
          <cell r="O195" t="str">
            <v>Mo ta thuc hien so lieu tinh luong -V6</v>
          </cell>
          <cell r="P195" t="str">
            <v>KPI_HRM_OLD</v>
          </cell>
        </row>
        <row r="196">
          <cell r="B196" t="str">
            <v>Thời gian đăng nhập (Logon)</v>
          </cell>
          <cell r="C196">
            <v>0</v>
          </cell>
          <cell r="D196" t="str">
            <v>%</v>
          </cell>
          <cell r="E196" t="str">
            <v>HCM_CL_LOGON_001</v>
          </cell>
          <cell r="F196">
            <v>0</v>
          </cell>
          <cell r="G196">
            <v>0</v>
          </cell>
          <cell r="H196">
            <v>0</v>
          </cell>
          <cell r="I196">
            <v>0</v>
          </cell>
          <cell r="J196">
            <v>0</v>
          </cell>
          <cell r="K196">
            <v>0</v>
          </cell>
          <cell r="L196">
            <v>0</v>
          </cell>
          <cell r="M196">
            <v>0</v>
          </cell>
          <cell r="N196">
            <v>0</v>
          </cell>
          <cell r="O196" t="str">
            <v>Mo ta thuc hien so lieu tinh luong -V6</v>
          </cell>
          <cell r="P196" t="str">
            <v>KPI_HRM_OLD</v>
          </cell>
        </row>
        <row r="197">
          <cell r="B197" t="str">
            <v>Thời gian cuộc gọi nhỡ (Miss call)</v>
          </cell>
          <cell r="C197">
            <v>0</v>
          </cell>
          <cell r="D197" t="str">
            <v>%</v>
          </cell>
          <cell r="E197" t="str">
            <v>HCM_CL_MCALL_001</v>
          </cell>
          <cell r="F197">
            <v>0</v>
          </cell>
          <cell r="G197">
            <v>0</v>
          </cell>
          <cell r="H197">
            <v>0</v>
          </cell>
          <cell r="I197">
            <v>0</v>
          </cell>
          <cell r="J197">
            <v>0</v>
          </cell>
          <cell r="K197">
            <v>0</v>
          </cell>
          <cell r="L197">
            <v>0</v>
          </cell>
          <cell r="M197">
            <v>0</v>
          </cell>
          <cell r="N197">
            <v>0</v>
          </cell>
          <cell r="O197" t="str">
            <v>Mo ta thuc hien so lieu tinh luong -V6</v>
          </cell>
          <cell r="P197" t="str">
            <v>KPI_HRM_OLD</v>
          </cell>
        </row>
        <row r="198">
          <cell r="B198" t="str">
            <v>Tỷ lệ ghép mã thanh toán thành công</v>
          </cell>
          <cell r="C198">
            <v>0</v>
          </cell>
          <cell r="D198" t="str">
            <v>%</v>
          </cell>
          <cell r="E198" t="str">
            <v>HCM_CL_MCUOC_001</v>
          </cell>
          <cell r="F198">
            <v>0</v>
          </cell>
          <cell r="G198">
            <v>0</v>
          </cell>
          <cell r="H198">
            <v>0</v>
          </cell>
          <cell r="I198">
            <v>0</v>
          </cell>
          <cell r="J198">
            <v>0</v>
          </cell>
          <cell r="K198">
            <v>0</v>
          </cell>
          <cell r="L198">
            <v>0</v>
          </cell>
          <cell r="M198">
            <v>0</v>
          </cell>
          <cell r="N198">
            <v>0</v>
          </cell>
          <cell r="O198" t="str">
            <v>Mo ta thuc hien so lieu tinh luong -V6</v>
          </cell>
          <cell r="P198" t="str">
            <v>KPI_HRM_OLD</v>
          </cell>
        </row>
        <row r="199">
          <cell r="B199" t="str">
            <v>hủy yêu cầu chuyển mạng</v>
          </cell>
          <cell r="C199">
            <v>0</v>
          </cell>
          <cell r="D199" t="str">
            <v>%</v>
          </cell>
          <cell r="E199" t="str">
            <v>HCM_CL_MNPPO_001</v>
          </cell>
          <cell r="F199">
            <v>0</v>
          </cell>
          <cell r="G199">
            <v>0</v>
          </cell>
          <cell r="H199">
            <v>0</v>
          </cell>
          <cell r="I199">
            <v>0</v>
          </cell>
          <cell r="J199">
            <v>0</v>
          </cell>
          <cell r="K199">
            <v>0</v>
          </cell>
          <cell r="L199">
            <v>0</v>
          </cell>
          <cell r="M199">
            <v>0</v>
          </cell>
          <cell r="N199">
            <v>0</v>
          </cell>
          <cell r="O199" t="str">
            <v>Mo ta thuc hien so lieu tinh luong -V6</v>
          </cell>
          <cell r="P199" t="str">
            <v>KPI_HRM_OLD</v>
          </cell>
        </row>
        <row r="200">
          <cell r="B200" t="str">
            <v>Xử lý thông tin Port Out MNP đúng hạn</v>
          </cell>
          <cell r="C200">
            <v>0</v>
          </cell>
          <cell r="D200" t="str">
            <v>%</v>
          </cell>
          <cell r="E200" t="str">
            <v>HCM_CL_MNPPO_002</v>
          </cell>
          <cell r="F200">
            <v>0</v>
          </cell>
          <cell r="G200">
            <v>0</v>
          </cell>
          <cell r="H200">
            <v>0</v>
          </cell>
          <cell r="I200">
            <v>0</v>
          </cell>
          <cell r="J200">
            <v>0</v>
          </cell>
          <cell r="K200">
            <v>0</v>
          </cell>
          <cell r="L200">
            <v>0</v>
          </cell>
          <cell r="M200">
            <v>0</v>
          </cell>
          <cell r="N200">
            <v>0</v>
          </cell>
          <cell r="O200" t="str">
            <v>Mo ta thuc hien so lieu tinh luong -V6</v>
          </cell>
          <cell r="P200" t="str">
            <v>KPI_HRM_OLD</v>
          </cell>
        </row>
        <row r="201">
          <cell r="B201" t="str">
            <v>Tỷ lệ tiếp thông OB</v>
          </cell>
          <cell r="C201">
            <v>0</v>
          </cell>
          <cell r="D201" t="str">
            <v>%</v>
          </cell>
          <cell r="E201" t="str">
            <v>HCM_CL_OBCKD_001</v>
          </cell>
          <cell r="F201">
            <v>0</v>
          </cell>
          <cell r="G201">
            <v>0</v>
          </cell>
          <cell r="H201">
            <v>0</v>
          </cell>
          <cell r="I201">
            <v>0</v>
          </cell>
          <cell r="J201">
            <v>0</v>
          </cell>
          <cell r="K201">
            <v>0</v>
          </cell>
          <cell r="L201">
            <v>0</v>
          </cell>
          <cell r="M201">
            <v>0</v>
          </cell>
          <cell r="N201">
            <v>0</v>
          </cell>
          <cell r="O201" t="str">
            <v>Mo ta thuc hien so lieu tinh luong -V6</v>
          </cell>
          <cell r="P201" t="str">
            <v>KPI_HRM_OLD</v>
          </cell>
        </row>
        <row r="202">
          <cell r="B202" t="str">
            <v>Tỷ lệ thuê bao OB gia hạn thành công</v>
          </cell>
          <cell r="C202">
            <v>0</v>
          </cell>
          <cell r="D202" t="str">
            <v>%</v>
          </cell>
          <cell r="E202" t="str">
            <v>HCM_CL_OBCKD_002</v>
          </cell>
          <cell r="F202">
            <v>0</v>
          </cell>
          <cell r="G202">
            <v>0</v>
          </cell>
          <cell r="H202">
            <v>0</v>
          </cell>
          <cell r="I202">
            <v>0</v>
          </cell>
          <cell r="J202">
            <v>0</v>
          </cell>
          <cell r="K202">
            <v>0</v>
          </cell>
          <cell r="L202">
            <v>0</v>
          </cell>
          <cell r="M202">
            <v>0</v>
          </cell>
          <cell r="N202">
            <v>0</v>
          </cell>
          <cell r="O202" t="str">
            <v>Mo ta thuc hien so lieu tinh luong -V6</v>
          </cell>
          <cell r="P202" t="str">
            <v>KPI_HRM_OLD</v>
          </cell>
        </row>
        <row r="203">
          <cell r="B203" t="str">
            <v>Tỷ lệ OB gia hạn</v>
          </cell>
          <cell r="C203">
            <v>0</v>
          </cell>
          <cell r="D203" t="str">
            <v>%</v>
          </cell>
          <cell r="E203" t="str">
            <v>HCM_CL_OBCKD_003</v>
          </cell>
          <cell r="F203">
            <v>0</v>
          </cell>
          <cell r="G203">
            <v>0</v>
          </cell>
          <cell r="H203">
            <v>0</v>
          </cell>
          <cell r="I203">
            <v>0</v>
          </cell>
          <cell r="J203">
            <v>0</v>
          </cell>
          <cell r="K203">
            <v>0</v>
          </cell>
          <cell r="L203">
            <v>0</v>
          </cell>
          <cell r="M203">
            <v>0</v>
          </cell>
          <cell r="N203">
            <v>0</v>
          </cell>
          <cell r="O203" t="str">
            <v>Mo ta thuc hien so lieu tinh luong -V6</v>
          </cell>
          <cell r="P203" t="str">
            <v>KPI_HRM_OLD</v>
          </cell>
        </row>
        <row r="204">
          <cell r="B204" t="str">
            <v>Tỷ lệ thuê bao có lượt OB ≥ 3 lần</v>
          </cell>
          <cell r="C204">
            <v>0</v>
          </cell>
          <cell r="D204" t="str">
            <v>%</v>
          </cell>
          <cell r="E204" t="str">
            <v>HCM_CL_OBCKD_004</v>
          </cell>
          <cell r="F204">
            <v>0</v>
          </cell>
          <cell r="G204">
            <v>0</v>
          </cell>
          <cell r="H204">
            <v>0</v>
          </cell>
          <cell r="I204">
            <v>0</v>
          </cell>
          <cell r="J204">
            <v>0</v>
          </cell>
          <cell r="K204">
            <v>0</v>
          </cell>
          <cell r="L204">
            <v>0</v>
          </cell>
          <cell r="M204">
            <v>0</v>
          </cell>
          <cell r="N204">
            <v>0</v>
          </cell>
          <cell r="O204" t="str">
            <v>Mo ta thuc hien so lieu tinh luong -V6</v>
          </cell>
          <cell r="P204" t="str">
            <v>KPI_HRM_OLD</v>
          </cell>
        </row>
        <row r="205">
          <cell r="B205" t="str">
            <v>Tỷ lệ thuê bao OB gia hạn CKD thành công</v>
          </cell>
          <cell r="C205" t="str">
            <v>202308</v>
          </cell>
          <cell r="D205" t="str">
            <v>%</v>
          </cell>
          <cell r="E205" t="str">
            <v>HCM_CL_OBCKD_005</v>
          </cell>
          <cell r="F205">
            <v>0</v>
          </cell>
          <cell r="G205">
            <v>0</v>
          </cell>
          <cell r="H205">
            <v>0</v>
          </cell>
          <cell r="I205">
            <v>0</v>
          </cell>
          <cell r="J205">
            <v>0</v>
          </cell>
          <cell r="K205">
            <v>0</v>
          </cell>
          <cell r="L205">
            <v>0</v>
          </cell>
          <cell r="M205">
            <v>0</v>
          </cell>
          <cell r="N205">
            <v>0</v>
          </cell>
          <cell r="O205" t="str">
            <v>Mo ta thuc hien so lieu tinh luong -V6</v>
          </cell>
          <cell r="P205" t="str">
            <v>KPI_HRM_OLD</v>
          </cell>
        </row>
        <row r="206">
          <cell r="B206" t="str">
            <v>Tỷ lệ thuê bao OB gia hạn CKN thành công</v>
          </cell>
          <cell r="C206" t="str">
            <v>202308</v>
          </cell>
          <cell r="D206" t="str">
            <v>%</v>
          </cell>
          <cell r="E206" t="str">
            <v>HCM_CL_OBCKN_001</v>
          </cell>
          <cell r="F206">
            <v>0</v>
          </cell>
          <cell r="G206">
            <v>0</v>
          </cell>
          <cell r="H206">
            <v>0</v>
          </cell>
          <cell r="I206">
            <v>0</v>
          </cell>
          <cell r="J206">
            <v>0</v>
          </cell>
          <cell r="K206">
            <v>0</v>
          </cell>
          <cell r="L206">
            <v>0</v>
          </cell>
          <cell r="M206">
            <v>0</v>
          </cell>
          <cell r="N206">
            <v>0</v>
          </cell>
          <cell r="O206" t="str">
            <v>Mo ta thuc hien so lieu tinh luong -V6</v>
          </cell>
          <cell r="P206" t="str">
            <v>KPI_HRM_OLD</v>
          </cell>
        </row>
        <row r="207">
          <cell r="B207" t="str">
            <v>Tỷ lệ chăm khách hàng</v>
          </cell>
          <cell r="C207">
            <v>0</v>
          </cell>
          <cell r="D207" t="str">
            <v>%</v>
          </cell>
          <cell r="E207" t="str">
            <v>HCM_CL_OBDAI_001</v>
          </cell>
          <cell r="F207">
            <v>0</v>
          </cell>
          <cell r="G207">
            <v>0</v>
          </cell>
          <cell r="H207">
            <v>0</v>
          </cell>
          <cell r="I207">
            <v>0</v>
          </cell>
          <cell r="J207">
            <v>0</v>
          </cell>
          <cell r="K207">
            <v>0</v>
          </cell>
          <cell r="L207">
            <v>0</v>
          </cell>
          <cell r="M207">
            <v>0</v>
          </cell>
          <cell r="N207">
            <v>0</v>
          </cell>
          <cell r="O207" t="str">
            <v>Mo ta thuc hien so lieu tinh luong -V6</v>
          </cell>
          <cell r="P207" t="str">
            <v>KPI_HRM_OLD</v>
          </cell>
        </row>
        <row r="208">
          <cell r="B208" t="str">
            <v>Tỷ lệ cuộc gọi thuê bao có thời gian đàm thoại trên 20 giây</v>
          </cell>
          <cell r="C208">
            <v>0</v>
          </cell>
          <cell r="D208" t="str">
            <v>%</v>
          </cell>
          <cell r="E208" t="str">
            <v>HCM_CL_OBDAI_002</v>
          </cell>
          <cell r="F208">
            <v>0</v>
          </cell>
          <cell r="G208">
            <v>0</v>
          </cell>
          <cell r="H208">
            <v>0</v>
          </cell>
          <cell r="I208">
            <v>0</v>
          </cell>
          <cell r="J208">
            <v>0</v>
          </cell>
          <cell r="K208">
            <v>0</v>
          </cell>
          <cell r="L208">
            <v>0</v>
          </cell>
          <cell r="M208">
            <v>0</v>
          </cell>
          <cell r="N208">
            <v>0</v>
          </cell>
          <cell r="O208" t="str">
            <v>Mo ta thuc hien so lieu tinh luong -V6</v>
          </cell>
          <cell r="P208" t="str">
            <v>KPI_HRM_OLD</v>
          </cell>
        </row>
        <row r="209">
          <cell r="B209" t="str">
            <v>Tỷ lệ gọi OB</v>
          </cell>
          <cell r="C209">
            <v>0</v>
          </cell>
          <cell r="D209" t="str">
            <v>%</v>
          </cell>
          <cell r="E209" t="str">
            <v>HCM_CL_OBDAI_003</v>
          </cell>
          <cell r="F209">
            <v>0</v>
          </cell>
          <cell r="G209">
            <v>0</v>
          </cell>
          <cell r="H209">
            <v>0</v>
          </cell>
          <cell r="I209">
            <v>0</v>
          </cell>
          <cell r="J209">
            <v>0</v>
          </cell>
          <cell r="K209">
            <v>0</v>
          </cell>
          <cell r="L209">
            <v>0</v>
          </cell>
          <cell r="M209">
            <v>0</v>
          </cell>
          <cell r="N209">
            <v>0</v>
          </cell>
          <cell r="O209" t="str">
            <v>Mo ta thuc hien so lieu tinh luong -V6</v>
          </cell>
          <cell r="P209" t="str">
            <v>KPI_HRM_OLD</v>
          </cell>
        </row>
        <row r="210">
          <cell r="B210" t="str">
            <v>Tỷ lệ cuộc gọi thuê bao thành công</v>
          </cell>
          <cell r="C210">
            <v>0</v>
          </cell>
          <cell r="D210" t="str">
            <v>%</v>
          </cell>
          <cell r="E210" t="str">
            <v>HCM_CL_OBDAI_004</v>
          </cell>
          <cell r="F210">
            <v>0</v>
          </cell>
          <cell r="G210">
            <v>0</v>
          </cell>
          <cell r="H210">
            <v>0</v>
          </cell>
          <cell r="I210">
            <v>0</v>
          </cell>
          <cell r="J210">
            <v>0</v>
          </cell>
          <cell r="K210">
            <v>0</v>
          </cell>
          <cell r="L210">
            <v>0</v>
          </cell>
          <cell r="M210">
            <v>0</v>
          </cell>
          <cell r="N210">
            <v>0</v>
          </cell>
          <cell r="O210" t="str">
            <v>Mo ta thuc hien so lieu tinh luong -V6</v>
          </cell>
          <cell r="P210" t="str">
            <v>KPI_HRM_OLD</v>
          </cell>
        </row>
        <row r="211">
          <cell r="B211" t="str">
            <v>Tỷ lệ OB có thời gian kết nối ≥ 20 giây</v>
          </cell>
          <cell r="C211">
            <v>0</v>
          </cell>
          <cell r="D211" t="str">
            <v>%</v>
          </cell>
          <cell r="E211" t="str">
            <v>HCM_CL_OBDAI_005</v>
          </cell>
          <cell r="F211">
            <v>0</v>
          </cell>
          <cell r="G211">
            <v>0</v>
          </cell>
          <cell r="H211">
            <v>0</v>
          </cell>
          <cell r="I211">
            <v>0</v>
          </cell>
          <cell r="J211">
            <v>0</v>
          </cell>
          <cell r="K211">
            <v>0</v>
          </cell>
          <cell r="L211">
            <v>0</v>
          </cell>
          <cell r="M211">
            <v>0</v>
          </cell>
          <cell r="N211">
            <v>0</v>
          </cell>
          <cell r="O211" t="str">
            <v>Mo ta thuc hien so lieu tinh luong -V6</v>
          </cell>
          <cell r="P211" t="str">
            <v>KPI_HRM_OLD</v>
          </cell>
        </row>
        <row r="212">
          <cell r="B212" t="str">
            <v>Tỷ lệ thuyết phục kết gói thành công các chương trình</v>
          </cell>
          <cell r="C212">
            <v>0</v>
          </cell>
          <cell r="D212" t="str">
            <v>%</v>
          </cell>
          <cell r="E212" t="str">
            <v>HCM_CL_OBDAI_006</v>
          </cell>
          <cell r="F212">
            <v>0</v>
          </cell>
          <cell r="G212">
            <v>0</v>
          </cell>
          <cell r="H212">
            <v>0</v>
          </cell>
          <cell r="I212">
            <v>0</v>
          </cell>
          <cell r="J212">
            <v>0</v>
          </cell>
          <cell r="K212">
            <v>0</v>
          </cell>
          <cell r="L212">
            <v>0</v>
          </cell>
          <cell r="M212">
            <v>0</v>
          </cell>
          <cell r="N212">
            <v>0</v>
          </cell>
          <cell r="O212" t="str">
            <v>Mo ta thuc hien so lieu tinh luong -V6</v>
          </cell>
          <cell r="P212" t="str">
            <v>KPI_HRM_OLD</v>
          </cell>
        </row>
        <row r="213">
          <cell r="B213" t="str">
            <v>Tỷ lệ đơn hàng thành công ( đơn hàng không mã tiếp thị)</v>
          </cell>
          <cell r="C213">
            <v>0</v>
          </cell>
          <cell r="D213" t="str">
            <v>%</v>
          </cell>
          <cell r="E213" t="str">
            <v>HCM_CL_ORDER_001</v>
          </cell>
          <cell r="F213">
            <v>0</v>
          </cell>
          <cell r="G213">
            <v>0</v>
          </cell>
          <cell r="H213">
            <v>0</v>
          </cell>
          <cell r="I213">
            <v>0</v>
          </cell>
          <cell r="J213">
            <v>0</v>
          </cell>
          <cell r="K213">
            <v>0</v>
          </cell>
          <cell r="L213">
            <v>0</v>
          </cell>
          <cell r="M213">
            <v>0</v>
          </cell>
          <cell r="N213">
            <v>0</v>
          </cell>
          <cell r="O213" t="str">
            <v>Mo ta thuc hien so lieu tinh luong -V6</v>
          </cell>
          <cell r="P213" t="str">
            <v>KPI_HRM_OLD</v>
          </cell>
        </row>
        <row r="214">
          <cell r="B214" t="str">
            <v>Tỷ lệ đơn hàng thành công</v>
          </cell>
          <cell r="C214">
            <v>0</v>
          </cell>
          <cell r="D214" t="str">
            <v>%</v>
          </cell>
          <cell r="E214" t="str">
            <v>HCM_CL_ORDER_002</v>
          </cell>
          <cell r="F214">
            <v>0</v>
          </cell>
          <cell r="G214">
            <v>0</v>
          </cell>
          <cell r="H214">
            <v>0</v>
          </cell>
          <cell r="I214">
            <v>0</v>
          </cell>
          <cell r="J214">
            <v>0</v>
          </cell>
          <cell r="K214">
            <v>0</v>
          </cell>
          <cell r="L214">
            <v>0</v>
          </cell>
          <cell r="M214">
            <v>0</v>
          </cell>
          <cell r="N214">
            <v>0</v>
          </cell>
          <cell r="O214" t="str">
            <v>Mo ta thuc hien so lieu tinh luong -V6</v>
          </cell>
          <cell r="P214" t="str">
            <v>KPI_HRM_OLD</v>
          </cell>
        </row>
        <row r="215">
          <cell r="B215" t="str">
            <v>Tỷ lệ phiếu công tác hoàn trả</v>
          </cell>
          <cell r="C215">
            <v>0</v>
          </cell>
          <cell r="D215" t="str">
            <v>%</v>
          </cell>
          <cell r="E215" t="str">
            <v>HCM_CL_PCTHT_001</v>
          </cell>
          <cell r="F215">
            <v>0</v>
          </cell>
          <cell r="G215">
            <v>0</v>
          </cell>
          <cell r="H215">
            <v>0</v>
          </cell>
          <cell r="I215">
            <v>0</v>
          </cell>
          <cell r="J215">
            <v>0</v>
          </cell>
          <cell r="K215">
            <v>0</v>
          </cell>
          <cell r="L215">
            <v>0</v>
          </cell>
          <cell r="M215">
            <v>0</v>
          </cell>
          <cell r="N215">
            <v>0</v>
          </cell>
          <cell r="O215" t="str">
            <v>Mo ta thuc hien so lieu tinh luong -V6</v>
          </cell>
          <cell r="P215" t="str">
            <v>KPI_HRM_OLD</v>
          </cell>
        </row>
        <row r="216">
          <cell r="B216" t="str">
            <v>Chất lượng phát triển thuê bao</v>
          </cell>
          <cell r="C216">
            <v>0</v>
          </cell>
          <cell r="D216" t="str">
            <v>Thuê bao</v>
          </cell>
          <cell r="E216" t="str">
            <v>HCM_CL_PTTBB_001</v>
          </cell>
          <cell r="F216">
            <v>0</v>
          </cell>
          <cell r="G216">
            <v>0</v>
          </cell>
          <cell r="H216">
            <v>0</v>
          </cell>
          <cell r="I216">
            <v>0</v>
          </cell>
          <cell r="J216">
            <v>0</v>
          </cell>
          <cell r="K216">
            <v>0</v>
          </cell>
          <cell r="L216">
            <v>0</v>
          </cell>
          <cell r="M216">
            <v>0</v>
          </cell>
          <cell r="N216">
            <v>0</v>
          </cell>
          <cell r="O216" t="str">
            <v>Mo ta thuc hien so lieu tinh luong -V6</v>
          </cell>
          <cell r="P216" t="str">
            <v>KPI_HRM_OLD</v>
          </cell>
        </row>
        <row r="217">
          <cell r="B217" t="str">
            <v>Tỷ lệ thuyết phục TB PTM trả cước trước</v>
          </cell>
          <cell r="C217">
            <v>0</v>
          </cell>
          <cell r="D217" t="str">
            <v>%</v>
          </cell>
          <cell r="E217" t="str">
            <v>HCM_CL_PTTBB_002</v>
          </cell>
          <cell r="F217">
            <v>0</v>
          </cell>
          <cell r="G217">
            <v>0</v>
          </cell>
          <cell r="H217">
            <v>0</v>
          </cell>
          <cell r="I217">
            <v>0</v>
          </cell>
          <cell r="J217">
            <v>0</v>
          </cell>
          <cell r="K217">
            <v>0</v>
          </cell>
          <cell r="L217">
            <v>0</v>
          </cell>
          <cell r="M217">
            <v>0</v>
          </cell>
          <cell r="N217">
            <v>0</v>
          </cell>
          <cell r="O217" t="str">
            <v>Mo ta thuc hien so lieu tinh luong -V6</v>
          </cell>
          <cell r="P217" t="str">
            <v>KPI_HRM_OLD</v>
          </cell>
        </row>
        <row r="218">
          <cell r="B218" t="str">
            <v>Tỷ lệ thu cước</v>
          </cell>
          <cell r="C218">
            <v>0</v>
          </cell>
          <cell r="D218" t="str">
            <v>%</v>
          </cell>
          <cell r="E218" t="str">
            <v>HCM_CL_PTTBB_003</v>
          </cell>
          <cell r="F218">
            <v>0</v>
          </cell>
          <cell r="G218">
            <v>0</v>
          </cell>
          <cell r="H218">
            <v>0</v>
          </cell>
          <cell r="I218">
            <v>0</v>
          </cell>
          <cell r="J218">
            <v>0</v>
          </cell>
          <cell r="K218">
            <v>0</v>
          </cell>
          <cell r="L218">
            <v>0</v>
          </cell>
          <cell r="M218">
            <v>0</v>
          </cell>
          <cell r="N218">
            <v>0</v>
          </cell>
          <cell r="O218" t="str">
            <v>Mo ta thuc hien so lieu tinh luong -V6</v>
          </cell>
          <cell r="P218" t="str">
            <v>KPI_HRM_OLD</v>
          </cell>
        </row>
        <row r="219">
          <cell r="B219" t="str">
            <v>Tỷ lệ thuê bao di động trả trước phát triển mới hiệu quả</v>
          </cell>
          <cell r="C219">
            <v>0</v>
          </cell>
          <cell r="D219" t="str">
            <v>%</v>
          </cell>
          <cell r="E219" t="str">
            <v>HCM_CL_PTTBB_004</v>
          </cell>
          <cell r="F219">
            <v>0</v>
          </cell>
          <cell r="G219">
            <v>0</v>
          </cell>
          <cell r="H219">
            <v>0</v>
          </cell>
          <cell r="I219">
            <v>0</v>
          </cell>
          <cell r="J219">
            <v>0</v>
          </cell>
          <cell r="K219">
            <v>0</v>
          </cell>
          <cell r="L219">
            <v>0</v>
          </cell>
          <cell r="M219">
            <v>0</v>
          </cell>
          <cell r="N219">
            <v>0</v>
          </cell>
          <cell r="O219" t="str">
            <v>Mo ta thuc hien so lieu tinh luong -V6</v>
          </cell>
          <cell r="P219" t="str">
            <v>KPI_HRM_OLD</v>
          </cell>
        </row>
        <row r="220">
          <cell r="B220" t="str">
            <v>Tỷ lệ thu từ khách hàng Đài BH&amp;CSKH và phòng KTTT đã thuyết phục thành công</v>
          </cell>
          <cell r="C220">
            <v>0</v>
          </cell>
          <cell r="D220" t="str">
            <v>%</v>
          </cell>
          <cell r="E220" t="str">
            <v>HCM_CL_PTTBB_005</v>
          </cell>
          <cell r="F220">
            <v>0</v>
          </cell>
          <cell r="G220">
            <v>0</v>
          </cell>
          <cell r="H220">
            <v>0</v>
          </cell>
          <cell r="I220">
            <v>0</v>
          </cell>
          <cell r="J220">
            <v>0</v>
          </cell>
          <cell r="K220">
            <v>0</v>
          </cell>
          <cell r="L220">
            <v>0</v>
          </cell>
          <cell r="M220">
            <v>0</v>
          </cell>
          <cell r="N220">
            <v>0</v>
          </cell>
          <cell r="O220" t="str">
            <v>Mo ta thuc hien so lieu tinh luong -V6</v>
          </cell>
          <cell r="P220" t="str">
            <v>KPI_HRM_OLD</v>
          </cell>
        </row>
        <row r="221">
          <cell r="B221" t="str">
            <v>Duy trì thuê bao VNP trả trước phát triển mới</v>
          </cell>
          <cell r="C221">
            <v>0</v>
          </cell>
          <cell r="D221" t="str">
            <v>%</v>
          </cell>
          <cell r="E221" t="str">
            <v>HCM_CL_PTTBB_006</v>
          </cell>
          <cell r="F221">
            <v>0</v>
          </cell>
          <cell r="G221">
            <v>0</v>
          </cell>
          <cell r="H221">
            <v>0</v>
          </cell>
          <cell r="I221">
            <v>0</v>
          </cell>
          <cell r="J221">
            <v>0</v>
          </cell>
          <cell r="K221">
            <v>0</v>
          </cell>
          <cell r="L221">
            <v>0</v>
          </cell>
          <cell r="M221">
            <v>0</v>
          </cell>
          <cell r="N221">
            <v>0</v>
          </cell>
          <cell r="O221" t="str">
            <v>Mo ta thuc hien so lieu tinh luong -V6</v>
          </cell>
          <cell r="P221" t="str">
            <v>KPI_HRM_OLD</v>
          </cell>
        </row>
        <row r="222">
          <cell r="B222" t="str">
            <v>Đảm bảo tỷ lệ duy trì thuê bao phát triển mới còn hoạt động</v>
          </cell>
          <cell r="C222">
            <v>0</v>
          </cell>
          <cell r="D222" t="str">
            <v>%</v>
          </cell>
          <cell r="E222" t="str">
            <v>HCM_CL_PTTBB_007</v>
          </cell>
          <cell r="F222">
            <v>0</v>
          </cell>
          <cell r="G222">
            <v>0</v>
          </cell>
          <cell r="H222">
            <v>0</v>
          </cell>
          <cell r="I222">
            <v>0</v>
          </cell>
          <cell r="J222">
            <v>0</v>
          </cell>
          <cell r="K222">
            <v>0</v>
          </cell>
          <cell r="L222">
            <v>0</v>
          </cell>
          <cell r="M222">
            <v>0</v>
          </cell>
          <cell r="N222">
            <v>0</v>
          </cell>
          <cell r="O222" t="str">
            <v>Mo ta thuc hien so lieu tinh luong -V6</v>
          </cell>
          <cell r="P222" t="str">
            <v>KPI_HRM_OLD</v>
          </cell>
        </row>
        <row r="223">
          <cell r="B223" t="str">
            <v>Đảm bảo tỷ lệ duy trì thuê bao phát triển mới còn hoạt động (Tổ trưởng)</v>
          </cell>
          <cell r="C223">
            <v>0</v>
          </cell>
          <cell r="D223" t="str">
            <v>%</v>
          </cell>
          <cell r="E223" t="str">
            <v>HCM_CL_PTTBB_008</v>
          </cell>
          <cell r="F223">
            <v>0</v>
          </cell>
          <cell r="G223">
            <v>0</v>
          </cell>
          <cell r="H223">
            <v>0</v>
          </cell>
          <cell r="I223">
            <v>0</v>
          </cell>
          <cell r="J223">
            <v>0</v>
          </cell>
          <cell r="K223">
            <v>0</v>
          </cell>
          <cell r="L223">
            <v>0</v>
          </cell>
          <cell r="M223">
            <v>0</v>
          </cell>
          <cell r="N223">
            <v>0</v>
          </cell>
          <cell r="O223" t="str">
            <v>Mo ta thuc hien so lieu tinh luong -V6</v>
          </cell>
          <cell r="P223" t="str">
            <v>KPI_HRM_OLD</v>
          </cell>
        </row>
        <row r="224">
          <cell r="B224" t="str">
            <v>Số lượng thuê bao MyTV nợ 3 kỳ vẫn còn hoạt động  trong tháng</v>
          </cell>
          <cell r="C224">
            <v>0</v>
          </cell>
          <cell r="D224" t="str">
            <v>Thuê bao</v>
          </cell>
          <cell r="E224" t="str">
            <v>HCM_CL_PTTBB_009</v>
          </cell>
          <cell r="F224">
            <v>0</v>
          </cell>
          <cell r="G224">
            <v>0</v>
          </cell>
          <cell r="H224">
            <v>0</v>
          </cell>
          <cell r="I224">
            <v>0</v>
          </cell>
          <cell r="J224">
            <v>0</v>
          </cell>
          <cell r="K224">
            <v>0</v>
          </cell>
          <cell r="L224">
            <v>0</v>
          </cell>
          <cell r="M224">
            <v>0</v>
          </cell>
          <cell r="N224">
            <v>0</v>
          </cell>
          <cell r="O224" t="str">
            <v>Mo ta thuc hien so lieu tinh luong -V6</v>
          </cell>
          <cell r="P224" t="str">
            <v>KPI_HRM_OLD</v>
          </cell>
        </row>
        <row r="225">
          <cell r="B225" t="str">
            <v>Số lượng thuê bao FiberVNN nợ 3 kỳ vẫn còn hoạt động  trong tháng</v>
          </cell>
          <cell r="C225">
            <v>0</v>
          </cell>
          <cell r="D225" t="str">
            <v>Thuê bao</v>
          </cell>
          <cell r="E225" t="str">
            <v>HCM_CL_PTTBB_010</v>
          </cell>
          <cell r="F225">
            <v>0</v>
          </cell>
          <cell r="G225">
            <v>0</v>
          </cell>
          <cell r="H225">
            <v>0</v>
          </cell>
          <cell r="I225">
            <v>0</v>
          </cell>
          <cell r="J225">
            <v>0</v>
          </cell>
          <cell r="K225">
            <v>0</v>
          </cell>
          <cell r="L225">
            <v>0</v>
          </cell>
          <cell r="M225">
            <v>0</v>
          </cell>
          <cell r="N225">
            <v>0</v>
          </cell>
          <cell r="O225" t="str">
            <v>Mo ta thuc hien so lieu tinh luong -V6</v>
          </cell>
          <cell r="P225" t="str">
            <v>KPI_HRM_OLD</v>
          </cell>
        </row>
        <row r="226">
          <cell r="B226" t="str">
            <v>Phục vụ 100% dịch vụ Sip và SMS Brandname</v>
          </cell>
          <cell r="C226">
            <v>0</v>
          </cell>
          <cell r="D226" t="str">
            <v>%</v>
          </cell>
          <cell r="E226" t="str">
            <v>HCM_CL_PV100_001</v>
          </cell>
          <cell r="F226">
            <v>0</v>
          </cell>
          <cell r="G226">
            <v>0</v>
          </cell>
          <cell r="H226">
            <v>0</v>
          </cell>
          <cell r="I226">
            <v>0</v>
          </cell>
          <cell r="J226">
            <v>0</v>
          </cell>
          <cell r="K226">
            <v>0</v>
          </cell>
          <cell r="L226">
            <v>0</v>
          </cell>
          <cell r="M226">
            <v>0</v>
          </cell>
          <cell r="N226">
            <v>0</v>
          </cell>
          <cell r="O226" t="str">
            <v>Mo ta thuc hien so lieu tinh luong -V6</v>
          </cell>
          <cell r="P226" t="str">
            <v>KPI_HRM_OLD</v>
          </cell>
        </row>
        <row r="227">
          <cell r="B227" t="str">
            <v>Đảm bảo chất lượng phục vụ khách hàng</v>
          </cell>
          <cell r="C227">
            <v>0</v>
          </cell>
          <cell r="D227" t="str">
            <v>%</v>
          </cell>
          <cell r="E227" t="str">
            <v>HCM_CL_PVKHH_001</v>
          </cell>
          <cell r="F227">
            <v>0</v>
          </cell>
          <cell r="G227">
            <v>0</v>
          </cell>
          <cell r="H227">
            <v>0</v>
          </cell>
          <cell r="I227">
            <v>0</v>
          </cell>
          <cell r="J227">
            <v>0</v>
          </cell>
          <cell r="K227">
            <v>0</v>
          </cell>
          <cell r="L227">
            <v>0</v>
          </cell>
          <cell r="M227">
            <v>0</v>
          </cell>
          <cell r="N227">
            <v>0</v>
          </cell>
          <cell r="O227" t="str">
            <v>Mo ta thuc hien so lieu tinh luong -V6</v>
          </cell>
          <cell r="P227" t="str">
            <v>KPI_HRM_OLD</v>
          </cell>
        </row>
        <row r="228">
          <cell r="B228" t="str">
            <v>Đảm bảo thời gian NOTREADY bình quân ngày</v>
          </cell>
          <cell r="C228">
            <v>0</v>
          </cell>
          <cell r="D228" t="str">
            <v>Phút</v>
          </cell>
          <cell r="E228" t="str">
            <v>HCM_CL_READY_001</v>
          </cell>
          <cell r="F228">
            <v>0</v>
          </cell>
          <cell r="G228">
            <v>0</v>
          </cell>
          <cell r="H228">
            <v>0</v>
          </cell>
          <cell r="I228">
            <v>0</v>
          </cell>
          <cell r="J228">
            <v>0</v>
          </cell>
          <cell r="K228">
            <v>0</v>
          </cell>
          <cell r="L228">
            <v>0</v>
          </cell>
          <cell r="M228">
            <v>0</v>
          </cell>
          <cell r="N228">
            <v>0</v>
          </cell>
          <cell r="O228" t="str">
            <v>Mo ta thuc hien so lieu tinh luong -V6</v>
          </cell>
          <cell r="P228" t="str">
            <v>KPI_HRM_OLD</v>
          </cell>
        </row>
        <row r="229">
          <cell r="B229" t="str">
            <v>Thời gian không  sẵn sàng (Not Ready)</v>
          </cell>
          <cell r="C229">
            <v>0</v>
          </cell>
          <cell r="D229" t="str">
            <v>%</v>
          </cell>
          <cell r="E229" t="str">
            <v>HCM_CL_READY_002</v>
          </cell>
          <cell r="F229">
            <v>0</v>
          </cell>
          <cell r="G229">
            <v>0</v>
          </cell>
          <cell r="H229">
            <v>0</v>
          </cell>
          <cell r="I229">
            <v>0</v>
          </cell>
          <cell r="J229">
            <v>0</v>
          </cell>
          <cell r="K229">
            <v>0</v>
          </cell>
          <cell r="L229">
            <v>0</v>
          </cell>
          <cell r="M229">
            <v>0</v>
          </cell>
          <cell r="N229">
            <v>0</v>
          </cell>
          <cell r="O229" t="str">
            <v>Mo ta thuc hien so lieu tinh luong -V6</v>
          </cell>
          <cell r="P229" t="str">
            <v>KPI_HRM_OLD</v>
          </cell>
        </row>
        <row r="230">
          <cell r="B230" t="str">
            <v>Kết quả thực hiện chương trình “Triển khai 10,000 voucher gói Chuẩn+Galaxy 0 đồng trên trang shop”</v>
          </cell>
          <cell r="C230">
            <v>0</v>
          </cell>
          <cell r="D230" t="str">
            <v>%</v>
          </cell>
          <cell r="E230" t="str">
            <v>HCM_CL_SSHOP_001</v>
          </cell>
          <cell r="F230">
            <v>0</v>
          </cell>
          <cell r="G230">
            <v>0</v>
          </cell>
          <cell r="H230">
            <v>0</v>
          </cell>
          <cell r="I230">
            <v>0</v>
          </cell>
          <cell r="J230">
            <v>0</v>
          </cell>
          <cell r="K230">
            <v>0</v>
          </cell>
          <cell r="L230">
            <v>0</v>
          </cell>
          <cell r="M230">
            <v>0</v>
          </cell>
          <cell r="N230">
            <v>0</v>
          </cell>
          <cell r="O230" t="str">
            <v>Mo ta thuc hien so lieu tinh luong -V6</v>
          </cell>
          <cell r="P230" t="str">
            <v>KPI_HRM_OLD</v>
          </cell>
        </row>
        <row r="231">
          <cell r="B231" t="str">
            <v>Tỷ lệ thuê bao VNP trả sau thoại tham gia gói</v>
          </cell>
          <cell r="C231">
            <v>0</v>
          </cell>
          <cell r="D231" t="str">
            <v>%</v>
          </cell>
          <cell r="E231" t="str">
            <v>HCM_CL_TBGOI_001</v>
          </cell>
          <cell r="F231">
            <v>0</v>
          </cell>
          <cell r="G231">
            <v>0</v>
          </cell>
          <cell r="H231">
            <v>0</v>
          </cell>
          <cell r="I231">
            <v>0</v>
          </cell>
          <cell r="J231">
            <v>0</v>
          </cell>
          <cell r="K231">
            <v>0</v>
          </cell>
          <cell r="L231">
            <v>0</v>
          </cell>
          <cell r="M231">
            <v>0</v>
          </cell>
          <cell r="N231">
            <v>0</v>
          </cell>
          <cell r="O231" t="str">
            <v>Mo ta thuc hien so lieu tinh luong -V6</v>
          </cell>
          <cell r="P231" t="str">
            <v>KPI_HRM_OLD</v>
          </cell>
        </row>
        <row r="232">
          <cell r="B232" t="str">
            <v>Thuyết phục khách hàng tham gia gói Điện thoại cố định</v>
          </cell>
          <cell r="C232">
            <v>0</v>
          </cell>
          <cell r="D232" t="str">
            <v>Thuê bao</v>
          </cell>
          <cell r="E232" t="str">
            <v>HCM_CL_TBGOI_002</v>
          </cell>
          <cell r="F232">
            <v>0</v>
          </cell>
          <cell r="G232">
            <v>0</v>
          </cell>
          <cell r="H232">
            <v>0</v>
          </cell>
          <cell r="I232">
            <v>0</v>
          </cell>
          <cell r="J232">
            <v>0</v>
          </cell>
          <cell r="K232">
            <v>0</v>
          </cell>
          <cell r="L232">
            <v>0</v>
          </cell>
          <cell r="M232">
            <v>0</v>
          </cell>
          <cell r="N232">
            <v>0</v>
          </cell>
          <cell r="O232" t="str">
            <v>Mo ta thuc hien so lieu tinh luong -V6</v>
          </cell>
          <cell r="P232" t="str">
            <v>KPI_HRM_OLD</v>
          </cell>
        </row>
        <row r="233">
          <cell r="B233" t="str">
            <v>Tỷ lệ từ chối nhận cuộc gọi</v>
          </cell>
          <cell r="C233">
            <v>0</v>
          </cell>
          <cell r="D233" t="str">
            <v>%</v>
          </cell>
          <cell r="E233" t="str">
            <v>HCM_CL_TCGOI_001</v>
          </cell>
          <cell r="F233">
            <v>0</v>
          </cell>
          <cell r="G233">
            <v>0</v>
          </cell>
          <cell r="H233">
            <v>0</v>
          </cell>
          <cell r="I233">
            <v>0</v>
          </cell>
          <cell r="J233">
            <v>0</v>
          </cell>
          <cell r="K233">
            <v>0</v>
          </cell>
          <cell r="L233">
            <v>0</v>
          </cell>
          <cell r="M233">
            <v>0</v>
          </cell>
          <cell r="N233">
            <v>0</v>
          </cell>
          <cell r="O233" t="str">
            <v>Mo ta thuc hien so lieu tinh luong -V6</v>
          </cell>
          <cell r="P233" t="str">
            <v>KPI_HRM_OLD</v>
          </cell>
        </row>
        <row r="234">
          <cell r="B234" t="str">
            <v>Chất lượng thực hiện hồ sơ thầu</v>
          </cell>
          <cell r="C234" t="str">
            <v>202308</v>
          </cell>
          <cell r="D234" t="str">
            <v>%</v>
          </cell>
          <cell r="E234" t="str">
            <v>HCM_CL_THAU_001</v>
          </cell>
          <cell r="F234">
            <v>0</v>
          </cell>
          <cell r="G234">
            <v>0</v>
          </cell>
          <cell r="H234">
            <v>0</v>
          </cell>
          <cell r="I234">
            <v>0</v>
          </cell>
          <cell r="J234">
            <v>0</v>
          </cell>
          <cell r="K234">
            <v>0</v>
          </cell>
          <cell r="L234">
            <v>0</v>
          </cell>
          <cell r="M234">
            <v>0</v>
          </cell>
          <cell r="N234">
            <v>0</v>
          </cell>
          <cell r="O234" t="str">
            <v>Mo ta thuc hien so lieu tinh luong -V6</v>
          </cell>
          <cell r="P234" t="str">
            <v>KPI_HRM_OLD</v>
          </cell>
        </row>
        <row r="235">
          <cell r="B235" t="str">
            <v>Công tác truyền thông theo yêu cầu &amp; chủ động</v>
          </cell>
          <cell r="C235">
            <v>0</v>
          </cell>
          <cell r="D235" t="str">
            <v>Điểm</v>
          </cell>
          <cell r="E235" t="str">
            <v>HCM_CL_THONG_001</v>
          </cell>
          <cell r="F235">
            <v>0</v>
          </cell>
          <cell r="G235">
            <v>0</v>
          </cell>
          <cell r="H235">
            <v>0</v>
          </cell>
          <cell r="I235">
            <v>0</v>
          </cell>
          <cell r="J235">
            <v>0</v>
          </cell>
          <cell r="K235">
            <v>0</v>
          </cell>
          <cell r="L235">
            <v>0</v>
          </cell>
          <cell r="M235">
            <v>0</v>
          </cell>
          <cell r="N235">
            <v>0</v>
          </cell>
          <cell r="O235" t="str">
            <v>Mo ta thuc hien so lieu tinh luong -V6</v>
          </cell>
          <cell r="P235" t="str">
            <v>KPI_HRM_OLD</v>
          </cell>
        </row>
        <row r="236">
          <cell r="B236" t="str">
            <v>Trả lời Comment, Message, New Feed, Review của khách hàng trên Fanpage SHOP.VNPT.VN &amp;  VNPT-VINAPHONE HỒ CHÍ MINH</v>
          </cell>
          <cell r="C236">
            <v>0</v>
          </cell>
          <cell r="D236" t="str">
            <v>%</v>
          </cell>
          <cell r="E236" t="str">
            <v>HCM_CL_THONG_002</v>
          </cell>
          <cell r="F236">
            <v>0</v>
          </cell>
          <cell r="G236">
            <v>0</v>
          </cell>
          <cell r="H236">
            <v>0</v>
          </cell>
          <cell r="I236">
            <v>0</v>
          </cell>
          <cell r="J236">
            <v>0</v>
          </cell>
          <cell r="K236">
            <v>0</v>
          </cell>
          <cell r="L236">
            <v>0</v>
          </cell>
          <cell r="M236">
            <v>0</v>
          </cell>
          <cell r="N236">
            <v>0</v>
          </cell>
          <cell r="O236" t="str">
            <v>Mo ta thuc hien so lieu tinh luong -V6</v>
          </cell>
          <cell r="P236" t="str">
            <v>KPI_HRM_OLD</v>
          </cell>
        </row>
        <row r="237">
          <cell r="B237" t="str">
            <v>Công tác truyền thông Online theo yêu cầu &amp; chủ động</v>
          </cell>
          <cell r="C237" t="str">
            <v>202308</v>
          </cell>
          <cell r="D237" t="str">
            <v>Điểm</v>
          </cell>
          <cell r="E237" t="str">
            <v>HCM_CL_THONG_003</v>
          </cell>
          <cell r="F237">
            <v>0</v>
          </cell>
          <cell r="G237">
            <v>0</v>
          </cell>
          <cell r="H237">
            <v>0</v>
          </cell>
          <cell r="I237">
            <v>0</v>
          </cell>
          <cell r="J237">
            <v>0</v>
          </cell>
          <cell r="K237">
            <v>0</v>
          </cell>
          <cell r="L237">
            <v>0</v>
          </cell>
          <cell r="M237">
            <v>0</v>
          </cell>
          <cell r="N237">
            <v>0</v>
          </cell>
          <cell r="O237" t="str">
            <v>Mo ta thuc hien so lieu tinh luong -V6</v>
          </cell>
          <cell r="P237" t="str">
            <v>KPI_HRM_OLD</v>
          </cell>
        </row>
        <row r="238">
          <cell r="B238" t="str">
            <v>Xây dựng kế hoạch truyền thông</v>
          </cell>
          <cell r="C238" t="str">
            <v>202308</v>
          </cell>
          <cell r="D238" t="str">
            <v>%</v>
          </cell>
          <cell r="E238" t="str">
            <v>HCM_CL_THONG_004</v>
          </cell>
          <cell r="F238">
            <v>0</v>
          </cell>
          <cell r="G238">
            <v>0</v>
          </cell>
          <cell r="H238">
            <v>0</v>
          </cell>
          <cell r="I238">
            <v>0</v>
          </cell>
          <cell r="J238">
            <v>0</v>
          </cell>
          <cell r="K238">
            <v>0</v>
          </cell>
          <cell r="L238">
            <v>0</v>
          </cell>
          <cell r="M238">
            <v>0</v>
          </cell>
          <cell r="N238">
            <v>0</v>
          </cell>
          <cell r="O238" t="str">
            <v>Mo ta thuc hien so lieu tinh luong -V6</v>
          </cell>
          <cell r="P238" t="str">
            <v>KPI_HRM_OLD</v>
          </cell>
        </row>
        <row r="239">
          <cell r="B239" t="str">
            <v>Tỷ lệ Thời gian realtime tiếp nhận cuộc gọi</v>
          </cell>
          <cell r="C239" t="str">
            <v>202308</v>
          </cell>
          <cell r="D239" t="str">
            <v>%</v>
          </cell>
          <cell r="E239" t="str">
            <v>HCM_CL_TNGOI_001</v>
          </cell>
          <cell r="F239">
            <v>0</v>
          </cell>
          <cell r="G239">
            <v>0</v>
          </cell>
          <cell r="H239">
            <v>0</v>
          </cell>
          <cell r="I239">
            <v>0</v>
          </cell>
          <cell r="J239">
            <v>0</v>
          </cell>
          <cell r="K239">
            <v>0</v>
          </cell>
          <cell r="L239">
            <v>0</v>
          </cell>
          <cell r="M239">
            <v>0</v>
          </cell>
          <cell r="N239">
            <v>0</v>
          </cell>
          <cell r="O239" t="str">
            <v>Mo ta thuc hien so lieu tinh luong -V6</v>
          </cell>
          <cell r="P239" t="str">
            <v>KPI_HRM_OLD</v>
          </cell>
        </row>
        <row r="240">
          <cell r="B240" t="str">
            <v>Công tác tổng hợp</v>
          </cell>
          <cell r="C240">
            <v>0</v>
          </cell>
          <cell r="D240" t="str">
            <v>%</v>
          </cell>
          <cell r="E240" t="str">
            <v>HCM_CL_TOTAL_001</v>
          </cell>
          <cell r="F240">
            <v>0</v>
          </cell>
          <cell r="G240">
            <v>0</v>
          </cell>
          <cell r="H240">
            <v>0</v>
          </cell>
          <cell r="I240">
            <v>0</v>
          </cell>
          <cell r="J240">
            <v>0</v>
          </cell>
          <cell r="K240">
            <v>0</v>
          </cell>
          <cell r="L240">
            <v>0</v>
          </cell>
          <cell r="M240">
            <v>0</v>
          </cell>
          <cell r="N240">
            <v>0</v>
          </cell>
          <cell r="O240" t="str">
            <v>Mo ta thuc hien so lieu tinh luong -V6</v>
          </cell>
          <cell r="P240" t="str">
            <v>KPI_HRM_OLD</v>
          </cell>
        </row>
        <row r="241">
          <cell r="B241" t="str">
            <v>Số lớp đào tạo</v>
          </cell>
          <cell r="C241">
            <v>0</v>
          </cell>
          <cell r="D241" t="str">
            <v>Lớp</v>
          </cell>
          <cell r="E241" t="str">
            <v>HCM_CL_TRAIN_001</v>
          </cell>
          <cell r="F241">
            <v>0</v>
          </cell>
          <cell r="G241">
            <v>0</v>
          </cell>
          <cell r="H241">
            <v>0</v>
          </cell>
          <cell r="I241">
            <v>0</v>
          </cell>
          <cell r="J241">
            <v>0</v>
          </cell>
          <cell r="K241">
            <v>0</v>
          </cell>
          <cell r="L241">
            <v>0</v>
          </cell>
          <cell r="M241">
            <v>0</v>
          </cell>
          <cell r="N241">
            <v>0</v>
          </cell>
          <cell r="O241" t="str">
            <v>Mo ta thuc hien so lieu tinh luong -V6</v>
          </cell>
          <cell r="P241" t="str">
            <v>KPI_HRM_OLD</v>
          </cell>
        </row>
        <row r="242">
          <cell r="B242" t="str">
            <v>Chất lượng đào tạo</v>
          </cell>
          <cell r="C242">
            <v>0</v>
          </cell>
          <cell r="D242" t="str">
            <v>%</v>
          </cell>
          <cell r="E242" t="str">
            <v>HCM_CL_TRAIN_002</v>
          </cell>
          <cell r="F242">
            <v>0</v>
          </cell>
          <cell r="G242">
            <v>0</v>
          </cell>
          <cell r="H242">
            <v>0</v>
          </cell>
          <cell r="I242">
            <v>0</v>
          </cell>
          <cell r="J242">
            <v>0</v>
          </cell>
          <cell r="K242">
            <v>0</v>
          </cell>
          <cell r="L242">
            <v>0</v>
          </cell>
          <cell r="M242">
            <v>0</v>
          </cell>
          <cell r="N242">
            <v>0</v>
          </cell>
          <cell r="O242" t="str">
            <v>Mo ta thuc hien so lieu tinh luong -V6</v>
          </cell>
          <cell r="P242" t="str">
            <v>KPI_HRM_OLD</v>
          </cell>
        </row>
        <row r="243">
          <cell r="B243" t="str">
            <v>Chất lượng tư vấn DV</v>
          </cell>
          <cell r="C243">
            <v>0</v>
          </cell>
          <cell r="D243" t="str">
            <v>Điểm</v>
          </cell>
          <cell r="E243" t="str">
            <v>HCM_CL_TUVAN_001</v>
          </cell>
          <cell r="F243">
            <v>0</v>
          </cell>
          <cell r="G243">
            <v>0</v>
          </cell>
          <cell r="H243">
            <v>0</v>
          </cell>
          <cell r="I243">
            <v>0</v>
          </cell>
          <cell r="J243">
            <v>0</v>
          </cell>
          <cell r="K243">
            <v>0</v>
          </cell>
          <cell r="L243">
            <v>0</v>
          </cell>
          <cell r="M243">
            <v>0</v>
          </cell>
          <cell r="N243">
            <v>0</v>
          </cell>
          <cell r="O243" t="str">
            <v>Mo ta thuc hien so lieu tinh luong -V6</v>
          </cell>
          <cell r="P243" t="str">
            <v>KPI_HRM_OLD</v>
          </cell>
        </row>
        <row r="244">
          <cell r="B244" t="str">
            <v>Chất lượng công tác tư vấn CSKH</v>
          </cell>
          <cell r="C244">
            <v>0</v>
          </cell>
          <cell r="D244" t="str">
            <v>Điểm</v>
          </cell>
          <cell r="E244" t="str">
            <v>HCM_CL_TUVAN_002</v>
          </cell>
          <cell r="F244">
            <v>0</v>
          </cell>
          <cell r="G244">
            <v>0</v>
          </cell>
          <cell r="H244">
            <v>0</v>
          </cell>
          <cell r="I244">
            <v>0</v>
          </cell>
          <cell r="J244">
            <v>0</v>
          </cell>
          <cell r="K244">
            <v>0</v>
          </cell>
          <cell r="L244">
            <v>0</v>
          </cell>
          <cell r="M244">
            <v>0</v>
          </cell>
          <cell r="N244">
            <v>0</v>
          </cell>
          <cell r="O244" t="str">
            <v>Mo ta thuc hien so lieu tinh luong -V6</v>
          </cell>
          <cell r="P244" t="str">
            <v>KPI_HRM_OLD</v>
          </cell>
        </row>
        <row r="245">
          <cell r="B245" t="str">
            <v>Chất lượng tư vấn DV, tư vấn CSKH</v>
          </cell>
          <cell r="C245">
            <v>0</v>
          </cell>
          <cell r="D245" t="str">
            <v>Điểm</v>
          </cell>
          <cell r="E245" t="str">
            <v>HCM_CL_TUVAN_003</v>
          </cell>
          <cell r="F245">
            <v>0</v>
          </cell>
          <cell r="G245">
            <v>0</v>
          </cell>
          <cell r="H245">
            <v>0</v>
          </cell>
          <cell r="I245">
            <v>0</v>
          </cell>
          <cell r="J245">
            <v>0</v>
          </cell>
          <cell r="K245">
            <v>0</v>
          </cell>
          <cell r="L245">
            <v>0</v>
          </cell>
          <cell r="M245">
            <v>0</v>
          </cell>
          <cell r="N245">
            <v>0</v>
          </cell>
          <cell r="O245" t="str">
            <v>Mo ta thuc hien so lieu tinh luong -V6</v>
          </cell>
          <cell r="P245" t="str">
            <v>KPI_HRM_OLD</v>
          </cell>
        </row>
        <row r="246">
          <cell r="B246" t="str">
            <v>Tỷ lệ thuê bao MyTV phát triển mới trên tổng thuê bao Fiber phát triển mới</v>
          </cell>
          <cell r="C246">
            <v>0</v>
          </cell>
          <cell r="D246" t="str">
            <v>%</v>
          </cell>
          <cell r="E246" t="str">
            <v>HCM_CL_TVBER_001</v>
          </cell>
          <cell r="F246">
            <v>0</v>
          </cell>
          <cell r="G246">
            <v>0</v>
          </cell>
          <cell r="H246">
            <v>0</v>
          </cell>
          <cell r="I246">
            <v>0</v>
          </cell>
          <cell r="J246">
            <v>0</v>
          </cell>
          <cell r="K246">
            <v>0</v>
          </cell>
          <cell r="L246">
            <v>0</v>
          </cell>
          <cell r="M246">
            <v>0</v>
          </cell>
          <cell r="N246">
            <v>0</v>
          </cell>
          <cell r="O246" t="str">
            <v>Mo ta thuc hien so lieu tinh luong -V6</v>
          </cell>
          <cell r="P246" t="str">
            <v>KPI_HRM_OLD</v>
          </cell>
        </row>
        <row r="247">
          <cell r="B247" t="str">
            <v>Tăng trưởng thị phần VNPT tại dự án VNPT độc quyền/ưu tiên khai thác/cam kết thị phần</v>
          </cell>
          <cell r="C247">
            <v>0</v>
          </cell>
          <cell r="D247" t="str">
            <v>%</v>
          </cell>
          <cell r="E247" t="str">
            <v>HCM_CL_VDUAN_001</v>
          </cell>
          <cell r="F247">
            <v>0</v>
          </cell>
          <cell r="G247">
            <v>0</v>
          </cell>
          <cell r="H247">
            <v>0</v>
          </cell>
          <cell r="I247">
            <v>0</v>
          </cell>
          <cell r="J247">
            <v>0</v>
          </cell>
          <cell r="K247">
            <v>0</v>
          </cell>
          <cell r="L247">
            <v>0</v>
          </cell>
          <cell r="M247">
            <v>0</v>
          </cell>
          <cell r="N247">
            <v>0</v>
          </cell>
          <cell r="O247" t="str">
            <v>Mo ta thuc hien so lieu tinh luong -V6</v>
          </cell>
          <cell r="P247" t="str">
            <v>KPI_HRM_OLD</v>
          </cell>
        </row>
        <row r="248">
          <cell r="B248" t="str">
            <v>Tăng trưởng thị phần Dự án có nhiều nhà mạng (03 nhà mạng trở lên) cùng vào khai thác</v>
          </cell>
          <cell r="C248">
            <v>0</v>
          </cell>
          <cell r="D248" t="str">
            <v>%</v>
          </cell>
          <cell r="E248" t="str">
            <v>HCM_CL_VDUAN_002</v>
          </cell>
          <cell r="F248">
            <v>0</v>
          </cell>
          <cell r="G248">
            <v>0</v>
          </cell>
          <cell r="H248">
            <v>0</v>
          </cell>
          <cell r="I248">
            <v>0</v>
          </cell>
          <cell r="J248">
            <v>0</v>
          </cell>
          <cell r="K248">
            <v>0</v>
          </cell>
          <cell r="L248">
            <v>0</v>
          </cell>
          <cell r="M248">
            <v>0</v>
          </cell>
          <cell r="N248">
            <v>0</v>
          </cell>
          <cell r="O248" t="str">
            <v>Mo ta thuc hien so lieu tinh luong -V6</v>
          </cell>
          <cell r="P248" t="str">
            <v>KPI_HRM_OLD</v>
          </cell>
        </row>
        <row r="249">
          <cell r="B249" t="str">
            <v>Đảm bảo thị phần theo danh sách đăng ký thực hiện</v>
          </cell>
          <cell r="C249">
            <v>0</v>
          </cell>
          <cell r="D249" t="str">
            <v>%</v>
          </cell>
          <cell r="E249" t="str">
            <v>HCM_CL_VDUAN_003</v>
          </cell>
          <cell r="F249">
            <v>0</v>
          </cell>
          <cell r="G249">
            <v>0</v>
          </cell>
          <cell r="H249">
            <v>0</v>
          </cell>
          <cell r="I249">
            <v>0</v>
          </cell>
          <cell r="J249">
            <v>0</v>
          </cell>
          <cell r="K249">
            <v>0</v>
          </cell>
          <cell r="L249">
            <v>0</v>
          </cell>
          <cell r="M249">
            <v>0</v>
          </cell>
          <cell r="N249">
            <v>0</v>
          </cell>
          <cell r="O249" t="str">
            <v>Mo ta thuc hien so lieu tinh luong -V6</v>
          </cell>
          <cell r="P249" t="str">
            <v>KPI_HRM_OLD</v>
          </cell>
        </row>
        <row r="250">
          <cell r="B250" t="str">
            <v>Đảm bảo thị phần dự án trên địa bàn (Ô) quản lý</v>
          </cell>
          <cell r="C250">
            <v>0</v>
          </cell>
          <cell r="D250" t="str">
            <v>%</v>
          </cell>
          <cell r="E250" t="str">
            <v>HCM_CL_VDUAN_004</v>
          </cell>
          <cell r="F250">
            <v>0</v>
          </cell>
          <cell r="G250">
            <v>0</v>
          </cell>
          <cell r="H250">
            <v>0</v>
          </cell>
          <cell r="I250">
            <v>0</v>
          </cell>
          <cell r="J250">
            <v>0</v>
          </cell>
          <cell r="K250">
            <v>0</v>
          </cell>
          <cell r="L250">
            <v>0</v>
          </cell>
          <cell r="M250">
            <v>0</v>
          </cell>
          <cell r="N250">
            <v>0</v>
          </cell>
          <cell r="O250" t="str">
            <v>Mo ta thuc hien so lieu tinh luong -V6</v>
          </cell>
          <cell r="P250" t="str">
            <v>KPI_HRM_OLD</v>
          </cell>
        </row>
        <row r="251">
          <cell r="B251" t="str">
            <v>Tỷ lệ nợ cước không thu được (DV VNP trả sau)</v>
          </cell>
          <cell r="C251">
            <v>0</v>
          </cell>
          <cell r="D251" t="str">
            <v>%</v>
          </cell>
          <cell r="E251" t="str">
            <v>HCM_CL_VNPTS_001</v>
          </cell>
          <cell r="F251">
            <v>0</v>
          </cell>
          <cell r="G251">
            <v>0</v>
          </cell>
          <cell r="H251">
            <v>0</v>
          </cell>
          <cell r="I251">
            <v>0</v>
          </cell>
          <cell r="J251">
            <v>0</v>
          </cell>
          <cell r="K251">
            <v>0</v>
          </cell>
          <cell r="L251">
            <v>0</v>
          </cell>
          <cell r="M251">
            <v>0</v>
          </cell>
          <cell r="N251">
            <v>0</v>
          </cell>
          <cell r="O251" t="str">
            <v>Mo ta thuc hien so lieu tinh luong -V6</v>
          </cell>
          <cell r="P251" t="str">
            <v>KPI_HRM_OLD</v>
          </cell>
        </row>
        <row r="252">
          <cell r="B252" t="str">
            <v>Tỷ lệ thuê bao VNP trả trước bán gói thành công</v>
          </cell>
          <cell r="C252" t="str">
            <v>202308</v>
          </cell>
          <cell r="D252" t="str">
            <v>%</v>
          </cell>
          <cell r="E252" t="str">
            <v>HCM_CL_VNPTT_001</v>
          </cell>
          <cell r="F252">
            <v>0</v>
          </cell>
          <cell r="G252">
            <v>0</v>
          </cell>
          <cell r="H252">
            <v>0</v>
          </cell>
          <cell r="I252">
            <v>0</v>
          </cell>
          <cell r="J252">
            <v>0</v>
          </cell>
          <cell r="K252">
            <v>0</v>
          </cell>
          <cell r="L252">
            <v>0</v>
          </cell>
          <cell r="M252">
            <v>0</v>
          </cell>
          <cell r="N252">
            <v>0</v>
          </cell>
          <cell r="O252" t="str">
            <v>Mo ta thuc hien so lieu tinh luong -V6</v>
          </cell>
          <cell r="P252" t="str">
            <v>KPI_HRM_OLD</v>
          </cell>
        </row>
        <row r="253">
          <cell r="B253" t="str">
            <v>Tỉ lệ khách hàng quan tâm Zalo OA</v>
          </cell>
          <cell r="C253">
            <v>0</v>
          </cell>
          <cell r="D253" t="str">
            <v>%</v>
          </cell>
          <cell r="E253" t="str">
            <v>HCM_CL_ZZALO_001</v>
          </cell>
          <cell r="F253">
            <v>0</v>
          </cell>
          <cell r="G253">
            <v>0</v>
          </cell>
          <cell r="H253">
            <v>0</v>
          </cell>
          <cell r="I253">
            <v>0</v>
          </cell>
          <cell r="J253">
            <v>0</v>
          </cell>
          <cell r="K253">
            <v>0</v>
          </cell>
          <cell r="L253">
            <v>0</v>
          </cell>
          <cell r="M253">
            <v>0</v>
          </cell>
          <cell r="N253">
            <v>0</v>
          </cell>
          <cell r="O253" t="str">
            <v>Mo ta thuc hien so lieu tinh luong -V6</v>
          </cell>
          <cell r="P253" t="str">
            <v>KPI_HRM_OLD</v>
          </cell>
        </row>
        <row r="254">
          <cell r="B254" t="str">
            <v>Khách hàng quan tâm qua ZALO OA</v>
          </cell>
          <cell r="C254">
            <v>0</v>
          </cell>
          <cell r="D254" t="str">
            <v>%</v>
          </cell>
          <cell r="E254" t="str">
            <v>HCM_CL_ZZALO_002</v>
          </cell>
          <cell r="F254">
            <v>0</v>
          </cell>
          <cell r="G254">
            <v>0</v>
          </cell>
          <cell r="H254">
            <v>0</v>
          </cell>
          <cell r="I254">
            <v>0</v>
          </cell>
          <cell r="J254">
            <v>0</v>
          </cell>
          <cell r="K254">
            <v>0</v>
          </cell>
          <cell r="L254">
            <v>0</v>
          </cell>
          <cell r="M254">
            <v>0</v>
          </cell>
          <cell r="N254">
            <v>0</v>
          </cell>
          <cell r="O254" t="str">
            <v>Mo ta thuc hien so lieu tinh luong -V6</v>
          </cell>
          <cell r="P254" t="str">
            <v>KPI_HRM_OLD</v>
          </cell>
        </row>
        <row r="255">
          <cell r="B255" t="str">
            <v>Kết quả thực hiện các chương trình chiến lược do TTKD triển khai</v>
          </cell>
          <cell r="C255" t="str">
            <v>202308</v>
          </cell>
          <cell r="D255" t="str">
            <v>%</v>
          </cell>
          <cell r="E255" t="str">
            <v>HCM_CT_CLUOC_001</v>
          </cell>
          <cell r="F255">
            <v>0</v>
          </cell>
          <cell r="G255">
            <v>0</v>
          </cell>
          <cell r="H255">
            <v>0</v>
          </cell>
          <cell r="I255">
            <v>0</v>
          </cell>
          <cell r="J255">
            <v>0</v>
          </cell>
          <cell r="K255">
            <v>0</v>
          </cell>
          <cell r="L255">
            <v>0</v>
          </cell>
          <cell r="M255">
            <v>0</v>
          </cell>
          <cell r="N255">
            <v>0</v>
          </cell>
          <cell r="O255" t="str">
            <v>Mo ta thuc hien so lieu tinh luong -V6</v>
          </cell>
          <cell r="P255" t="str">
            <v>KPI_HRM_OLD</v>
          </cell>
        </row>
        <row r="256">
          <cell r="B256" t="str">
            <v>Tổng số cuộc gọi vào được đáp ứng và cuộc gọi ra các chương trình của Đài HTKH 800126 theo định biên</v>
          </cell>
          <cell r="C256">
            <v>0</v>
          </cell>
          <cell r="D256" t="str">
            <v>cuộc</v>
          </cell>
          <cell r="E256" t="str">
            <v>HCM_CT_DBIEN_001</v>
          </cell>
          <cell r="F256">
            <v>0</v>
          </cell>
          <cell r="G256">
            <v>0</v>
          </cell>
          <cell r="H256">
            <v>0</v>
          </cell>
          <cell r="I256">
            <v>0</v>
          </cell>
          <cell r="J256">
            <v>0</v>
          </cell>
          <cell r="K256">
            <v>0</v>
          </cell>
          <cell r="L256">
            <v>0</v>
          </cell>
          <cell r="M256">
            <v>0</v>
          </cell>
          <cell r="N256">
            <v>0</v>
          </cell>
          <cell r="O256" t="str">
            <v>Mo ta thuc hien so lieu tinh luong -V6</v>
          </cell>
          <cell r="P256" t="str">
            <v>KPI_HRM_OLD</v>
          </cell>
        </row>
        <row r="257">
          <cell r="B257" t="str">
            <v>Xây dựng chương trình/kế hoạch hành động trong tháng của cá nhân</v>
          </cell>
          <cell r="C257">
            <v>0</v>
          </cell>
          <cell r="D257" t="str">
            <v>%</v>
          </cell>
          <cell r="E257" t="str">
            <v>HCM_CT_HDONG_001</v>
          </cell>
          <cell r="F257">
            <v>0</v>
          </cell>
          <cell r="G257">
            <v>0</v>
          </cell>
          <cell r="H257">
            <v>0</v>
          </cell>
          <cell r="I257">
            <v>0</v>
          </cell>
          <cell r="J257">
            <v>0</v>
          </cell>
          <cell r="K257">
            <v>0</v>
          </cell>
          <cell r="L257">
            <v>0</v>
          </cell>
          <cell r="M257">
            <v>0</v>
          </cell>
          <cell r="N257">
            <v>0</v>
          </cell>
          <cell r="O257" t="str">
            <v>Mo ta thuc hien so lieu tinh luong -V6</v>
          </cell>
          <cell r="P257" t="str">
            <v>KPI_HRM_OLD</v>
          </cell>
        </row>
        <row r="258">
          <cell r="B258" t="str">
            <v>Xây dựng chương trình/kế hoạch hành động trong tháng của tổ/phòng</v>
          </cell>
          <cell r="C258">
            <v>0</v>
          </cell>
          <cell r="D258" t="str">
            <v>%</v>
          </cell>
          <cell r="E258" t="str">
            <v>HCM_CT_HDONG_002</v>
          </cell>
          <cell r="F258">
            <v>0</v>
          </cell>
          <cell r="G258">
            <v>0</v>
          </cell>
          <cell r="H258">
            <v>0</v>
          </cell>
          <cell r="I258">
            <v>0</v>
          </cell>
          <cell r="J258">
            <v>0</v>
          </cell>
          <cell r="K258">
            <v>0</v>
          </cell>
          <cell r="L258">
            <v>0</v>
          </cell>
          <cell r="M258">
            <v>0</v>
          </cell>
          <cell r="N258">
            <v>0</v>
          </cell>
          <cell r="O258" t="str">
            <v>Mo ta thuc hien so lieu tinh luong -V6</v>
          </cell>
          <cell r="P258" t="str">
            <v>KPI_HRM_OLD</v>
          </cell>
        </row>
        <row r="259">
          <cell r="B259" t="str">
            <v>Kết quả thực hiện các chương trình trọng điểm do TTKD triển khai</v>
          </cell>
          <cell r="C259">
            <v>0</v>
          </cell>
          <cell r="D259" t="str">
            <v>%</v>
          </cell>
          <cell r="E259" t="str">
            <v>HCM_CT_TDIEM_001</v>
          </cell>
          <cell r="F259">
            <v>0</v>
          </cell>
          <cell r="G259">
            <v>0</v>
          </cell>
          <cell r="H259">
            <v>0</v>
          </cell>
          <cell r="I259">
            <v>0</v>
          </cell>
          <cell r="J259">
            <v>0</v>
          </cell>
          <cell r="K259">
            <v>0</v>
          </cell>
          <cell r="L259">
            <v>0</v>
          </cell>
          <cell r="M259">
            <v>0</v>
          </cell>
          <cell r="N259">
            <v>0</v>
          </cell>
          <cell r="O259" t="str">
            <v>Mo ta thuc hien so lieu tinh luong -V6</v>
          </cell>
          <cell r="P259" t="str">
            <v>KPI_HRM_OLD</v>
          </cell>
        </row>
        <row r="260">
          <cell r="B260" t="str">
            <v>Số cuộc gọi thực hiện trong tháng</v>
          </cell>
          <cell r="C260">
            <v>0</v>
          </cell>
          <cell r="D260" t="str">
            <v>cuộc</v>
          </cell>
          <cell r="E260" t="str">
            <v>HCM_CT_TDIEM_002</v>
          </cell>
          <cell r="F260">
            <v>0</v>
          </cell>
          <cell r="G260">
            <v>0</v>
          </cell>
          <cell r="H260">
            <v>0</v>
          </cell>
          <cell r="I260">
            <v>0</v>
          </cell>
          <cell r="J260">
            <v>0</v>
          </cell>
          <cell r="K260">
            <v>0</v>
          </cell>
          <cell r="L260">
            <v>0</v>
          </cell>
          <cell r="M260">
            <v>0</v>
          </cell>
          <cell r="N260">
            <v>0</v>
          </cell>
          <cell r="O260" t="str">
            <v>Mo ta thuc hien so lieu tinh luong -V6</v>
          </cell>
          <cell r="P260" t="str">
            <v>KPI_HRM_OLD</v>
          </cell>
        </row>
        <row r="261">
          <cell r="B261" t="str">
            <v>Kết quả thực hiện các chương trình gọi ra cá nhân có đăng ký</v>
          </cell>
          <cell r="C261">
            <v>0</v>
          </cell>
          <cell r="D261" t="str">
            <v>%</v>
          </cell>
          <cell r="E261" t="str">
            <v>HCM_CT_TDIEM_003</v>
          </cell>
          <cell r="F261">
            <v>0</v>
          </cell>
          <cell r="G261">
            <v>0</v>
          </cell>
          <cell r="H261">
            <v>0</v>
          </cell>
          <cell r="I261">
            <v>0</v>
          </cell>
          <cell r="J261">
            <v>0</v>
          </cell>
          <cell r="K261">
            <v>0</v>
          </cell>
          <cell r="L261">
            <v>0</v>
          </cell>
          <cell r="M261">
            <v>0</v>
          </cell>
          <cell r="N261">
            <v>0</v>
          </cell>
          <cell r="O261" t="str">
            <v>Mo ta thuc hien so lieu tinh luong -V6</v>
          </cell>
          <cell r="P261" t="str">
            <v>KPI_HRM_OLD</v>
          </cell>
        </row>
        <row r="262">
          <cell r="B262" t="str">
            <v>Tỷ lệ thành công của các chương trình OB</v>
          </cell>
          <cell r="C262">
            <v>0</v>
          </cell>
          <cell r="D262" t="str">
            <v>%</v>
          </cell>
          <cell r="E262" t="str">
            <v>HCM_CT_TDIEM_004</v>
          </cell>
          <cell r="F262">
            <v>0</v>
          </cell>
          <cell r="G262">
            <v>0</v>
          </cell>
          <cell r="H262">
            <v>0</v>
          </cell>
          <cell r="I262">
            <v>0</v>
          </cell>
          <cell r="J262">
            <v>0</v>
          </cell>
          <cell r="K262">
            <v>0</v>
          </cell>
          <cell r="L262">
            <v>0</v>
          </cell>
          <cell r="M262">
            <v>0</v>
          </cell>
          <cell r="N262">
            <v>0</v>
          </cell>
          <cell r="O262" t="str">
            <v>Mo ta thuc hien so lieu tinh luong -V6</v>
          </cell>
          <cell r="P262" t="str">
            <v>KPI_HRM_OLD</v>
          </cell>
        </row>
        <row r="263">
          <cell r="B263" t="str">
            <v>Kết quả thực hiện các chương trình trọng điểm  khối phụ trách</v>
          </cell>
          <cell r="C263">
            <v>0</v>
          </cell>
          <cell r="D263" t="str">
            <v>%</v>
          </cell>
          <cell r="E263" t="str">
            <v>HCM_CT_TDIEM_005</v>
          </cell>
          <cell r="F263">
            <v>0</v>
          </cell>
          <cell r="G263">
            <v>0</v>
          </cell>
          <cell r="H263">
            <v>0</v>
          </cell>
          <cell r="I263">
            <v>0</v>
          </cell>
          <cell r="J263">
            <v>0</v>
          </cell>
          <cell r="K263">
            <v>0</v>
          </cell>
          <cell r="L263">
            <v>0</v>
          </cell>
          <cell r="M263">
            <v>0</v>
          </cell>
          <cell r="N263">
            <v>0</v>
          </cell>
          <cell r="O263" t="str">
            <v>Mo ta thuc hien so lieu tinh luong -V6</v>
          </cell>
          <cell r="P263" t="str">
            <v>KPI_HRM_OLD</v>
          </cell>
        </row>
        <row r="264">
          <cell r="B264" t="str">
            <v>Các chương trình trọng điểm khác không giao cho cá nhân nếu thực hiện tốt sẽ được cộng điểm khuyến khích</v>
          </cell>
          <cell r="C264">
            <v>0</v>
          </cell>
          <cell r="D264" t="str">
            <v>Triệu đồng</v>
          </cell>
          <cell r="E264" t="str">
            <v>HCM_CT_TDIEM_006</v>
          </cell>
          <cell r="F264">
            <v>0</v>
          </cell>
          <cell r="G264">
            <v>0</v>
          </cell>
          <cell r="H264">
            <v>0</v>
          </cell>
          <cell r="I264">
            <v>0</v>
          </cell>
          <cell r="J264">
            <v>0</v>
          </cell>
          <cell r="K264">
            <v>0</v>
          </cell>
          <cell r="L264">
            <v>0</v>
          </cell>
          <cell r="M264">
            <v>0</v>
          </cell>
          <cell r="N264">
            <v>0</v>
          </cell>
          <cell r="O264" t="str">
            <v>Mo ta thuc hien so lieu tinh luong -V6</v>
          </cell>
          <cell r="P264" t="str">
            <v>KPI_HRM_OLD</v>
          </cell>
        </row>
        <row r="265">
          <cell r="B265" t="str">
            <v>Thực hiện các chương trình bán hàng do đơn vị giao được LĐTT duyệt</v>
          </cell>
          <cell r="C265">
            <v>0</v>
          </cell>
          <cell r="D265" t="str">
            <v>%</v>
          </cell>
          <cell r="E265" t="str">
            <v>HCM_CT_TDIEM_007</v>
          </cell>
          <cell r="F265">
            <v>0</v>
          </cell>
          <cell r="G265">
            <v>0</v>
          </cell>
          <cell r="H265">
            <v>0</v>
          </cell>
          <cell r="I265">
            <v>0</v>
          </cell>
          <cell r="J265">
            <v>0</v>
          </cell>
          <cell r="K265">
            <v>0</v>
          </cell>
          <cell r="L265">
            <v>0</v>
          </cell>
          <cell r="M265">
            <v>0</v>
          </cell>
          <cell r="N265">
            <v>0</v>
          </cell>
          <cell r="O265" t="str">
            <v>Mo ta thuc hien so lieu tinh luong -V6</v>
          </cell>
          <cell r="P265" t="str">
            <v>KPI_HRM_OLD</v>
          </cell>
        </row>
        <row r="266">
          <cell r="B266" t="str">
            <v>Thực hiện các chương trình CSKH do đơn vị giao được LĐTT duyệt</v>
          </cell>
          <cell r="C266">
            <v>0</v>
          </cell>
          <cell r="D266" t="str">
            <v>%</v>
          </cell>
          <cell r="E266" t="str">
            <v>HCM_CT_TDIEM_008</v>
          </cell>
          <cell r="F266">
            <v>0</v>
          </cell>
          <cell r="G266">
            <v>0</v>
          </cell>
          <cell r="H266">
            <v>0</v>
          </cell>
          <cell r="I266">
            <v>0</v>
          </cell>
          <cell r="J266">
            <v>0</v>
          </cell>
          <cell r="K266">
            <v>0</v>
          </cell>
          <cell r="L266">
            <v>0</v>
          </cell>
          <cell r="M266">
            <v>0</v>
          </cell>
          <cell r="N266">
            <v>0</v>
          </cell>
          <cell r="O266" t="str">
            <v>Mo ta thuc hien so lieu tinh luong -V6</v>
          </cell>
          <cell r="P266" t="str">
            <v>KPI_HRM_OLD</v>
          </cell>
        </row>
        <row r="267">
          <cell r="B267" t="str">
            <v>Thực hiện các chương trình CSKH do đơn vị xây dựng</v>
          </cell>
          <cell r="C267">
            <v>0</v>
          </cell>
          <cell r="D267" t="str">
            <v>%</v>
          </cell>
          <cell r="E267" t="str">
            <v>HCM_CT_TDIEM_009</v>
          </cell>
          <cell r="F267">
            <v>0</v>
          </cell>
          <cell r="G267">
            <v>0</v>
          </cell>
          <cell r="H267">
            <v>0</v>
          </cell>
          <cell r="I267">
            <v>0</v>
          </cell>
          <cell r="J267">
            <v>0</v>
          </cell>
          <cell r="K267">
            <v>0</v>
          </cell>
          <cell r="L267">
            <v>0</v>
          </cell>
          <cell r="M267">
            <v>0</v>
          </cell>
          <cell r="N267">
            <v>0</v>
          </cell>
          <cell r="O267" t="str">
            <v>Mo ta thuc hien so lieu tinh luong -V6</v>
          </cell>
          <cell r="P267" t="str">
            <v>KPI_HRM_OLD</v>
          </cell>
        </row>
        <row r="268">
          <cell r="B268" t="str">
            <v>Xây dựng và thực hiện kế hoạch bán hàng của đơn vị</v>
          </cell>
          <cell r="C268">
            <v>0</v>
          </cell>
          <cell r="D268" t="str">
            <v>%</v>
          </cell>
          <cell r="E268" t="str">
            <v>HCM_CT_TDIEM_010</v>
          </cell>
          <cell r="F268">
            <v>0</v>
          </cell>
          <cell r="G268">
            <v>0</v>
          </cell>
          <cell r="H268">
            <v>0</v>
          </cell>
          <cell r="I268">
            <v>0</v>
          </cell>
          <cell r="J268">
            <v>0</v>
          </cell>
          <cell r="K268">
            <v>0</v>
          </cell>
          <cell r="L268">
            <v>0</v>
          </cell>
          <cell r="M268">
            <v>0</v>
          </cell>
          <cell r="N268">
            <v>0</v>
          </cell>
          <cell r="O268" t="str">
            <v>Mo ta thuc hien so lieu tinh luong -V6</v>
          </cell>
          <cell r="P268" t="str">
            <v>KPI_HRM_OLD</v>
          </cell>
        </row>
        <row r="269">
          <cell r="B269" t="str">
            <v>Doanh thu PTM của các dịch vụ ghi nhận doanh thu 01 lần (theo hợp đồng)</v>
          </cell>
          <cell r="C269">
            <v>0</v>
          </cell>
          <cell r="D269" t="str">
            <v>Triệu đồng</v>
          </cell>
          <cell r="E269" t="str">
            <v>HCM_DT_AMNEW_001</v>
          </cell>
          <cell r="F269">
            <v>0</v>
          </cell>
          <cell r="G269">
            <v>0</v>
          </cell>
          <cell r="H269">
            <v>0</v>
          </cell>
          <cell r="I269">
            <v>0</v>
          </cell>
          <cell r="J269">
            <v>0</v>
          </cell>
          <cell r="K269">
            <v>0</v>
          </cell>
          <cell r="L269">
            <v>0</v>
          </cell>
          <cell r="M269">
            <v>0</v>
          </cell>
          <cell r="N269">
            <v>0</v>
          </cell>
          <cell r="O269" t="str">
            <v>Mo ta thuc hien so lieu tinh luong -V6</v>
          </cell>
          <cell r="P269" t="str">
            <v>KPI_HRM_OLD</v>
          </cell>
        </row>
        <row r="270">
          <cell r="B270" t="str">
            <v>Doanh thu PTM của các dịch vụ ghi nhận doanh thu phát sinh hàng tháng</v>
          </cell>
          <cell r="C270">
            <v>0</v>
          </cell>
          <cell r="D270" t="str">
            <v>Triệu đồng</v>
          </cell>
          <cell r="E270" t="str">
            <v>HCM_DT_AMNEW_002</v>
          </cell>
          <cell r="F270">
            <v>0</v>
          </cell>
          <cell r="G270">
            <v>0</v>
          </cell>
          <cell r="H270">
            <v>0</v>
          </cell>
          <cell r="I270">
            <v>0</v>
          </cell>
          <cell r="J270">
            <v>0</v>
          </cell>
          <cell r="K270">
            <v>0</v>
          </cell>
          <cell r="L270">
            <v>0</v>
          </cell>
          <cell r="M270">
            <v>0</v>
          </cell>
          <cell r="N270">
            <v>0</v>
          </cell>
          <cell r="O270" t="str">
            <v>Mo ta thuc hien so lieu tinh luong -V6</v>
          </cell>
          <cell r="P270" t="str">
            <v>KPI_HRM_OLD</v>
          </cell>
        </row>
        <row r="271">
          <cell r="B271" t="str">
            <v>Tỷ lệ doanh thu PTM của các dịch vụ ghi nhận doanh thu 01 lần (theo hợp đồng)</v>
          </cell>
          <cell r="C271">
            <v>0</v>
          </cell>
          <cell r="D271" t="str">
            <v>%</v>
          </cell>
          <cell r="E271" t="str">
            <v>HCM_DT_AMNEW_003</v>
          </cell>
          <cell r="F271">
            <v>0</v>
          </cell>
          <cell r="G271">
            <v>0</v>
          </cell>
          <cell r="H271">
            <v>0</v>
          </cell>
          <cell r="I271">
            <v>0</v>
          </cell>
          <cell r="J271">
            <v>0</v>
          </cell>
          <cell r="K271">
            <v>0</v>
          </cell>
          <cell r="L271">
            <v>0</v>
          </cell>
          <cell r="M271">
            <v>0</v>
          </cell>
          <cell r="N271">
            <v>0</v>
          </cell>
          <cell r="O271" t="str">
            <v>Mo ta thuc hien so lieu tinh luong -V6</v>
          </cell>
          <cell r="P271" t="str">
            <v>KPI_HRM_OLD</v>
          </cell>
        </row>
        <row r="272">
          <cell r="B272" t="str">
            <v>Tỷ lệ doanh thu PTM của các dịch vụ trả sau</v>
          </cell>
          <cell r="C272">
            <v>0</v>
          </cell>
          <cell r="D272" t="str">
            <v>%</v>
          </cell>
          <cell r="E272" t="str">
            <v>HCM_DT_AMNEW_004</v>
          </cell>
          <cell r="F272">
            <v>0</v>
          </cell>
          <cell r="G272">
            <v>0</v>
          </cell>
          <cell r="H272">
            <v>0</v>
          </cell>
          <cell r="I272">
            <v>0</v>
          </cell>
          <cell r="J272">
            <v>0</v>
          </cell>
          <cell r="K272">
            <v>0</v>
          </cell>
          <cell r="L272">
            <v>0</v>
          </cell>
          <cell r="M272">
            <v>0</v>
          </cell>
          <cell r="N272">
            <v>0</v>
          </cell>
          <cell r="O272" t="str">
            <v>Mo ta thuc hien so lieu tinh luong -V6</v>
          </cell>
          <cell r="P272" t="str">
            <v>KPI_HRM_OLD</v>
          </cell>
        </row>
        <row r="273">
          <cell r="B273" t="str">
            <v>Doanh thu bán thẻ VNP</v>
          </cell>
          <cell r="C273">
            <v>0</v>
          </cell>
          <cell r="D273" t="str">
            <v>Triệu đồng</v>
          </cell>
          <cell r="E273" t="str">
            <v>HCM_DT_BATHE_001</v>
          </cell>
          <cell r="F273">
            <v>0</v>
          </cell>
          <cell r="G273">
            <v>0</v>
          </cell>
          <cell r="H273">
            <v>0</v>
          </cell>
          <cell r="I273">
            <v>0</v>
          </cell>
          <cell r="J273">
            <v>0</v>
          </cell>
          <cell r="K273">
            <v>0</v>
          </cell>
          <cell r="L273">
            <v>0</v>
          </cell>
          <cell r="M273">
            <v>0</v>
          </cell>
          <cell r="N273">
            <v>0</v>
          </cell>
          <cell r="O273" t="str">
            <v>Mo ta thuc hien so lieu tinh luong -V6</v>
          </cell>
          <cell r="P273" t="str">
            <v>KPI_HRM_OLD</v>
          </cell>
        </row>
        <row r="274">
          <cell r="B274" t="str">
            <v>Doanh thu qui đổi Kênh Đại lý</v>
          </cell>
          <cell r="C274">
            <v>0</v>
          </cell>
          <cell r="D274" t="str">
            <v>Triệu đồng</v>
          </cell>
          <cell r="E274" t="str">
            <v>HCM_DT_DAILY_001</v>
          </cell>
          <cell r="F274">
            <v>0</v>
          </cell>
          <cell r="G274">
            <v>0</v>
          </cell>
          <cell r="H274">
            <v>0</v>
          </cell>
          <cell r="I274">
            <v>0</v>
          </cell>
          <cell r="J274">
            <v>0</v>
          </cell>
          <cell r="K274">
            <v>0</v>
          </cell>
          <cell r="L274">
            <v>0</v>
          </cell>
          <cell r="M274">
            <v>0</v>
          </cell>
          <cell r="N274">
            <v>0</v>
          </cell>
          <cell r="O274" t="str">
            <v>Mo ta thuc hien so lieu tinh luong -V6</v>
          </cell>
          <cell r="P274" t="str">
            <v>KPI_HRM_OLD</v>
          </cell>
        </row>
        <row r="275">
          <cell r="B275" t="str">
            <v>Doanh thu phát sinh Kênh Đại lý</v>
          </cell>
          <cell r="C275">
            <v>0</v>
          </cell>
          <cell r="D275" t="str">
            <v>Triệu đồng</v>
          </cell>
          <cell r="E275" t="str">
            <v>HCM_DT_DAILY_002</v>
          </cell>
          <cell r="F275">
            <v>0</v>
          </cell>
          <cell r="G275">
            <v>0</v>
          </cell>
          <cell r="H275">
            <v>0</v>
          </cell>
          <cell r="I275">
            <v>0</v>
          </cell>
          <cell r="J275">
            <v>0</v>
          </cell>
          <cell r="K275">
            <v>0</v>
          </cell>
          <cell r="L275">
            <v>0</v>
          </cell>
          <cell r="M275">
            <v>0</v>
          </cell>
          <cell r="N275">
            <v>0</v>
          </cell>
          <cell r="O275" t="str">
            <v>Mo ta thuc hien so lieu tinh luong -V6</v>
          </cell>
          <cell r="P275" t="str">
            <v>KPI_HRM_OLD</v>
          </cell>
        </row>
        <row r="276">
          <cell r="B276" t="str">
            <v>Doanh thu PTM kênh đại lý</v>
          </cell>
          <cell r="C276" t="str">
            <v>202308</v>
          </cell>
          <cell r="D276" t="str">
            <v>Triệu đồng</v>
          </cell>
          <cell r="E276" t="str">
            <v>HCM_DT_DAILY_003</v>
          </cell>
          <cell r="F276">
            <v>0</v>
          </cell>
          <cell r="G276">
            <v>0</v>
          </cell>
          <cell r="H276">
            <v>0</v>
          </cell>
          <cell r="I276">
            <v>0</v>
          </cell>
          <cell r="J276">
            <v>0</v>
          </cell>
          <cell r="K276">
            <v>0</v>
          </cell>
          <cell r="L276">
            <v>0</v>
          </cell>
          <cell r="M276">
            <v>0</v>
          </cell>
          <cell r="N276">
            <v>0</v>
          </cell>
          <cell r="O276" t="str">
            <v>Mo ta thuc hien so lieu tinh luong -V6</v>
          </cell>
          <cell r="P276" t="str">
            <v>KPI_HRM_OLD</v>
          </cell>
        </row>
        <row r="277">
          <cell r="B277" t="str">
            <v>Doanh thu dịch vụ VNP trả trước</v>
          </cell>
          <cell r="C277">
            <v>0</v>
          </cell>
          <cell r="D277" t="str">
            <v>Triệu đồng</v>
          </cell>
          <cell r="E277" t="str">
            <v>HCM_DT_ELOAD_001</v>
          </cell>
          <cell r="F277">
            <v>0</v>
          </cell>
          <cell r="G277">
            <v>0</v>
          </cell>
          <cell r="H277">
            <v>0</v>
          </cell>
          <cell r="I277">
            <v>0</v>
          </cell>
          <cell r="J277">
            <v>0</v>
          </cell>
          <cell r="K277">
            <v>0</v>
          </cell>
          <cell r="L277">
            <v>0</v>
          </cell>
          <cell r="M277">
            <v>0</v>
          </cell>
          <cell r="N277">
            <v>0</v>
          </cell>
          <cell r="O277" t="str">
            <v>Mo ta thuc hien so lieu tinh luong -V6</v>
          </cell>
          <cell r="P277" t="str">
            <v>KPI_HRM_OLD</v>
          </cell>
        </row>
        <row r="278">
          <cell r="B278" t="str">
            <v>Tỷ lệ doanh thu duy trì của khách hàng gia hạn trả cước trước</v>
          </cell>
          <cell r="C278">
            <v>0</v>
          </cell>
          <cell r="D278" t="str">
            <v>%</v>
          </cell>
          <cell r="E278" t="str">
            <v>HCM_DT_GIAHA_001</v>
          </cell>
          <cell r="F278">
            <v>0</v>
          </cell>
          <cell r="G278">
            <v>0</v>
          </cell>
          <cell r="H278">
            <v>0</v>
          </cell>
          <cell r="I278">
            <v>0</v>
          </cell>
          <cell r="J278">
            <v>0</v>
          </cell>
          <cell r="K278">
            <v>0</v>
          </cell>
          <cell r="L278">
            <v>0</v>
          </cell>
          <cell r="M278">
            <v>0</v>
          </cell>
          <cell r="N278">
            <v>0</v>
          </cell>
          <cell r="O278" t="str">
            <v>Mo ta thuc hien so lieu tinh luong -V6</v>
          </cell>
          <cell r="P278" t="str">
            <v>KPI_HRM_OLD</v>
          </cell>
        </row>
        <row r="279">
          <cell r="B279" t="str">
            <v>Tỷ lệ doanh thu duy trì của khách hàng gia hạn trả cước trước còn lại</v>
          </cell>
          <cell r="C279">
            <v>0</v>
          </cell>
          <cell r="D279" t="str">
            <v>%</v>
          </cell>
          <cell r="E279" t="str">
            <v>HCM_DT_GIAHA_002</v>
          </cell>
          <cell r="F279">
            <v>0</v>
          </cell>
          <cell r="G279">
            <v>0</v>
          </cell>
          <cell r="H279">
            <v>0</v>
          </cell>
          <cell r="I279">
            <v>0</v>
          </cell>
          <cell r="J279">
            <v>0</v>
          </cell>
          <cell r="K279">
            <v>0</v>
          </cell>
          <cell r="L279">
            <v>0</v>
          </cell>
          <cell r="M279">
            <v>0</v>
          </cell>
          <cell r="N279">
            <v>0</v>
          </cell>
          <cell r="O279" t="str">
            <v>Mo ta thuc hien so lieu tinh luong -V6</v>
          </cell>
          <cell r="P279" t="str">
            <v>KPI_HRM_OLD</v>
          </cell>
        </row>
        <row r="280">
          <cell r="B280" t="str">
            <v>Tỷ lệ doanh thu duy trì của khách hàng gia hạn trả cước trước thành công</v>
          </cell>
          <cell r="C280">
            <v>0</v>
          </cell>
          <cell r="D280" t="str">
            <v>%</v>
          </cell>
          <cell r="E280" t="str">
            <v>HCM_DT_GIAHA_004</v>
          </cell>
          <cell r="F280">
            <v>0</v>
          </cell>
          <cell r="G280">
            <v>0</v>
          </cell>
          <cell r="H280">
            <v>0</v>
          </cell>
          <cell r="I280">
            <v>0</v>
          </cell>
          <cell r="J280">
            <v>0</v>
          </cell>
          <cell r="K280">
            <v>0</v>
          </cell>
          <cell r="L280">
            <v>0</v>
          </cell>
          <cell r="M280">
            <v>0</v>
          </cell>
          <cell r="N280">
            <v>0</v>
          </cell>
          <cell r="O280" t="str">
            <v>Mo ta thuc hien so lieu tinh luong -V6</v>
          </cell>
          <cell r="P280" t="str">
            <v>KPI_HRM_OLD</v>
          </cell>
        </row>
        <row r="281">
          <cell r="B281" t="str">
            <v>Tỷ lệ doanh thu duy trì của khách hàng gia hạn trả cước trước của tập khách hàng giao cá nhân quản lý hết hạn trả trước</v>
          </cell>
          <cell r="C281">
            <v>0</v>
          </cell>
          <cell r="D281" t="str">
            <v>%</v>
          </cell>
          <cell r="E281" t="str">
            <v>HCM_DT_GIAHA_005</v>
          </cell>
          <cell r="F281">
            <v>0</v>
          </cell>
          <cell r="G281">
            <v>0</v>
          </cell>
          <cell r="H281">
            <v>0</v>
          </cell>
          <cell r="I281">
            <v>0</v>
          </cell>
          <cell r="J281">
            <v>0</v>
          </cell>
          <cell r="K281">
            <v>0</v>
          </cell>
          <cell r="L281">
            <v>0</v>
          </cell>
          <cell r="M281">
            <v>0</v>
          </cell>
          <cell r="N281">
            <v>0</v>
          </cell>
          <cell r="O281" t="str">
            <v>Mo ta thuc hien so lieu tinh luong -V6</v>
          </cell>
          <cell r="P281" t="str">
            <v>KPI_HRM_OLD</v>
          </cell>
        </row>
        <row r="282">
          <cell r="B282" t="str">
            <v>Tỷ lệ thuê bao của khách hàng gia hạn trả cước trước do cá nhân thuyết phục thành công</v>
          </cell>
          <cell r="C282">
            <v>0</v>
          </cell>
          <cell r="D282" t="str">
            <v>%</v>
          </cell>
          <cell r="E282" t="str">
            <v>HCM_DT_GIAHA_006</v>
          </cell>
          <cell r="F282">
            <v>0</v>
          </cell>
          <cell r="G282">
            <v>0</v>
          </cell>
          <cell r="H282">
            <v>0</v>
          </cell>
          <cell r="I282">
            <v>0</v>
          </cell>
          <cell r="J282">
            <v>0</v>
          </cell>
          <cell r="K282">
            <v>0</v>
          </cell>
          <cell r="L282">
            <v>0</v>
          </cell>
          <cell r="M282">
            <v>0</v>
          </cell>
          <cell r="N282">
            <v>0</v>
          </cell>
          <cell r="O282" t="str">
            <v>Mo ta thuc hien so lieu tinh luong -V6</v>
          </cell>
          <cell r="P282" t="str">
            <v>KPI_HRM_OLD</v>
          </cell>
        </row>
        <row r="283">
          <cell r="B283" t="str">
            <v>Doanh thu khách hàng</v>
          </cell>
          <cell r="C283">
            <v>0</v>
          </cell>
          <cell r="D283" t="str">
            <v>Triệu đồng</v>
          </cell>
          <cell r="E283" t="str">
            <v>HCM_DT_HIHUU_001</v>
          </cell>
          <cell r="F283">
            <v>0</v>
          </cell>
          <cell r="G283">
            <v>0</v>
          </cell>
          <cell r="H283">
            <v>0</v>
          </cell>
          <cell r="I283">
            <v>0</v>
          </cell>
          <cell r="J283">
            <v>0</v>
          </cell>
          <cell r="K283">
            <v>0</v>
          </cell>
          <cell r="L283">
            <v>0</v>
          </cell>
          <cell r="M283">
            <v>0</v>
          </cell>
          <cell r="N283">
            <v>0</v>
          </cell>
          <cell r="O283" t="str">
            <v>Mo ta thuc hien so lieu tinh luong -V6</v>
          </cell>
          <cell r="P283" t="str">
            <v>KPI_HRM_OLD</v>
          </cell>
        </row>
        <row r="284">
          <cell r="B284" t="str">
            <v>Doanh thu tập khách hàng hiện hữu</v>
          </cell>
          <cell r="C284">
            <v>0</v>
          </cell>
          <cell r="D284" t="str">
            <v>Triệu đồng</v>
          </cell>
          <cell r="E284" t="str">
            <v>HCM_DT_HIHUU_002</v>
          </cell>
          <cell r="F284">
            <v>0</v>
          </cell>
          <cell r="G284">
            <v>0</v>
          </cell>
          <cell r="H284">
            <v>0</v>
          </cell>
          <cell r="I284">
            <v>0</v>
          </cell>
          <cell r="J284">
            <v>0</v>
          </cell>
          <cell r="K284">
            <v>0</v>
          </cell>
          <cell r="L284">
            <v>0</v>
          </cell>
          <cell r="M284">
            <v>0</v>
          </cell>
          <cell r="N284">
            <v>0</v>
          </cell>
          <cell r="O284" t="str">
            <v>Mo ta thuc hien so lieu tinh luong -V6</v>
          </cell>
          <cell r="P284" t="str">
            <v>KPI_HRM_OLD</v>
          </cell>
        </row>
        <row r="285">
          <cell r="B285" t="str">
            <v>Doanh thu duy trì khách hàng hiện hữu và doanh thu từ đài 1080</v>
          </cell>
          <cell r="C285">
            <v>0</v>
          </cell>
          <cell r="D285" t="str">
            <v>Triệu đồng</v>
          </cell>
          <cell r="E285" t="str">
            <v>HCM_DT_HIHUU_003</v>
          </cell>
          <cell r="F285">
            <v>0</v>
          </cell>
          <cell r="G285">
            <v>0</v>
          </cell>
          <cell r="H285">
            <v>0</v>
          </cell>
          <cell r="I285">
            <v>0</v>
          </cell>
          <cell r="J285">
            <v>0</v>
          </cell>
          <cell r="K285">
            <v>0</v>
          </cell>
          <cell r="L285">
            <v>0</v>
          </cell>
          <cell r="M285">
            <v>0</v>
          </cell>
          <cell r="N285">
            <v>0</v>
          </cell>
          <cell r="O285" t="str">
            <v>Mo ta thuc hien so lieu tinh luong -V6</v>
          </cell>
          <cell r="P285" t="str">
            <v>KPI_HRM_OLD</v>
          </cell>
        </row>
        <row r="286">
          <cell r="B286" t="str">
            <v>Tăng trưởng doanh thu khách hàng</v>
          </cell>
          <cell r="C286">
            <v>0</v>
          </cell>
          <cell r="D286" t="str">
            <v>Triệu đồng</v>
          </cell>
          <cell r="E286" t="str">
            <v>HCM_DT_HIHUU_004</v>
          </cell>
          <cell r="F286">
            <v>0</v>
          </cell>
          <cell r="G286">
            <v>0</v>
          </cell>
          <cell r="H286">
            <v>0</v>
          </cell>
          <cell r="I286">
            <v>0</v>
          </cell>
          <cell r="J286">
            <v>0</v>
          </cell>
          <cell r="K286">
            <v>0</v>
          </cell>
          <cell r="L286">
            <v>0</v>
          </cell>
          <cell r="M286">
            <v>0</v>
          </cell>
          <cell r="N286">
            <v>0</v>
          </cell>
          <cell r="O286" t="str">
            <v>Mo ta thuc hien so lieu tinh luong -V6</v>
          </cell>
          <cell r="P286" t="str">
            <v>KPI_HRM_OLD</v>
          </cell>
        </row>
        <row r="287">
          <cell r="B287" t="str">
            <v>Tổng doanh thu khách hàng</v>
          </cell>
          <cell r="C287">
            <v>0</v>
          </cell>
          <cell r="D287" t="str">
            <v>Triệu đồng</v>
          </cell>
          <cell r="E287" t="str">
            <v>HCM_DT_HIHUU_005</v>
          </cell>
          <cell r="F287">
            <v>0</v>
          </cell>
          <cell r="G287">
            <v>0</v>
          </cell>
          <cell r="H287">
            <v>0</v>
          </cell>
          <cell r="I287">
            <v>0</v>
          </cell>
          <cell r="J287">
            <v>0</v>
          </cell>
          <cell r="K287">
            <v>0</v>
          </cell>
          <cell r="L287">
            <v>0</v>
          </cell>
          <cell r="M287">
            <v>0</v>
          </cell>
          <cell r="N287">
            <v>0</v>
          </cell>
          <cell r="O287" t="str">
            <v>Mo ta thuc hien so lieu tinh luong -V6</v>
          </cell>
          <cell r="P287" t="str">
            <v>KPI_HRM_OLD</v>
          </cell>
        </row>
        <row r="288">
          <cell r="B288" t="str">
            <v>Tăng trưởng doanh thu khách hàng hiện hữu</v>
          </cell>
          <cell r="C288">
            <v>0</v>
          </cell>
          <cell r="D288" t="str">
            <v>Triệu đồng</v>
          </cell>
          <cell r="E288" t="str">
            <v>HCM_DT_HIHUU_006</v>
          </cell>
          <cell r="F288">
            <v>0</v>
          </cell>
          <cell r="G288">
            <v>0</v>
          </cell>
          <cell r="H288">
            <v>0</v>
          </cell>
          <cell r="I288">
            <v>0</v>
          </cell>
          <cell r="J288">
            <v>0</v>
          </cell>
          <cell r="K288">
            <v>0</v>
          </cell>
          <cell r="L288">
            <v>0</v>
          </cell>
          <cell r="M288">
            <v>0</v>
          </cell>
          <cell r="N288">
            <v>0</v>
          </cell>
          <cell r="O288" t="str">
            <v>Mo ta thuc hien so lieu tinh luong -V6</v>
          </cell>
          <cell r="P288" t="str">
            <v>KPI_HRM_OLD</v>
          </cell>
        </row>
        <row r="289">
          <cell r="B289" t="str">
            <v>Doanh thu duy trì của tập khách hàng hiện hữu giao cá nhân quản lý</v>
          </cell>
          <cell r="C289">
            <v>0</v>
          </cell>
          <cell r="D289" t="str">
            <v>Triệu đồng</v>
          </cell>
          <cell r="E289" t="str">
            <v>HCM_DT_HIHUU_007</v>
          </cell>
          <cell r="F289">
            <v>0</v>
          </cell>
          <cell r="G289">
            <v>0</v>
          </cell>
          <cell r="H289">
            <v>0</v>
          </cell>
          <cell r="I289">
            <v>0</v>
          </cell>
          <cell r="J289">
            <v>0</v>
          </cell>
          <cell r="K289">
            <v>0</v>
          </cell>
          <cell r="L289">
            <v>0</v>
          </cell>
          <cell r="M289">
            <v>0</v>
          </cell>
          <cell r="N289">
            <v>0</v>
          </cell>
          <cell r="O289" t="str">
            <v>Mo ta thuc hien so lieu tinh luong -V6</v>
          </cell>
          <cell r="P289" t="str">
            <v>KPI_HRM_OLD</v>
          </cell>
        </row>
        <row r="290">
          <cell r="B290" t="str">
            <v>Giữ doanh thu khách hàng tập giao trong tháng</v>
          </cell>
          <cell r="C290">
            <v>0</v>
          </cell>
          <cell r="D290" t="str">
            <v>Triệu đồng</v>
          </cell>
          <cell r="E290" t="str">
            <v>HCM_DT_HIHUU_008</v>
          </cell>
          <cell r="F290">
            <v>0</v>
          </cell>
          <cell r="G290">
            <v>0</v>
          </cell>
          <cell r="H290">
            <v>0</v>
          </cell>
          <cell r="I290">
            <v>0</v>
          </cell>
          <cell r="J290">
            <v>0</v>
          </cell>
          <cell r="K290">
            <v>0</v>
          </cell>
          <cell r="L290">
            <v>0</v>
          </cell>
          <cell r="M290">
            <v>0</v>
          </cell>
          <cell r="N290">
            <v>0</v>
          </cell>
          <cell r="O290" t="str">
            <v>Mo ta thuc hien so lieu tinh luong -V6</v>
          </cell>
          <cell r="P290" t="str">
            <v>KPI_HRM_OLD</v>
          </cell>
        </row>
        <row r="291">
          <cell r="B291" t="str">
            <v>Giữ Doanh thu khách hàng dịch vụ Fiber/MyTV trả trước chưa đến hạn gia hạn trong tháng</v>
          </cell>
          <cell r="C291">
            <v>0</v>
          </cell>
          <cell r="D291" t="str">
            <v>Triệu đồng</v>
          </cell>
          <cell r="E291" t="str">
            <v>HCM_DT_HIHUU_009</v>
          </cell>
          <cell r="F291">
            <v>0</v>
          </cell>
          <cell r="G291">
            <v>0</v>
          </cell>
          <cell r="H291">
            <v>0</v>
          </cell>
          <cell r="I291">
            <v>0</v>
          </cell>
          <cell r="J291">
            <v>0</v>
          </cell>
          <cell r="K291">
            <v>0</v>
          </cell>
          <cell r="L291">
            <v>0</v>
          </cell>
          <cell r="M291">
            <v>0</v>
          </cell>
          <cell r="N291">
            <v>0</v>
          </cell>
          <cell r="O291" t="str">
            <v>Mo ta thuc hien so lieu tinh luong -V6</v>
          </cell>
          <cell r="P291" t="str">
            <v>KPI_HRM_OLD</v>
          </cell>
        </row>
        <row r="292">
          <cell r="B292" t="str">
            <v>Giữ doanh thu khách hàng dịch vụ Fiber/MyTV trả trước đến hạn gia hạn trong tháng</v>
          </cell>
          <cell r="C292">
            <v>0</v>
          </cell>
          <cell r="D292" t="str">
            <v>Triệu đồng</v>
          </cell>
          <cell r="E292" t="str">
            <v>HCM_DT_HIHUU_010</v>
          </cell>
          <cell r="F292">
            <v>0</v>
          </cell>
          <cell r="G292">
            <v>0</v>
          </cell>
          <cell r="H292">
            <v>0</v>
          </cell>
          <cell r="I292">
            <v>0</v>
          </cell>
          <cell r="J292">
            <v>0</v>
          </cell>
          <cell r="K292">
            <v>0</v>
          </cell>
          <cell r="L292">
            <v>0</v>
          </cell>
          <cell r="M292">
            <v>0</v>
          </cell>
          <cell r="N292">
            <v>0</v>
          </cell>
          <cell r="O292" t="str">
            <v>Mo ta thuc hien so lieu tinh luong -V6</v>
          </cell>
          <cell r="P292" t="str">
            <v>KPI_HRM_OLD</v>
          </cell>
        </row>
        <row r="293">
          <cell r="B293" t="str">
            <v>Điều hành kinh doanh đảm bảo giữ doanh thu hiện hữu các dịch vụ Contact center, CSKH qua tổng đài, dịch vụ Voicelink</v>
          </cell>
          <cell r="C293">
            <v>0</v>
          </cell>
          <cell r="D293" t="str">
            <v>Triệu đồng</v>
          </cell>
          <cell r="E293" t="str">
            <v>HCM_DT_HIHUU_011</v>
          </cell>
          <cell r="F293">
            <v>0</v>
          </cell>
          <cell r="G293">
            <v>0</v>
          </cell>
          <cell r="H293">
            <v>0</v>
          </cell>
          <cell r="I293">
            <v>0</v>
          </cell>
          <cell r="J293">
            <v>0</v>
          </cell>
          <cell r="K293">
            <v>0</v>
          </cell>
          <cell r="L293">
            <v>0</v>
          </cell>
          <cell r="M293">
            <v>0</v>
          </cell>
          <cell r="N293">
            <v>0</v>
          </cell>
          <cell r="O293" t="str">
            <v>Mo ta thuc hien so lieu tinh luong -V6</v>
          </cell>
          <cell r="P293" t="str">
            <v>KPI_HRM_OLD</v>
          </cell>
        </row>
        <row r="294">
          <cell r="B294" t="str">
            <v>Kế quả thực hiện doanh thu của kênh bán hàng trực tuyến thuộc phòng KTTT</v>
          </cell>
          <cell r="C294">
            <v>0</v>
          </cell>
          <cell r="D294" t="str">
            <v>Triệu đồng</v>
          </cell>
          <cell r="E294" t="str">
            <v>HCM_DT_KENHH_001</v>
          </cell>
          <cell r="F294">
            <v>0</v>
          </cell>
          <cell r="G294">
            <v>0</v>
          </cell>
          <cell r="H294">
            <v>0</v>
          </cell>
          <cell r="I294">
            <v>0</v>
          </cell>
          <cell r="J294">
            <v>0</v>
          </cell>
          <cell r="K294">
            <v>0</v>
          </cell>
          <cell r="L294">
            <v>0</v>
          </cell>
          <cell r="M294">
            <v>0</v>
          </cell>
          <cell r="N294">
            <v>0</v>
          </cell>
          <cell r="O294" t="str">
            <v>Mo ta thuc hien so lieu tinh luong -V6</v>
          </cell>
          <cell r="P294" t="str">
            <v>KPI_HRM_OLD</v>
          </cell>
        </row>
        <row r="295">
          <cell r="B295" t="str">
            <v>Kế quả thực hiện doanh thu của kênh đài 18001166</v>
          </cell>
          <cell r="C295">
            <v>0</v>
          </cell>
          <cell r="D295" t="str">
            <v>Triệu đồng</v>
          </cell>
          <cell r="E295" t="str">
            <v>HCM_DT_KENHH_002</v>
          </cell>
          <cell r="F295">
            <v>0</v>
          </cell>
          <cell r="G295">
            <v>0</v>
          </cell>
          <cell r="H295">
            <v>0</v>
          </cell>
          <cell r="I295">
            <v>0</v>
          </cell>
          <cell r="J295">
            <v>0</v>
          </cell>
          <cell r="K295">
            <v>0</v>
          </cell>
          <cell r="L295">
            <v>0</v>
          </cell>
          <cell r="M295">
            <v>0</v>
          </cell>
          <cell r="N295">
            <v>0</v>
          </cell>
          <cell r="O295" t="str">
            <v>Mo ta thuc hien so lieu tinh luong -V6</v>
          </cell>
          <cell r="P295" t="str">
            <v>KPI_HRM_OLD</v>
          </cell>
        </row>
        <row r="296">
          <cell r="B296" t="str">
            <v>Doanh thu dịch vụ VNP trả trước_Kênh điểm pháp nhân</v>
          </cell>
          <cell r="C296">
            <v>0</v>
          </cell>
          <cell r="D296" t="str">
            <v>Triệu đồng</v>
          </cell>
          <cell r="E296" t="str">
            <v>HCM_DT_KENHH_003</v>
          </cell>
          <cell r="F296">
            <v>0</v>
          </cell>
          <cell r="G296">
            <v>0</v>
          </cell>
          <cell r="H296">
            <v>0</v>
          </cell>
          <cell r="I296">
            <v>0</v>
          </cell>
          <cell r="J296">
            <v>0</v>
          </cell>
          <cell r="K296">
            <v>0</v>
          </cell>
          <cell r="L296">
            <v>0</v>
          </cell>
          <cell r="M296">
            <v>0</v>
          </cell>
          <cell r="N296">
            <v>0</v>
          </cell>
          <cell r="O296" t="str">
            <v>Mo ta thuc hien so lieu tinh luong -V6</v>
          </cell>
          <cell r="P296" t="str">
            <v>KPI_HRM_OLD</v>
          </cell>
        </row>
        <row r="297">
          <cell r="B297" t="str">
            <v>Doanh thu dịch vụ VNP trả trước_Kênh bán trực tiếp</v>
          </cell>
          <cell r="C297">
            <v>0</v>
          </cell>
          <cell r="D297" t="str">
            <v>Triệu đồng</v>
          </cell>
          <cell r="E297" t="str">
            <v>HCM_DT_KENHH_004</v>
          </cell>
          <cell r="F297">
            <v>0</v>
          </cell>
          <cell r="G297">
            <v>0</v>
          </cell>
          <cell r="H297">
            <v>0</v>
          </cell>
          <cell r="I297">
            <v>0</v>
          </cell>
          <cell r="J297">
            <v>0</v>
          </cell>
          <cell r="K297">
            <v>0</v>
          </cell>
          <cell r="L297">
            <v>0</v>
          </cell>
          <cell r="M297">
            <v>0</v>
          </cell>
          <cell r="N297">
            <v>0</v>
          </cell>
          <cell r="O297" t="str">
            <v>Mo ta thuc hien so lieu tinh luong -V6</v>
          </cell>
          <cell r="P297" t="str">
            <v>KPI_HRM_OLD</v>
          </cell>
        </row>
        <row r="298">
          <cell r="B298" t="str">
            <v>Kế quả thực hiện doanh thu của các dịch vụ GTGT &amp;108x thuộc phòng KTTT</v>
          </cell>
          <cell r="C298">
            <v>0</v>
          </cell>
          <cell r="D298" t="str">
            <v>Triệu đồng</v>
          </cell>
          <cell r="E298" t="str">
            <v>HCM_DT_KENHH_005</v>
          </cell>
          <cell r="F298">
            <v>0</v>
          </cell>
          <cell r="G298">
            <v>0</v>
          </cell>
          <cell r="H298">
            <v>0</v>
          </cell>
          <cell r="I298">
            <v>0</v>
          </cell>
          <cell r="J298">
            <v>0</v>
          </cell>
          <cell r="K298">
            <v>0</v>
          </cell>
          <cell r="L298">
            <v>0</v>
          </cell>
          <cell r="M298">
            <v>0</v>
          </cell>
          <cell r="N298">
            <v>0</v>
          </cell>
          <cell r="O298" t="str">
            <v>Mo ta thuc hien so lieu tinh luong -V6</v>
          </cell>
          <cell r="P298" t="str">
            <v>KPI_HRM_OLD</v>
          </cell>
        </row>
        <row r="299">
          <cell r="B299" t="str">
            <v>Doanh thu dịch vụ VNP trả trước_Kênh còn lại</v>
          </cell>
          <cell r="C299">
            <v>0</v>
          </cell>
          <cell r="D299" t="str">
            <v>Triệu đồng</v>
          </cell>
          <cell r="E299" t="str">
            <v>HCM_DT_KENHH_006</v>
          </cell>
          <cell r="F299">
            <v>0</v>
          </cell>
          <cell r="G299">
            <v>0</v>
          </cell>
          <cell r="H299">
            <v>0</v>
          </cell>
          <cell r="I299">
            <v>0</v>
          </cell>
          <cell r="J299">
            <v>0</v>
          </cell>
          <cell r="K299">
            <v>0</v>
          </cell>
          <cell r="L299">
            <v>0</v>
          </cell>
          <cell r="M299">
            <v>0</v>
          </cell>
          <cell r="N299">
            <v>0</v>
          </cell>
          <cell r="O299" t="str">
            <v>Mo ta thuc hien so lieu tinh luong -V6</v>
          </cell>
          <cell r="P299" t="str">
            <v>KPI_HRM_OLD</v>
          </cell>
        </row>
        <row r="300">
          <cell r="B300" t="str">
            <v>Kết quả thực hiện doanh thu của kênh đài 18001166</v>
          </cell>
          <cell r="C300">
            <v>0</v>
          </cell>
          <cell r="D300" t="str">
            <v>%</v>
          </cell>
          <cell r="E300" t="str">
            <v>HCM_DT_KENHH_007</v>
          </cell>
          <cell r="F300">
            <v>0</v>
          </cell>
          <cell r="G300">
            <v>0</v>
          </cell>
          <cell r="H300">
            <v>0</v>
          </cell>
          <cell r="I300">
            <v>0</v>
          </cell>
          <cell r="J300">
            <v>0</v>
          </cell>
          <cell r="K300">
            <v>0</v>
          </cell>
          <cell r="L300">
            <v>0</v>
          </cell>
          <cell r="M300">
            <v>0</v>
          </cell>
          <cell r="N300">
            <v>0</v>
          </cell>
          <cell r="O300" t="str">
            <v>Mo ta thuc hien so lieu tinh luong -V6</v>
          </cell>
          <cell r="P300" t="str">
            <v>KPI_HRM_OLD</v>
          </cell>
        </row>
        <row r="301">
          <cell r="B301" t="str">
            <v>PKTTT</v>
          </cell>
          <cell r="C301">
            <v>0</v>
          </cell>
          <cell r="D301" t="str">
            <v>%</v>
          </cell>
          <cell r="E301" t="str">
            <v>HCM_DT_KENHH_008</v>
          </cell>
          <cell r="F301">
            <v>0</v>
          </cell>
          <cell r="G301">
            <v>0</v>
          </cell>
          <cell r="H301">
            <v>0</v>
          </cell>
          <cell r="I301">
            <v>0</v>
          </cell>
          <cell r="J301">
            <v>0</v>
          </cell>
          <cell r="K301">
            <v>0</v>
          </cell>
          <cell r="L301">
            <v>0</v>
          </cell>
          <cell r="M301">
            <v>0</v>
          </cell>
          <cell r="N301">
            <v>0</v>
          </cell>
          <cell r="O301" t="str">
            <v>Mo ta thuc hien so lieu tinh luong -V6</v>
          </cell>
          <cell r="P301" t="str">
            <v>KPI_HRM_OLD</v>
          </cell>
        </row>
        <row r="302">
          <cell r="B302" t="str">
            <v>Doanh thu dịch vụ VNP trả trước kênh bán mới phát triển trong tháng</v>
          </cell>
          <cell r="C302">
            <v>0</v>
          </cell>
          <cell r="D302" t="str">
            <v>Triệu đồng</v>
          </cell>
          <cell r="E302" t="str">
            <v>HCM_DT_KENHH_009</v>
          </cell>
          <cell r="F302">
            <v>0</v>
          </cell>
          <cell r="G302">
            <v>0</v>
          </cell>
          <cell r="H302">
            <v>0</v>
          </cell>
          <cell r="I302">
            <v>0</v>
          </cell>
          <cell r="J302">
            <v>0</v>
          </cell>
          <cell r="K302">
            <v>0</v>
          </cell>
          <cell r="L302">
            <v>0</v>
          </cell>
          <cell r="M302">
            <v>0</v>
          </cell>
          <cell r="N302">
            <v>0</v>
          </cell>
          <cell r="O302" t="str">
            <v>Mo ta thuc hien so lieu tinh luong -V6</v>
          </cell>
          <cell r="P302" t="str">
            <v>KPI_HRM_OLD</v>
          </cell>
        </row>
        <row r="303">
          <cell r="B303" t="str">
            <v>Doanh thu dịch vụ VNP trả trước kênh bán gián tiếp phát triển mới trong tháng</v>
          </cell>
          <cell r="C303">
            <v>0</v>
          </cell>
          <cell r="D303" t="str">
            <v>Triệu đồng</v>
          </cell>
          <cell r="E303" t="str">
            <v>HCM_DT_KENHH_010</v>
          </cell>
          <cell r="F303">
            <v>0</v>
          </cell>
          <cell r="G303">
            <v>0</v>
          </cell>
          <cell r="H303">
            <v>0</v>
          </cell>
          <cell r="I303">
            <v>0</v>
          </cell>
          <cell r="J303">
            <v>0</v>
          </cell>
          <cell r="K303">
            <v>0</v>
          </cell>
          <cell r="L303">
            <v>0</v>
          </cell>
          <cell r="M303">
            <v>0</v>
          </cell>
          <cell r="N303">
            <v>0</v>
          </cell>
          <cell r="O303" t="str">
            <v>Mo ta thuc hien so lieu tinh luong -V6</v>
          </cell>
          <cell r="P303" t="str">
            <v>KPI_HRM_OLD</v>
          </cell>
        </row>
        <row r="304">
          <cell r="B304" t="str">
            <v>Doanh thu kênh bán trực tiếp</v>
          </cell>
          <cell r="C304">
            <v>0</v>
          </cell>
          <cell r="D304" t="str">
            <v>Triệu đồng</v>
          </cell>
          <cell r="E304" t="str">
            <v>HCM_DT_KENHH_012</v>
          </cell>
          <cell r="F304">
            <v>0</v>
          </cell>
          <cell r="G304">
            <v>0</v>
          </cell>
          <cell r="H304">
            <v>0</v>
          </cell>
          <cell r="I304">
            <v>0</v>
          </cell>
          <cell r="J304">
            <v>0</v>
          </cell>
          <cell r="K304">
            <v>0</v>
          </cell>
          <cell r="L304">
            <v>0</v>
          </cell>
          <cell r="M304">
            <v>0</v>
          </cell>
          <cell r="N304">
            <v>0</v>
          </cell>
          <cell r="O304" t="str">
            <v>Mo ta thuc hien so lieu tinh luong -V6</v>
          </cell>
          <cell r="P304" t="str">
            <v>KPI_HRM_OLD</v>
          </cell>
        </row>
        <row r="305">
          <cell r="B305" t="str">
            <v>Doanh thu kênh mới phát triển trong tháng (kênh chuỗi, CTV XHH…)</v>
          </cell>
          <cell r="C305">
            <v>0</v>
          </cell>
          <cell r="D305" t="str">
            <v>Triệu đồng</v>
          </cell>
          <cell r="E305" t="str">
            <v>HCM_DT_KENHH_013</v>
          </cell>
          <cell r="F305">
            <v>0</v>
          </cell>
          <cell r="G305">
            <v>0</v>
          </cell>
          <cell r="H305">
            <v>0</v>
          </cell>
          <cell r="I305">
            <v>0</v>
          </cell>
          <cell r="J305">
            <v>0</v>
          </cell>
          <cell r="K305">
            <v>0</v>
          </cell>
          <cell r="L305">
            <v>0</v>
          </cell>
          <cell r="M305">
            <v>0</v>
          </cell>
          <cell r="N305">
            <v>0</v>
          </cell>
          <cell r="O305" t="str">
            <v>Mo ta thuc hien so lieu tinh luong -V6</v>
          </cell>
          <cell r="P305" t="str">
            <v>KPI_HRM_OLD</v>
          </cell>
        </row>
        <row r="306">
          <cell r="B306" t="str">
            <v>Doanh thu dịch vụ VNP trả trước kênh chuỗi phát triển trong tháng</v>
          </cell>
          <cell r="C306">
            <v>0</v>
          </cell>
          <cell r="D306" t="str">
            <v>Triệu đồng</v>
          </cell>
          <cell r="E306" t="str">
            <v>HCM_DT_KENHH_014</v>
          </cell>
          <cell r="F306">
            <v>0</v>
          </cell>
          <cell r="G306">
            <v>0</v>
          </cell>
          <cell r="H306">
            <v>0</v>
          </cell>
          <cell r="I306">
            <v>0</v>
          </cell>
          <cell r="J306">
            <v>0</v>
          </cell>
          <cell r="K306">
            <v>0</v>
          </cell>
          <cell r="L306">
            <v>0</v>
          </cell>
          <cell r="M306">
            <v>0</v>
          </cell>
          <cell r="N306">
            <v>0</v>
          </cell>
          <cell r="O306" t="str">
            <v>Mo ta thuc hien so lieu tinh luong -V6</v>
          </cell>
          <cell r="P306" t="str">
            <v>KPI_HRM_OLD</v>
          </cell>
        </row>
        <row r="307">
          <cell r="B307" t="str">
            <v>Doanh thu dịch vụ VNP trả trước kênh bán cấp 1 phát triển mới trong tháng</v>
          </cell>
          <cell r="C307">
            <v>0</v>
          </cell>
          <cell r="D307" t="str">
            <v>Triệu đồng</v>
          </cell>
          <cell r="E307" t="str">
            <v>HCM_DT_KENHH_015</v>
          </cell>
          <cell r="F307">
            <v>0</v>
          </cell>
          <cell r="G307">
            <v>0</v>
          </cell>
          <cell r="H307">
            <v>0</v>
          </cell>
          <cell r="I307">
            <v>0</v>
          </cell>
          <cell r="J307">
            <v>0</v>
          </cell>
          <cell r="K307">
            <v>0</v>
          </cell>
          <cell r="L307">
            <v>0</v>
          </cell>
          <cell r="M307">
            <v>0</v>
          </cell>
          <cell r="N307">
            <v>0</v>
          </cell>
          <cell r="O307" t="str">
            <v>Mo ta thuc hien so lieu tinh luong -V6</v>
          </cell>
          <cell r="P307" t="str">
            <v>KPI_HRM_OLD</v>
          </cell>
        </row>
        <row r="308">
          <cell r="B308" t="str">
            <v>Doanh thu cước phát sinh từ khách hàng trên địa bàn được giao quản lý (khối KHCN )</v>
          </cell>
          <cell r="C308">
            <v>0</v>
          </cell>
          <cell r="D308" t="str">
            <v>Triệu đồng</v>
          </cell>
          <cell r="E308" t="str">
            <v>HCM_DT_KKHCN_001</v>
          </cell>
          <cell r="F308">
            <v>0</v>
          </cell>
          <cell r="G308">
            <v>0</v>
          </cell>
          <cell r="H308">
            <v>0</v>
          </cell>
          <cell r="I308">
            <v>0</v>
          </cell>
          <cell r="J308">
            <v>0</v>
          </cell>
          <cell r="K308">
            <v>0</v>
          </cell>
          <cell r="L308">
            <v>0</v>
          </cell>
          <cell r="M308">
            <v>0</v>
          </cell>
          <cell r="N308">
            <v>0</v>
          </cell>
          <cell r="O308" t="str">
            <v>Mo ta thuc hien so lieu tinh luong -V6</v>
          </cell>
          <cell r="P308" t="str">
            <v>KPI_HRM_OLD</v>
          </cell>
        </row>
        <row r="309">
          <cell r="B309" t="str">
            <v>Doanh thu cước phát sinh từ khách hàng trên tập khách hàng được giao quản lý (khối KHDN )</v>
          </cell>
          <cell r="C309">
            <v>0</v>
          </cell>
          <cell r="D309" t="str">
            <v>Triệu đồng</v>
          </cell>
          <cell r="E309" t="str">
            <v>HCM_DT_KKHDN_002</v>
          </cell>
          <cell r="F309">
            <v>0</v>
          </cell>
          <cell r="G309">
            <v>0</v>
          </cell>
          <cell r="H309">
            <v>0</v>
          </cell>
          <cell r="I309">
            <v>0</v>
          </cell>
          <cell r="J309">
            <v>0</v>
          </cell>
          <cell r="K309">
            <v>0</v>
          </cell>
          <cell r="L309">
            <v>0</v>
          </cell>
          <cell r="M309">
            <v>0</v>
          </cell>
          <cell r="N309">
            <v>0</v>
          </cell>
          <cell r="O309" t="str">
            <v>Mo ta thuc hien so lieu tinh luong -V6</v>
          </cell>
          <cell r="P309" t="str">
            <v>KPI_HRM_OLD</v>
          </cell>
        </row>
        <row r="310">
          <cell r="B310" t="str">
            <v>Doanh thu nạp thẻ</v>
          </cell>
          <cell r="C310">
            <v>0</v>
          </cell>
          <cell r="D310" t="str">
            <v>Triệu đồng</v>
          </cell>
          <cell r="E310" t="str">
            <v>HCM_DT_NATHE_001</v>
          </cell>
          <cell r="F310">
            <v>0</v>
          </cell>
          <cell r="G310">
            <v>0</v>
          </cell>
          <cell r="H310">
            <v>0</v>
          </cell>
          <cell r="I310">
            <v>0</v>
          </cell>
          <cell r="J310">
            <v>0</v>
          </cell>
          <cell r="K310">
            <v>0</v>
          </cell>
          <cell r="L310">
            <v>0</v>
          </cell>
          <cell r="M310">
            <v>0</v>
          </cell>
          <cell r="N310">
            <v>0</v>
          </cell>
          <cell r="O310" t="str">
            <v>Mo ta thuc hien so lieu tinh luong -V6</v>
          </cell>
          <cell r="P310" t="str">
            <v>KPI_HRM_OLD</v>
          </cell>
        </row>
        <row r="311">
          <cell r="B311" t="str">
            <v>Doanh thu thẻ nạp</v>
          </cell>
          <cell r="C311">
            <v>0</v>
          </cell>
          <cell r="D311" t="str">
            <v>Triệu đồng</v>
          </cell>
          <cell r="E311" t="str">
            <v>HCM_DT_NATHE_002</v>
          </cell>
          <cell r="F311">
            <v>0</v>
          </cell>
          <cell r="G311">
            <v>0</v>
          </cell>
          <cell r="H311">
            <v>0</v>
          </cell>
          <cell r="I311">
            <v>0</v>
          </cell>
          <cell r="J311">
            <v>0</v>
          </cell>
          <cell r="K311">
            <v>0</v>
          </cell>
          <cell r="L311">
            <v>0</v>
          </cell>
          <cell r="M311">
            <v>0</v>
          </cell>
          <cell r="N311">
            <v>0</v>
          </cell>
          <cell r="O311" t="str">
            <v>Mo ta thuc hien so lieu tinh luong -V6</v>
          </cell>
          <cell r="P311" t="str">
            <v>KPI_HRM_OLD</v>
          </cell>
        </row>
        <row r="312">
          <cell r="B312" t="str">
            <v>Doanh thu OBTT Gia hạn gói cước chu kỳ dài</v>
          </cell>
          <cell r="C312">
            <v>0</v>
          </cell>
          <cell r="D312" t="str">
            <v>Triệu đồng</v>
          </cell>
          <cell r="E312" t="str">
            <v>HCM_DT_OBDAI_001</v>
          </cell>
          <cell r="F312">
            <v>0</v>
          </cell>
          <cell r="G312">
            <v>0</v>
          </cell>
          <cell r="H312">
            <v>0</v>
          </cell>
          <cell r="I312">
            <v>0</v>
          </cell>
          <cell r="J312">
            <v>0</v>
          </cell>
          <cell r="K312">
            <v>0</v>
          </cell>
          <cell r="L312">
            <v>0</v>
          </cell>
          <cell r="M312">
            <v>0</v>
          </cell>
          <cell r="N312">
            <v>0</v>
          </cell>
          <cell r="O312" t="str">
            <v>Mo ta thuc hien so lieu tinh luong -V6</v>
          </cell>
          <cell r="P312" t="str">
            <v>KPI_HRM_OLD</v>
          </cell>
        </row>
        <row r="313">
          <cell r="B313" t="str">
            <v>Doanh thu bán gói qua hệ thống Outbound tập trung IPCC</v>
          </cell>
          <cell r="C313">
            <v>0</v>
          </cell>
          <cell r="D313" t="str">
            <v>Triệu đồng</v>
          </cell>
          <cell r="E313" t="str">
            <v>HCM_DT_PTMOB_001</v>
          </cell>
          <cell r="F313">
            <v>0</v>
          </cell>
          <cell r="G313">
            <v>0</v>
          </cell>
          <cell r="H313">
            <v>0</v>
          </cell>
          <cell r="I313">
            <v>0</v>
          </cell>
          <cell r="J313">
            <v>0</v>
          </cell>
          <cell r="K313">
            <v>0</v>
          </cell>
          <cell r="L313">
            <v>0</v>
          </cell>
          <cell r="M313">
            <v>0</v>
          </cell>
          <cell r="N313">
            <v>0</v>
          </cell>
          <cell r="O313" t="str">
            <v>Mo ta thuc hien so lieu tinh luong -V6</v>
          </cell>
          <cell r="P313" t="str">
            <v>KPI_HRM_OLD</v>
          </cell>
        </row>
        <row r="314">
          <cell r="B314" t="str">
            <v>Doanh thu bán gói qua hệ thống SMCS</v>
          </cell>
          <cell r="C314">
            <v>0</v>
          </cell>
          <cell r="D314" t="str">
            <v>Triệu đồng</v>
          </cell>
          <cell r="E314" t="str">
            <v>HCM_DT_PTMOB_002</v>
          </cell>
          <cell r="F314">
            <v>0</v>
          </cell>
          <cell r="G314">
            <v>0</v>
          </cell>
          <cell r="H314">
            <v>0</v>
          </cell>
          <cell r="I314">
            <v>0</v>
          </cell>
          <cell r="J314">
            <v>0</v>
          </cell>
          <cell r="K314">
            <v>0</v>
          </cell>
          <cell r="L314">
            <v>0</v>
          </cell>
          <cell r="M314">
            <v>0</v>
          </cell>
          <cell r="N314">
            <v>0</v>
          </cell>
          <cell r="O314" t="str">
            <v>Mo ta thuc hien so lieu tinh luong -V6</v>
          </cell>
          <cell r="P314" t="str">
            <v>KPI_HRM_OLD</v>
          </cell>
        </row>
        <row r="315">
          <cell r="B315" t="str">
            <v>Doanh thu dịch vụ di động VNP (gồm trả sau và trả trước)</v>
          </cell>
          <cell r="C315">
            <v>0</v>
          </cell>
          <cell r="D315" t="str">
            <v>Triệu đồng</v>
          </cell>
          <cell r="E315" t="str">
            <v>HCM_DT_PTMOI_001</v>
          </cell>
          <cell r="F315">
            <v>0</v>
          </cell>
          <cell r="G315">
            <v>0</v>
          </cell>
          <cell r="H315">
            <v>0</v>
          </cell>
          <cell r="I315">
            <v>0</v>
          </cell>
          <cell r="J315">
            <v>0</v>
          </cell>
          <cell r="K315">
            <v>0</v>
          </cell>
          <cell r="L315">
            <v>0</v>
          </cell>
          <cell r="M315">
            <v>0</v>
          </cell>
          <cell r="N315">
            <v>0</v>
          </cell>
          <cell r="O315" t="str">
            <v>Mo ta thuc hien so lieu tinh luong -V6</v>
          </cell>
          <cell r="P315" t="str">
            <v>KPI_HRM_OLD</v>
          </cell>
        </row>
        <row r="316">
          <cell r="B316" t="str">
            <v>Doanh thu các dịch vụ Băng rộng, CĐ, MyTV, TSL,…</v>
          </cell>
          <cell r="C316">
            <v>0</v>
          </cell>
          <cell r="D316" t="str">
            <v>Triệu đồng</v>
          </cell>
          <cell r="E316" t="str">
            <v>HCM_DT_PTMOI_002</v>
          </cell>
          <cell r="F316">
            <v>0</v>
          </cell>
          <cell r="G316">
            <v>0</v>
          </cell>
          <cell r="H316">
            <v>0</v>
          </cell>
          <cell r="I316">
            <v>0</v>
          </cell>
          <cell r="J316">
            <v>0</v>
          </cell>
          <cell r="K316">
            <v>0</v>
          </cell>
          <cell r="L316">
            <v>0</v>
          </cell>
          <cell r="M316">
            <v>0</v>
          </cell>
          <cell r="N316">
            <v>0</v>
          </cell>
          <cell r="O316" t="str">
            <v>Mo ta thuc hien so lieu tinh luong -V6</v>
          </cell>
          <cell r="P316" t="str">
            <v>KPI_HRM_OLD</v>
          </cell>
        </row>
        <row r="317">
          <cell r="B317" t="str">
            <v>Doanh thu các dịch vụ GTGT, CNTT, khác…</v>
          </cell>
          <cell r="C317">
            <v>0</v>
          </cell>
          <cell r="D317" t="str">
            <v>Triệu đồng</v>
          </cell>
          <cell r="E317" t="str">
            <v>HCM_DT_PTMOI_003</v>
          </cell>
          <cell r="F317">
            <v>0</v>
          </cell>
          <cell r="G317">
            <v>0</v>
          </cell>
          <cell r="H317">
            <v>0</v>
          </cell>
          <cell r="I317">
            <v>0</v>
          </cell>
          <cell r="J317">
            <v>0</v>
          </cell>
          <cell r="K317">
            <v>0</v>
          </cell>
          <cell r="L317">
            <v>0</v>
          </cell>
          <cell r="M317">
            <v>0</v>
          </cell>
          <cell r="N317">
            <v>0</v>
          </cell>
          <cell r="O317" t="str">
            <v>Mo ta thuc hien so lieu tinh luong -V6</v>
          </cell>
          <cell r="P317" t="str">
            <v>KPI_HRM_OLD</v>
          </cell>
        </row>
        <row r="318">
          <cell r="B318" t="str">
            <v>Doanh thu các dịch vụ đường truyền: Băng rộng, CĐ, MyTV, TSL,…</v>
          </cell>
          <cell r="C318">
            <v>0</v>
          </cell>
          <cell r="D318" t="str">
            <v>Triệu đồng</v>
          </cell>
          <cell r="E318" t="str">
            <v>HCM_DT_PTMOI_004</v>
          </cell>
          <cell r="F318">
            <v>0</v>
          </cell>
          <cell r="G318">
            <v>0</v>
          </cell>
          <cell r="H318">
            <v>0</v>
          </cell>
          <cell r="I318">
            <v>0</v>
          </cell>
          <cell r="J318">
            <v>0</v>
          </cell>
          <cell r="K318">
            <v>0</v>
          </cell>
          <cell r="L318">
            <v>0</v>
          </cell>
          <cell r="M318">
            <v>0</v>
          </cell>
          <cell r="N318">
            <v>0</v>
          </cell>
          <cell r="O318" t="str">
            <v>Mo ta thuc hien so lieu tinh luong -V6</v>
          </cell>
          <cell r="P318" t="str">
            <v>KPI_HRM_OLD</v>
          </cell>
        </row>
        <row r="319">
          <cell r="B319" t="str">
            <v>Doanh thu data trên di động</v>
          </cell>
          <cell r="C319">
            <v>0</v>
          </cell>
          <cell r="D319" t="str">
            <v>Triệu đồng</v>
          </cell>
          <cell r="E319" t="str">
            <v>HCM_DT_PTMOI_005</v>
          </cell>
          <cell r="F319">
            <v>0</v>
          </cell>
          <cell r="G319">
            <v>0</v>
          </cell>
          <cell r="H319">
            <v>0</v>
          </cell>
          <cell r="I319">
            <v>0</v>
          </cell>
          <cell r="J319">
            <v>0</v>
          </cell>
          <cell r="K319">
            <v>0</v>
          </cell>
          <cell r="L319">
            <v>0</v>
          </cell>
          <cell r="M319">
            <v>0</v>
          </cell>
          <cell r="N319">
            <v>0</v>
          </cell>
          <cell r="O319" t="str">
            <v>Mo ta thuc hien so lieu tinh luong -V6</v>
          </cell>
          <cell r="P319" t="str">
            <v>KPI_HRM_OLD</v>
          </cell>
        </row>
        <row r="320">
          <cell r="B320" t="str">
            <v>Doanh thu dịch vụ di động VNP (doanh thu thực hiện được tính gồm trả sau và trả trước)</v>
          </cell>
          <cell r="C320">
            <v>0</v>
          </cell>
          <cell r="D320" t="str">
            <v>Triệu đồng</v>
          </cell>
          <cell r="E320" t="str">
            <v>HCM_DT_PTMOI_006</v>
          </cell>
          <cell r="F320">
            <v>0</v>
          </cell>
          <cell r="G320">
            <v>0</v>
          </cell>
          <cell r="H320">
            <v>0</v>
          </cell>
          <cell r="I320">
            <v>0</v>
          </cell>
          <cell r="J320">
            <v>0</v>
          </cell>
          <cell r="K320">
            <v>0</v>
          </cell>
          <cell r="L320">
            <v>0</v>
          </cell>
          <cell r="M320">
            <v>0</v>
          </cell>
          <cell r="N320">
            <v>0</v>
          </cell>
          <cell r="O320" t="str">
            <v>Mo ta thuc hien so lieu tinh luong -V6</v>
          </cell>
          <cell r="P320" t="str">
            <v>KPI_HRM_OLD</v>
          </cell>
        </row>
        <row r="321">
          <cell r="B321" t="str">
            <v>Doanh thu phát triển mới trong tháng</v>
          </cell>
          <cell r="C321" t="str">
            <v>202308</v>
          </cell>
          <cell r="D321" t="str">
            <v>Triệu đồng</v>
          </cell>
          <cell r="E321" t="str">
            <v>HCM_DT_PTMOI_007</v>
          </cell>
          <cell r="F321">
            <v>0</v>
          </cell>
          <cell r="G321">
            <v>0</v>
          </cell>
          <cell r="H321">
            <v>0</v>
          </cell>
          <cell r="I321">
            <v>0</v>
          </cell>
          <cell r="J321">
            <v>0</v>
          </cell>
          <cell r="K321">
            <v>0</v>
          </cell>
          <cell r="L321">
            <v>0</v>
          </cell>
          <cell r="M321">
            <v>0</v>
          </cell>
          <cell r="N321">
            <v>0</v>
          </cell>
          <cell r="O321" t="str">
            <v>Mo ta thuc hien so lieu tinh luong -V6</v>
          </cell>
          <cell r="P321" t="str">
            <v>KPI_HRM_OLD</v>
          </cell>
        </row>
        <row r="322">
          <cell r="B322" t="str">
            <v>Doanh thu của kênh bán hàng mới</v>
          </cell>
          <cell r="C322">
            <v>0</v>
          </cell>
          <cell r="D322" t="str">
            <v>Triệu đồng</v>
          </cell>
          <cell r="E322" t="str">
            <v>HCM_DT_PTMOI_008</v>
          </cell>
          <cell r="F322">
            <v>0</v>
          </cell>
          <cell r="G322">
            <v>0</v>
          </cell>
          <cell r="H322">
            <v>0</v>
          </cell>
          <cell r="I322">
            <v>0</v>
          </cell>
          <cell r="J322">
            <v>0</v>
          </cell>
          <cell r="K322">
            <v>0</v>
          </cell>
          <cell r="L322">
            <v>0</v>
          </cell>
          <cell r="M322">
            <v>0</v>
          </cell>
          <cell r="N322">
            <v>0</v>
          </cell>
          <cell r="O322" t="str">
            <v>Mo ta thuc hien so lieu tinh luong -V6</v>
          </cell>
          <cell r="P322" t="str">
            <v>KPI_HRM_OLD</v>
          </cell>
        </row>
        <row r="323">
          <cell r="B323" t="str">
            <v>Doanh thu tăng trưởng các dịch vụ của các dự án tiếp thị đầu tư</v>
          </cell>
          <cell r="C323">
            <v>0</v>
          </cell>
          <cell r="D323" t="str">
            <v>Triệu đồng</v>
          </cell>
          <cell r="E323" t="str">
            <v>HCM_DT_PTMOI_009</v>
          </cell>
          <cell r="F323">
            <v>0</v>
          </cell>
          <cell r="G323">
            <v>0</v>
          </cell>
          <cell r="H323">
            <v>0</v>
          </cell>
          <cell r="I323">
            <v>0</v>
          </cell>
          <cell r="J323">
            <v>0</v>
          </cell>
          <cell r="K323">
            <v>0</v>
          </cell>
          <cell r="L323">
            <v>0</v>
          </cell>
          <cell r="M323">
            <v>0</v>
          </cell>
          <cell r="N323">
            <v>0</v>
          </cell>
          <cell r="O323" t="str">
            <v>Mo ta thuc hien so lieu tinh luong -V6</v>
          </cell>
          <cell r="P323" t="str">
            <v>KPI_HRM_OLD</v>
          </cell>
        </row>
        <row r="324">
          <cell r="B324" t="str">
            <v>Doanh thu cước phát sinh thực thu</v>
          </cell>
          <cell r="C324">
            <v>0</v>
          </cell>
          <cell r="D324" t="str">
            <v>Triệu đồng</v>
          </cell>
          <cell r="E324" t="str">
            <v>HCM_DT_PTMOI_010</v>
          </cell>
          <cell r="F324">
            <v>0</v>
          </cell>
          <cell r="G324">
            <v>0</v>
          </cell>
          <cell r="H324">
            <v>0</v>
          </cell>
          <cell r="I324">
            <v>0</v>
          </cell>
          <cell r="J324">
            <v>0</v>
          </cell>
          <cell r="K324">
            <v>0</v>
          </cell>
          <cell r="L324">
            <v>0</v>
          </cell>
          <cell r="M324">
            <v>0</v>
          </cell>
          <cell r="N324">
            <v>0</v>
          </cell>
          <cell r="O324" t="str">
            <v>Mo ta thuc hien so lieu tinh luong -V6</v>
          </cell>
          <cell r="P324" t="str">
            <v>KPI_HRM_OLD</v>
          </cell>
        </row>
        <row r="325">
          <cell r="B325" t="str">
            <v>Doanh thu phát triển mới các dịch vụ trả sau do ĐLCN phát triển mới trong tháng</v>
          </cell>
          <cell r="C325">
            <v>0</v>
          </cell>
          <cell r="D325" t="str">
            <v>Triệu đồng</v>
          </cell>
          <cell r="E325" t="str">
            <v>HCM_DT_PTMOI_011</v>
          </cell>
          <cell r="F325">
            <v>0</v>
          </cell>
          <cell r="G325">
            <v>0</v>
          </cell>
          <cell r="H325">
            <v>0</v>
          </cell>
          <cell r="I325">
            <v>0</v>
          </cell>
          <cell r="J325">
            <v>0</v>
          </cell>
          <cell r="K325">
            <v>0</v>
          </cell>
          <cell r="L325">
            <v>0</v>
          </cell>
          <cell r="M325">
            <v>0</v>
          </cell>
          <cell r="N325">
            <v>0</v>
          </cell>
          <cell r="O325" t="str">
            <v>Mo ta thuc hien so lieu tinh luong -V6</v>
          </cell>
          <cell r="P325" t="str">
            <v>KPI_HRM_OLD</v>
          </cell>
        </row>
        <row r="326">
          <cell r="B326" t="str">
            <v>Doanh thu từ khách hàng</v>
          </cell>
          <cell r="C326">
            <v>0</v>
          </cell>
          <cell r="D326" t="str">
            <v>Triệu đồng</v>
          </cell>
          <cell r="E326" t="str">
            <v>HCM_DT_PTMOI_012</v>
          </cell>
          <cell r="F326">
            <v>0</v>
          </cell>
          <cell r="G326">
            <v>0</v>
          </cell>
          <cell r="H326">
            <v>0</v>
          </cell>
          <cell r="I326">
            <v>0</v>
          </cell>
          <cell r="J326">
            <v>0</v>
          </cell>
          <cell r="K326">
            <v>0</v>
          </cell>
          <cell r="L326">
            <v>0</v>
          </cell>
          <cell r="M326">
            <v>0</v>
          </cell>
          <cell r="N326">
            <v>0</v>
          </cell>
          <cell r="O326" t="str">
            <v>Mo ta thuc hien so lieu tinh luong -V6</v>
          </cell>
          <cell r="P326" t="str">
            <v>KPI_HRM_OLD</v>
          </cell>
        </row>
        <row r="327">
          <cell r="B327" t="str">
            <v>Doanh thu từ khách hàng của Đài 1080</v>
          </cell>
          <cell r="C327">
            <v>0</v>
          </cell>
          <cell r="D327" t="str">
            <v>Triệu đồng</v>
          </cell>
          <cell r="E327" t="str">
            <v>HCM_DT_PTMOI_013</v>
          </cell>
          <cell r="F327">
            <v>0</v>
          </cell>
          <cell r="G327">
            <v>0</v>
          </cell>
          <cell r="H327">
            <v>0</v>
          </cell>
          <cell r="I327">
            <v>0</v>
          </cell>
          <cell r="J327">
            <v>0</v>
          </cell>
          <cell r="K327">
            <v>0</v>
          </cell>
          <cell r="L327">
            <v>0</v>
          </cell>
          <cell r="M327">
            <v>0</v>
          </cell>
          <cell r="N327">
            <v>0</v>
          </cell>
          <cell r="O327" t="str">
            <v>Mo ta thuc hien so lieu tinh luong -V6</v>
          </cell>
          <cell r="P327" t="str">
            <v>KPI_HRM_OLD</v>
          </cell>
        </row>
        <row r="328">
          <cell r="B328" t="str">
            <v>Tổng doanh thu phát triển thuê bao mới</v>
          </cell>
          <cell r="C328">
            <v>0</v>
          </cell>
          <cell r="D328" t="str">
            <v>Triệu đồng</v>
          </cell>
          <cell r="E328" t="str">
            <v>HCM_DT_PTMOI_014</v>
          </cell>
          <cell r="F328">
            <v>0</v>
          </cell>
          <cell r="G328">
            <v>0</v>
          </cell>
          <cell r="H328">
            <v>0</v>
          </cell>
          <cell r="I328">
            <v>0</v>
          </cell>
          <cell r="J328">
            <v>0</v>
          </cell>
          <cell r="K328">
            <v>0</v>
          </cell>
          <cell r="L328">
            <v>0</v>
          </cell>
          <cell r="M328">
            <v>0</v>
          </cell>
          <cell r="N328">
            <v>0</v>
          </cell>
          <cell r="O328" t="str">
            <v>Mo ta thuc hien so lieu tinh luong -V6</v>
          </cell>
          <cell r="P328" t="str">
            <v>KPI_HRM_OLD</v>
          </cell>
        </row>
        <row r="329">
          <cell r="B329" t="str">
            <v>Doanh thu PTM của nhóm AM hỗ trợ</v>
          </cell>
          <cell r="C329">
            <v>0</v>
          </cell>
          <cell r="D329" t="str">
            <v>Triệu đồng</v>
          </cell>
          <cell r="E329" t="str">
            <v>HCM_DT_PTMOI_015</v>
          </cell>
          <cell r="F329">
            <v>0</v>
          </cell>
          <cell r="G329">
            <v>0</v>
          </cell>
          <cell r="H329">
            <v>0</v>
          </cell>
          <cell r="I329">
            <v>0</v>
          </cell>
          <cell r="J329">
            <v>0</v>
          </cell>
          <cell r="K329">
            <v>0</v>
          </cell>
          <cell r="L329">
            <v>0</v>
          </cell>
          <cell r="M329">
            <v>0</v>
          </cell>
          <cell r="N329">
            <v>0</v>
          </cell>
          <cell r="O329" t="str">
            <v>Mo ta thuc hien so lieu tinh luong -V6</v>
          </cell>
          <cell r="P329" t="str">
            <v>KPI_HRM_OLD</v>
          </cell>
        </row>
        <row r="330">
          <cell r="B330" t="str">
            <v>Doanh thu phát triển mới trong tháng của khối KHDN có phòng Giải pháp hỗ trợ</v>
          </cell>
          <cell r="C330">
            <v>0</v>
          </cell>
          <cell r="D330" t="str">
            <v>Triệu đồng</v>
          </cell>
          <cell r="E330" t="str">
            <v>HCM_DT_PTMOI_016</v>
          </cell>
          <cell r="F330">
            <v>0</v>
          </cell>
          <cell r="G330">
            <v>0</v>
          </cell>
          <cell r="H330">
            <v>0</v>
          </cell>
          <cell r="I330">
            <v>0</v>
          </cell>
          <cell r="J330">
            <v>0</v>
          </cell>
          <cell r="K330">
            <v>0</v>
          </cell>
          <cell r="L330">
            <v>0</v>
          </cell>
          <cell r="M330">
            <v>0</v>
          </cell>
          <cell r="N330">
            <v>0</v>
          </cell>
          <cell r="O330" t="str">
            <v>Mo ta thuc hien so lieu tinh luong -V6</v>
          </cell>
          <cell r="P330" t="str">
            <v>KPI_HRM_OLD</v>
          </cell>
        </row>
        <row r="331">
          <cell r="B331" t="str">
            <v>Doanh thu phát triển mới trong tháng của khối KHDN có phòng Giải pháp hỗ trợ gián tiếp</v>
          </cell>
          <cell r="C331">
            <v>0</v>
          </cell>
          <cell r="D331" t="str">
            <v>Triệu đồng</v>
          </cell>
          <cell r="E331" t="str">
            <v>HCM_DT_PTMOI_017</v>
          </cell>
          <cell r="F331">
            <v>0</v>
          </cell>
          <cell r="G331">
            <v>0</v>
          </cell>
          <cell r="H331">
            <v>0</v>
          </cell>
          <cell r="I331">
            <v>0</v>
          </cell>
          <cell r="J331">
            <v>0</v>
          </cell>
          <cell r="K331">
            <v>0</v>
          </cell>
          <cell r="L331">
            <v>0</v>
          </cell>
          <cell r="M331">
            <v>0</v>
          </cell>
          <cell r="N331">
            <v>0</v>
          </cell>
          <cell r="O331" t="str">
            <v>Mo ta thuc hien so lieu tinh luong -V6</v>
          </cell>
          <cell r="P331" t="str">
            <v>KPI_HRM_OLD</v>
          </cell>
        </row>
        <row r="332">
          <cell r="B332" t="str">
            <v>Doanh thu phát triển mới trong tháng của khối KHDN có phòng Giải pháp hỗ trợ trực tiếp</v>
          </cell>
          <cell r="C332">
            <v>0</v>
          </cell>
          <cell r="D332" t="str">
            <v>Triệu đồng</v>
          </cell>
          <cell r="E332" t="str">
            <v>HCM_DT_PTMOI_018</v>
          </cell>
          <cell r="F332">
            <v>0</v>
          </cell>
          <cell r="G332">
            <v>0</v>
          </cell>
          <cell r="H332">
            <v>0</v>
          </cell>
          <cell r="I332">
            <v>0</v>
          </cell>
          <cell r="J332">
            <v>0</v>
          </cell>
          <cell r="K332">
            <v>0</v>
          </cell>
          <cell r="L332">
            <v>0</v>
          </cell>
          <cell r="M332">
            <v>0</v>
          </cell>
          <cell r="N332">
            <v>0</v>
          </cell>
          <cell r="O332" t="str">
            <v>Mo ta thuc hien so lieu tinh luong -V6</v>
          </cell>
          <cell r="P332" t="str">
            <v>KPI_HRM_OLD</v>
          </cell>
        </row>
        <row r="333">
          <cell r="B333" t="str">
            <v>Doanh thu từ dịch vụ điện hoa</v>
          </cell>
          <cell r="C333">
            <v>0</v>
          </cell>
          <cell r="D333" t="str">
            <v>Triệu đồng</v>
          </cell>
          <cell r="E333" t="str">
            <v>HCM_DT_PTMOI_019</v>
          </cell>
          <cell r="F333">
            <v>0</v>
          </cell>
          <cell r="G333">
            <v>0</v>
          </cell>
          <cell r="H333">
            <v>0</v>
          </cell>
          <cell r="I333">
            <v>0</v>
          </cell>
          <cell r="J333">
            <v>0</v>
          </cell>
          <cell r="K333">
            <v>0</v>
          </cell>
          <cell r="L333">
            <v>0</v>
          </cell>
          <cell r="M333">
            <v>0</v>
          </cell>
          <cell r="N333">
            <v>0</v>
          </cell>
          <cell r="O333" t="str">
            <v>Mo ta thuc hien so lieu tinh luong -V6</v>
          </cell>
          <cell r="P333" t="str">
            <v>KPI_HRM_OLD</v>
          </cell>
        </row>
        <row r="334">
          <cell r="B334" t="str">
            <v>Doanh thu từ khách hàng phát triển mới trong tháng</v>
          </cell>
          <cell r="C334">
            <v>0</v>
          </cell>
          <cell r="D334" t="str">
            <v>Triệu đồng</v>
          </cell>
          <cell r="E334" t="str">
            <v>HCM_DT_PTMOI_020</v>
          </cell>
          <cell r="F334">
            <v>0</v>
          </cell>
          <cell r="G334">
            <v>0</v>
          </cell>
          <cell r="H334">
            <v>0</v>
          </cell>
          <cell r="I334">
            <v>0</v>
          </cell>
          <cell r="J334">
            <v>0</v>
          </cell>
          <cell r="K334">
            <v>0</v>
          </cell>
          <cell r="L334">
            <v>0</v>
          </cell>
          <cell r="M334">
            <v>0</v>
          </cell>
          <cell r="N334">
            <v>0</v>
          </cell>
          <cell r="O334" t="str">
            <v>Mo ta thuc hien so lieu tinh luong -V6</v>
          </cell>
          <cell r="P334" t="str">
            <v>KPI_HRM_OLD</v>
          </cell>
        </row>
        <row r="335">
          <cell r="B335" t="str">
            <v>Tổng doanh thu phát triển mới các dịch vụ</v>
          </cell>
          <cell r="C335" t="str">
            <v>202308</v>
          </cell>
          <cell r="D335" t="str">
            <v>Triệu đồng</v>
          </cell>
          <cell r="E335" t="str">
            <v>HCM_DT_PTMOI_021</v>
          </cell>
          <cell r="F335">
            <v>0</v>
          </cell>
          <cell r="G335">
            <v>0</v>
          </cell>
          <cell r="H335">
            <v>0</v>
          </cell>
          <cell r="I335">
            <v>0</v>
          </cell>
          <cell r="J335">
            <v>0</v>
          </cell>
          <cell r="K335">
            <v>0</v>
          </cell>
          <cell r="L335">
            <v>0</v>
          </cell>
          <cell r="M335">
            <v>0</v>
          </cell>
          <cell r="N335">
            <v>0</v>
          </cell>
          <cell r="O335" t="str">
            <v>Mo ta thuc hien so lieu tinh luong -V6</v>
          </cell>
          <cell r="P335" t="str">
            <v>KPI_HRM_OLD</v>
          </cell>
        </row>
        <row r="336">
          <cell r="B336" t="str">
            <v>Doanh thu phát triển mới trong tháng theo dự án</v>
          </cell>
          <cell r="C336">
            <v>0</v>
          </cell>
          <cell r="D336" t="str">
            <v>Triệu đồng</v>
          </cell>
          <cell r="E336" t="str">
            <v>HCM_DT_PTMOI_022</v>
          </cell>
          <cell r="F336">
            <v>0</v>
          </cell>
          <cell r="G336">
            <v>0</v>
          </cell>
          <cell r="H336">
            <v>0</v>
          </cell>
          <cell r="I336">
            <v>0</v>
          </cell>
          <cell r="J336">
            <v>0</v>
          </cell>
          <cell r="K336">
            <v>0</v>
          </cell>
          <cell r="L336">
            <v>0</v>
          </cell>
          <cell r="M336">
            <v>0</v>
          </cell>
          <cell r="N336">
            <v>0</v>
          </cell>
          <cell r="O336" t="str">
            <v>Mo ta thuc hien so lieu tinh luong -V6</v>
          </cell>
          <cell r="P336" t="str">
            <v>KPI_HRM_OLD</v>
          </cell>
        </row>
        <row r="337">
          <cell r="B337" t="str">
            <v>Doanh thu khách hàng qui đổi của tập khách hàng được giao quản lý</v>
          </cell>
          <cell r="C337">
            <v>0</v>
          </cell>
          <cell r="D337" t="str">
            <v>Triệu đồng</v>
          </cell>
          <cell r="E337" t="str">
            <v>HCM_DT_PTMOI_023</v>
          </cell>
          <cell r="F337">
            <v>0</v>
          </cell>
          <cell r="G337">
            <v>0</v>
          </cell>
          <cell r="H337">
            <v>0</v>
          </cell>
          <cell r="I337">
            <v>0</v>
          </cell>
          <cell r="J337">
            <v>0</v>
          </cell>
          <cell r="K337">
            <v>0</v>
          </cell>
          <cell r="L337">
            <v>0</v>
          </cell>
          <cell r="M337">
            <v>0</v>
          </cell>
          <cell r="N337">
            <v>0</v>
          </cell>
          <cell r="O337" t="str">
            <v>Mo ta thuc hien so lieu tinh luong -V6</v>
          </cell>
          <cell r="P337" t="str">
            <v>KPI_HRM_OLD</v>
          </cell>
        </row>
        <row r="338">
          <cell r="B338" t="str">
            <v>Doanh thu dịch vụ GTGT và DVCL (khối phụ trách)</v>
          </cell>
          <cell r="C338">
            <v>0</v>
          </cell>
          <cell r="D338" t="str">
            <v>Triệu đồng</v>
          </cell>
          <cell r="E338" t="str">
            <v>HCM_DT_PTMOI_024</v>
          </cell>
          <cell r="F338">
            <v>0</v>
          </cell>
          <cell r="G338">
            <v>0</v>
          </cell>
          <cell r="H338">
            <v>0</v>
          </cell>
          <cell r="I338">
            <v>0</v>
          </cell>
          <cell r="J338">
            <v>0</v>
          </cell>
          <cell r="K338">
            <v>0</v>
          </cell>
          <cell r="L338">
            <v>0</v>
          </cell>
          <cell r="M338">
            <v>0</v>
          </cell>
          <cell r="N338">
            <v>0</v>
          </cell>
          <cell r="O338" t="str">
            <v>Mo ta thuc hien so lieu tinh luong -V6</v>
          </cell>
          <cell r="P338" t="str">
            <v>KPI_HRM_OLD</v>
          </cell>
        </row>
        <row r="339">
          <cell r="B339" t="str">
            <v>Doanh thu bán thẻ qua ví VNPT Pay liên kết với app SMCS</v>
          </cell>
          <cell r="C339">
            <v>0</v>
          </cell>
          <cell r="D339" t="str">
            <v>Triệu đồng</v>
          </cell>
          <cell r="E339" t="str">
            <v>HCM_DT_PTMOI_025</v>
          </cell>
          <cell r="F339">
            <v>0</v>
          </cell>
          <cell r="G339">
            <v>0</v>
          </cell>
          <cell r="H339">
            <v>0</v>
          </cell>
          <cell r="I339">
            <v>0</v>
          </cell>
          <cell r="J339">
            <v>0</v>
          </cell>
          <cell r="K339">
            <v>0</v>
          </cell>
          <cell r="L339">
            <v>0</v>
          </cell>
          <cell r="M339">
            <v>0</v>
          </cell>
          <cell r="N339">
            <v>0</v>
          </cell>
          <cell r="O339" t="str">
            <v>Mo ta thuc hien so lieu tinh luong -V6</v>
          </cell>
          <cell r="P339" t="str">
            <v>KPI_HRM_OLD</v>
          </cell>
        </row>
        <row r="340">
          <cell r="B340" t="str">
            <v>Tổng doanh thu phát triển  mới các dịch vụ của AM do AS1 hỗ trợ</v>
          </cell>
          <cell r="C340">
            <v>0</v>
          </cell>
          <cell r="D340" t="str">
            <v>Triệu đồng</v>
          </cell>
          <cell r="E340" t="str">
            <v>HCM_DT_PTMOI_026</v>
          </cell>
          <cell r="F340">
            <v>0</v>
          </cell>
          <cell r="G340">
            <v>0</v>
          </cell>
          <cell r="H340">
            <v>0</v>
          </cell>
          <cell r="I340">
            <v>0</v>
          </cell>
          <cell r="J340">
            <v>0</v>
          </cell>
          <cell r="K340">
            <v>0</v>
          </cell>
          <cell r="L340">
            <v>0</v>
          </cell>
          <cell r="M340">
            <v>0</v>
          </cell>
          <cell r="N340">
            <v>0</v>
          </cell>
          <cell r="O340" t="str">
            <v>Mo ta thuc hien so lieu tinh luong -V6</v>
          </cell>
          <cell r="P340" t="str">
            <v>KPI_HRM_OLD</v>
          </cell>
        </row>
        <row r="341">
          <cell r="B341" t="str">
            <v>Tăng trưởng dòng tiền bán hàng qua ví VNPT Pay</v>
          </cell>
          <cell r="C341">
            <v>0</v>
          </cell>
          <cell r="D341" t="str">
            <v>Triệu đồng</v>
          </cell>
          <cell r="E341" t="str">
            <v>HCM_DT_PTMOI_027</v>
          </cell>
          <cell r="F341">
            <v>0</v>
          </cell>
          <cell r="G341">
            <v>0</v>
          </cell>
          <cell r="H341">
            <v>0</v>
          </cell>
          <cell r="I341">
            <v>0</v>
          </cell>
          <cell r="J341">
            <v>0</v>
          </cell>
          <cell r="K341">
            <v>0</v>
          </cell>
          <cell r="L341">
            <v>0</v>
          </cell>
          <cell r="M341">
            <v>0</v>
          </cell>
          <cell r="N341">
            <v>0</v>
          </cell>
          <cell r="O341" t="str">
            <v>Mo ta thuc hien so lieu tinh luong -V6</v>
          </cell>
          <cell r="P341" t="str">
            <v>KPI_HRM_OLD</v>
          </cell>
        </row>
        <row r="342">
          <cell r="B342" t="str">
            <v>Tăng trưởng dòng tiền thanh toán qua ví khách hàng</v>
          </cell>
          <cell r="C342">
            <v>0</v>
          </cell>
          <cell r="D342" t="str">
            <v>Triệu đồng</v>
          </cell>
          <cell r="E342" t="str">
            <v>HCM_DT_PTMOI_028</v>
          </cell>
          <cell r="F342">
            <v>0</v>
          </cell>
          <cell r="G342">
            <v>0</v>
          </cell>
          <cell r="H342">
            <v>0</v>
          </cell>
          <cell r="I342">
            <v>0</v>
          </cell>
          <cell r="J342">
            <v>0</v>
          </cell>
          <cell r="K342">
            <v>0</v>
          </cell>
          <cell r="L342">
            <v>0</v>
          </cell>
          <cell r="M342">
            <v>0</v>
          </cell>
          <cell r="N342">
            <v>0</v>
          </cell>
          <cell r="O342" t="str">
            <v>Mo ta thuc hien so lieu tinh luong -V6</v>
          </cell>
          <cell r="P342" t="str">
            <v>KPI_HRM_OLD</v>
          </cell>
        </row>
        <row r="343">
          <cell r="B343" t="str">
            <v>Doanh thu thanh toán đơn hàng của App hỗ trợ kinh doanh qua ví VNPT Pay của khách hàng (end user)</v>
          </cell>
          <cell r="C343">
            <v>0</v>
          </cell>
          <cell r="D343" t="str">
            <v>Triệu đồng</v>
          </cell>
          <cell r="E343" t="str">
            <v>HCM_DT_PTMOI_029</v>
          </cell>
          <cell r="F343">
            <v>0</v>
          </cell>
          <cell r="G343">
            <v>0</v>
          </cell>
          <cell r="H343">
            <v>0</v>
          </cell>
          <cell r="I343">
            <v>0</v>
          </cell>
          <cell r="J343">
            <v>0</v>
          </cell>
          <cell r="K343">
            <v>0</v>
          </cell>
          <cell r="L343">
            <v>0</v>
          </cell>
          <cell r="M343">
            <v>0</v>
          </cell>
          <cell r="N343">
            <v>0</v>
          </cell>
          <cell r="O343" t="str">
            <v>Mo ta thuc hien so lieu tinh luong -V6</v>
          </cell>
          <cell r="P343" t="str">
            <v>KPI_HRM_OLD</v>
          </cell>
        </row>
        <row r="344">
          <cell r="B344" t="str">
            <v>Doanh thu từ dịch vụ Internet trực tiếp</v>
          </cell>
          <cell r="C344">
            <v>0</v>
          </cell>
          <cell r="D344" t="str">
            <v>Triệu đồng</v>
          </cell>
          <cell r="E344" t="str">
            <v>HCM_DT_PTMOI_030</v>
          </cell>
          <cell r="F344">
            <v>0</v>
          </cell>
          <cell r="G344">
            <v>0</v>
          </cell>
          <cell r="H344">
            <v>0</v>
          </cell>
          <cell r="I344">
            <v>0</v>
          </cell>
          <cell r="J344">
            <v>0</v>
          </cell>
          <cell r="K344">
            <v>0</v>
          </cell>
          <cell r="L344">
            <v>0</v>
          </cell>
          <cell r="M344">
            <v>0</v>
          </cell>
          <cell r="N344">
            <v>0</v>
          </cell>
          <cell r="O344" t="str">
            <v>Mo ta thuc hien so lieu tinh luong -V6</v>
          </cell>
          <cell r="P344" t="str">
            <v>KPI_HRM_OLD</v>
          </cell>
        </row>
        <row r="345">
          <cell r="B345" t="str">
            <v>Doanh thu từ dịch vụ IDC (Colocation, Cloud, vCDN)</v>
          </cell>
          <cell r="C345">
            <v>0</v>
          </cell>
          <cell r="D345" t="str">
            <v>Triệu đồng</v>
          </cell>
          <cell r="E345" t="str">
            <v>HCM_DT_PTMOI_031</v>
          </cell>
          <cell r="F345">
            <v>0</v>
          </cell>
          <cell r="G345">
            <v>0</v>
          </cell>
          <cell r="H345">
            <v>0</v>
          </cell>
          <cell r="I345">
            <v>0</v>
          </cell>
          <cell r="J345">
            <v>0</v>
          </cell>
          <cell r="K345">
            <v>0</v>
          </cell>
          <cell r="L345">
            <v>0</v>
          </cell>
          <cell r="M345">
            <v>0</v>
          </cell>
          <cell r="N345">
            <v>0</v>
          </cell>
          <cell r="O345" t="str">
            <v>Mo ta thuc hien so lieu tinh luong -V6</v>
          </cell>
          <cell r="P345" t="str">
            <v>KPI_HRM_OLD</v>
          </cell>
        </row>
        <row r="346">
          <cell r="B346" t="str">
            <v>Doanh thu từ dịch vụ Hóa đơn điện tử</v>
          </cell>
          <cell r="C346">
            <v>0</v>
          </cell>
          <cell r="D346" t="str">
            <v>Triệu đồng</v>
          </cell>
          <cell r="E346" t="str">
            <v>HCM_DT_PTMOI_032</v>
          </cell>
          <cell r="F346">
            <v>0</v>
          </cell>
          <cell r="G346">
            <v>0</v>
          </cell>
          <cell r="H346">
            <v>0</v>
          </cell>
          <cell r="I346">
            <v>0</v>
          </cell>
          <cell r="J346">
            <v>0</v>
          </cell>
          <cell r="K346">
            <v>0</v>
          </cell>
          <cell r="L346">
            <v>0</v>
          </cell>
          <cell r="M346">
            <v>0</v>
          </cell>
          <cell r="N346">
            <v>0</v>
          </cell>
          <cell r="O346" t="str">
            <v>Mo ta thuc hien so lieu tinh luong -V6</v>
          </cell>
          <cell r="P346" t="str">
            <v>KPI_HRM_OLD</v>
          </cell>
        </row>
        <row r="347">
          <cell r="B347" t="str">
            <v>Doanh thu từ dịch vụ Sổ Liên lạc điện tử</v>
          </cell>
          <cell r="C347">
            <v>0</v>
          </cell>
          <cell r="D347" t="str">
            <v>Triệu đồng</v>
          </cell>
          <cell r="E347" t="str">
            <v>HCM_DT_PTMOI_033</v>
          </cell>
          <cell r="F347">
            <v>0</v>
          </cell>
          <cell r="G347">
            <v>0</v>
          </cell>
          <cell r="H347">
            <v>0</v>
          </cell>
          <cell r="I347">
            <v>0</v>
          </cell>
          <cell r="J347">
            <v>0</v>
          </cell>
          <cell r="K347">
            <v>0</v>
          </cell>
          <cell r="L347">
            <v>0</v>
          </cell>
          <cell r="M347">
            <v>0</v>
          </cell>
          <cell r="N347">
            <v>0</v>
          </cell>
          <cell r="O347" t="str">
            <v>Mo ta thuc hien so lieu tinh luong -V6</v>
          </cell>
          <cell r="P347" t="str">
            <v>KPI_HRM_OLD</v>
          </cell>
        </row>
        <row r="348">
          <cell r="B348" t="str">
            <v>Doanh thu từ khách hàng phát triển mới dịch vụ Điện hoa trong tháng</v>
          </cell>
          <cell r="C348">
            <v>0</v>
          </cell>
          <cell r="D348" t="str">
            <v>Triệu đồng</v>
          </cell>
          <cell r="E348" t="str">
            <v>HCM_DT_PTMOI_034</v>
          </cell>
          <cell r="F348">
            <v>0</v>
          </cell>
          <cell r="G348">
            <v>0</v>
          </cell>
          <cell r="H348">
            <v>0</v>
          </cell>
          <cell r="I348">
            <v>0</v>
          </cell>
          <cell r="J348">
            <v>0</v>
          </cell>
          <cell r="K348">
            <v>0</v>
          </cell>
          <cell r="L348">
            <v>0</v>
          </cell>
          <cell r="M348">
            <v>0</v>
          </cell>
          <cell r="N348">
            <v>0</v>
          </cell>
          <cell r="O348" t="str">
            <v>Mo ta thuc hien so lieu tinh luong -V6</v>
          </cell>
          <cell r="P348" t="str">
            <v>KPI_HRM_OLD</v>
          </cell>
        </row>
        <row r="349">
          <cell r="B349" t="str">
            <v>Doanh thu từ khách hàng phát triển mới dịch vụ Vé trong tháng</v>
          </cell>
          <cell r="C349">
            <v>0</v>
          </cell>
          <cell r="D349" t="str">
            <v>Triệu đồng</v>
          </cell>
          <cell r="E349" t="str">
            <v>HCM_DT_PTMOI_035</v>
          </cell>
          <cell r="F349">
            <v>0</v>
          </cell>
          <cell r="G349">
            <v>0</v>
          </cell>
          <cell r="H349">
            <v>0</v>
          </cell>
          <cell r="I349">
            <v>0</v>
          </cell>
          <cell r="J349">
            <v>0</v>
          </cell>
          <cell r="K349">
            <v>0</v>
          </cell>
          <cell r="L349">
            <v>0</v>
          </cell>
          <cell r="M349">
            <v>0</v>
          </cell>
          <cell r="N349">
            <v>0</v>
          </cell>
          <cell r="O349" t="str">
            <v>Mo ta thuc hien so lieu tinh luong -V6</v>
          </cell>
          <cell r="P349" t="str">
            <v>KPI_HRM_OLD</v>
          </cell>
        </row>
        <row r="350">
          <cell r="B350" t="str">
            <v>Doanh thu từ khách hàng phát triển mới các dịch vụ  Quảng cáo trong tháng</v>
          </cell>
          <cell r="C350">
            <v>0</v>
          </cell>
          <cell r="D350" t="str">
            <v>Triệu đồng</v>
          </cell>
          <cell r="E350" t="str">
            <v>HCM_DT_PTMOI_036</v>
          </cell>
          <cell r="F350">
            <v>0</v>
          </cell>
          <cell r="G350">
            <v>0</v>
          </cell>
          <cell r="H350">
            <v>0</v>
          </cell>
          <cell r="I350">
            <v>0</v>
          </cell>
          <cell r="J350">
            <v>0</v>
          </cell>
          <cell r="K350">
            <v>0</v>
          </cell>
          <cell r="L350">
            <v>0</v>
          </cell>
          <cell r="M350">
            <v>0</v>
          </cell>
          <cell r="N350">
            <v>0</v>
          </cell>
          <cell r="O350" t="str">
            <v>Mo ta thuc hien so lieu tinh luong -V6</v>
          </cell>
          <cell r="P350" t="str">
            <v>KPI_HRM_OLD</v>
          </cell>
        </row>
        <row r="351">
          <cell r="B351" t="str">
            <v>dịch vụ Quảng cáo 1080</v>
          </cell>
          <cell r="C351">
            <v>0</v>
          </cell>
          <cell r="D351" t="str">
            <v>Triệu đồng</v>
          </cell>
          <cell r="E351" t="str">
            <v>HCM_DT_PTMOI_037</v>
          </cell>
          <cell r="F351">
            <v>0</v>
          </cell>
          <cell r="G351">
            <v>0</v>
          </cell>
          <cell r="H351">
            <v>0</v>
          </cell>
          <cell r="I351">
            <v>0</v>
          </cell>
          <cell r="J351">
            <v>0</v>
          </cell>
          <cell r="K351">
            <v>0</v>
          </cell>
          <cell r="L351">
            <v>0</v>
          </cell>
          <cell r="M351">
            <v>0</v>
          </cell>
          <cell r="N351">
            <v>0</v>
          </cell>
          <cell r="O351" t="str">
            <v>Mo ta thuc hien so lieu tinh luong -V6</v>
          </cell>
          <cell r="P351" t="str">
            <v>KPI_HRM_OLD</v>
          </cell>
        </row>
        <row r="352">
          <cell r="B352" t="str">
            <v>dịch vụ Quảng cáo Google, FB</v>
          </cell>
          <cell r="C352">
            <v>0</v>
          </cell>
          <cell r="D352" t="str">
            <v>Triệu đồng</v>
          </cell>
          <cell r="E352" t="str">
            <v>HCM_DT_PTMOI_038</v>
          </cell>
          <cell r="F352">
            <v>0</v>
          </cell>
          <cell r="G352">
            <v>0</v>
          </cell>
          <cell r="H352">
            <v>0</v>
          </cell>
          <cell r="I352">
            <v>0</v>
          </cell>
          <cell r="J352">
            <v>0</v>
          </cell>
          <cell r="K352">
            <v>0</v>
          </cell>
          <cell r="L352">
            <v>0</v>
          </cell>
          <cell r="M352">
            <v>0</v>
          </cell>
          <cell r="N352">
            <v>0</v>
          </cell>
          <cell r="O352" t="str">
            <v>Mo ta thuc hien so lieu tinh luong -V6</v>
          </cell>
          <cell r="P352" t="str">
            <v>KPI_HRM_OLD</v>
          </cell>
        </row>
        <row r="353">
          <cell r="B353" t="str">
            <v>Doanh thu từ khách hàng dịch vụ 108x</v>
          </cell>
          <cell r="C353">
            <v>0</v>
          </cell>
          <cell r="D353" t="str">
            <v>Triệu đồng</v>
          </cell>
          <cell r="E353" t="str">
            <v>HCM_DT_PTMOI_039</v>
          </cell>
          <cell r="F353">
            <v>0</v>
          </cell>
          <cell r="G353">
            <v>0</v>
          </cell>
          <cell r="H353">
            <v>0</v>
          </cell>
          <cell r="I353">
            <v>0</v>
          </cell>
          <cell r="J353">
            <v>0</v>
          </cell>
          <cell r="K353">
            <v>0</v>
          </cell>
          <cell r="L353">
            <v>0</v>
          </cell>
          <cell r="M353">
            <v>0</v>
          </cell>
          <cell r="N353">
            <v>0</v>
          </cell>
          <cell r="O353" t="str">
            <v>Mo ta thuc hien so lieu tinh luong -V6</v>
          </cell>
          <cell r="P353" t="str">
            <v>KPI_HRM_OLD</v>
          </cell>
        </row>
        <row r="354">
          <cell r="B354" t="str">
            <v>Doanh thu thực hiện các chương trình tái chiếm thị phần băng rộng các dự án cao ốc</v>
          </cell>
          <cell r="C354">
            <v>0</v>
          </cell>
          <cell r="D354" t="str">
            <v>Triệu đồng</v>
          </cell>
          <cell r="E354" t="str">
            <v>HCM_DT_PTMOI_040</v>
          </cell>
          <cell r="F354">
            <v>0</v>
          </cell>
          <cell r="G354">
            <v>0</v>
          </cell>
          <cell r="H354">
            <v>0</v>
          </cell>
          <cell r="I354">
            <v>0</v>
          </cell>
          <cell r="J354">
            <v>0</v>
          </cell>
          <cell r="K354">
            <v>0</v>
          </cell>
          <cell r="L354">
            <v>0</v>
          </cell>
          <cell r="M354">
            <v>0</v>
          </cell>
          <cell r="N354">
            <v>0</v>
          </cell>
          <cell r="O354" t="str">
            <v>Mo ta thuc hien so lieu tinh luong -V6</v>
          </cell>
          <cell r="P354" t="str">
            <v>KPI_HRM_OLD</v>
          </cell>
        </row>
        <row r="355">
          <cell r="B355" t="str">
            <v>Doanh thu từ dịch vụ CNTT (không bao gồm HĐĐT)</v>
          </cell>
          <cell r="C355">
            <v>0</v>
          </cell>
          <cell r="D355" t="str">
            <v>Triệu đồng</v>
          </cell>
          <cell r="E355" t="str">
            <v>HCM_DT_PTMOI_041</v>
          </cell>
          <cell r="F355">
            <v>0</v>
          </cell>
          <cell r="G355">
            <v>0</v>
          </cell>
          <cell r="H355">
            <v>0</v>
          </cell>
          <cell r="I355">
            <v>0</v>
          </cell>
          <cell r="J355">
            <v>0</v>
          </cell>
          <cell r="K355">
            <v>0</v>
          </cell>
          <cell r="L355">
            <v>0</v>
          </cell>
          <cell r="M355">
            <v>0</v>
          </cell>
          <cell r="N355">
            <v>0</v>
          </cell>
          <cell r="O355" t="str">
            <v>Mo ta thuc hien so lieu tinh luong -V6</v>
          </cell>
          <cell r="P355" t="str">
            <v>KPI_HRM_OLD</v>
          </cell>
        </row>
        <row r="356">
          <cell r="B356" t="str">
            <v>Doanh thu phát triển  mới từ dịch vụ SIP Trunking</v>
          </cell>
          <cell r="C356">
            <v>0</v>
          </cell>
          <cell r="D356" t="str">
            <v>Triệu đồng</v>
          </cell>
          <cell r="E356" t="str">
            <v>HCM_DT_PTMOI_042</v>
          </cell>
          <cell r="F356">
            <v>0</v>
          </cell>
          <cell r="G356">
            <v>0</v>
          </cell>
          <cell r="H356">
            <v>0</v>
          </cell>
          <cell r="I356">
            <v>0</v>
          </cell>
          <cell r="J356">
            <v>0</v>
          </cell>
          <cell r="K356">
            <v>0</v>
          </cell>
          <cell r="L356">
            <v>0</v>
          </cell>
          <cell r="M356">
            <v>0</v>
          </cell>
          <cell r="N356">
            <v>0</v>
          </cell>
          <cell r="O356" t="str">
            <v>Mo ta thuc hien so lieu tinh luong -V6</v>
          </cell>
          <cell r="P356" t="str">
            <v>KPI_HRM_OLD</v>
          </cell>
        </row>
        <row r="357">
          <cell r="B357" t="str">
            <v>Tổng doanh thu phát triển  mới các dịch vụ trên tập khách hàng hiện hữu</v>
          </cell>
          <cell r="C357">
            <v>0</v>
          </cell>
          <cell r="D357" t="str">
            <v>Triệu đồng</v>
          </cell>
          <cell r="E357" t="str">
            <v>HCM_DT_PTMOI_043</v>
          </cell>
          <cell r="F357">
            <v>0</v>
          </cell>
          <cell r="G357">
            <v>0</v>
          </cell>
          <cell r="H357">
            <v>0</v>
          </cell>
          <cell r="I357">
            <v>0</v>
          </cell>
          <cell r="J357">
            <v>0</v>
          </cell>
          <cell r="K357">
            <v>0</v>
          </cell>
          <cell r="L357">
            <v>0</v>
          </cell>
          <cell r="M357">
            <v>0</v>
          </cell>
          <cell r="N357">
            <v>0</v>
          </cell>
          <cell r="O357" t="str">
            <v>Mo ta thuc hien so lieu tinh luong -V6</v>
          </cell>
          <cell r="P357" t="str">
            <v>KPI_HRM_OLD</v>
          </cell>
        </row>
        <row r="358">
          <cell r="B358" t="str">
            <v>Doanh thu dịch vụ CNTT phát triền mới trong tháng</v>
          </cell>
          <cell r="C358" t="str">
            <v>202308</v>
          </cell>
          <cell r="D358" t="str">
            <v>Triệu đồng</v>
          </cell>
          <cell r="E358" t="str">
            <v>HCM_DT_PTMOI_044</v>
          </cell>
          <cell r="F358">
            <v>0</v>
          </cell>
          <cell r="G358">
            <v>0</v>
          </cell>
          <cell r="H358">
            <v>0</v>
          </cell>
          <cell r="I358">
            <v>0</v>
          </cell>
          <cell r="J358">
            <v>0</v>
          </cell>
          <cell r="K358">
            <v>0</v>
          </cell>
          <cell r="L358">
            <v>0</v>
          </cell>
          <cell r="M358">
            <v>0</v>
          </cell>
          <cell r="N358">
            <v>0</v>
          </cell>
          <cell r="O358" t="str">
            <v>Mo ta thuc hien so lieu tinh luong -V6</v>
          </cell>
          <cell r="P358" t="str">
            <v>KPI_HRM_OLD</v>
          </cell>
        </row>
        <row r="359">
          <cell r="B359" t="str">
            <v>Tăng trưởng doanh thu phát triển mới các dịch vụ</v>
          </cell>
          <cell r="C359">
            <v>0</v>
          </cell>
          <cell r="D359" t="str">
            <v>Triệu đồng</v>
          </cell>
          <cell r="E359" t="str">
            <v>HCM_DT_PTMOI_045</v>
          </cell>
          <cell r="F359">
            <v>0</v>
          </cell>
          <cell r="G359">
            <v>0</v>
          </cell>
          <cell r="H359">
            <v>0</v>
          </cell>
          <cell r="I359">
            <v>0</v>
          </cell>
          <cell r="J359">
            <v>0</v>
          </cell>
          <cell r="K359">
            <v>0</v>
          </cell>
          <cell r="L359">
            <v>0</v>
          </cell>
          <cell r="M359">
            <v>0</v>
          </cell>
          <cell r="N359">
            <v>0</v>
          </cell>
          <cell r="O359" t="str">
            <v>Mo ta thuc hien so lieu tinh luong -V6</v>
          </cell>
          <cell r="P359" t="str">
            <v>KPI_HRM_OLD</v>
          </cell>
        </row>
        <row r="360">
          <cell r="B360" t="str">
            <v>Tổng doanh thu phát triển mới qui đổi các dịch vụ</v>
          </cell>
          <cell r="C360">
            <v>0</v>
          </cell>
          <cell r="D360" t="str">
            <v>Triệu đồng</v>
          </cell>
          <cell r="E360" t="str">
            <v>HCM_DT_PTMOI_047</v>
          </cell>
          <cell r="F360">
            <v>0</v>
          </cell>
          <cell r="G360">
            <v>0</v>
          </cell>
          <cell r="H360">
            <v>0</v>
          </cell>
          <cell r="I360">
            <v>0</v>
          </cell>
          <cell r="J360">
            <v>0</v>
          </cell>
          <cell r="K360">
            <v>0</v>
          </cell>
          <cell r="L360">
            <v>0</v>
          </cell>
          <cell r="M360">
            <v>0</v>
          </cell>
          <cell r="N360">
            <v>0</v>
          </cell>
          <cell r="O360" t="str">
            <v>Mo ta thuc hien so lieu tinh luong -V6</v>
          </cell>
          <cell r="P360" t="str">
            <v>KPI_HRM_OLD</v>
          </cell>
        </row>
        <row r="361">
          <cell r="B361" t="str">
            <v>Doanh thu dịch vụ CNTT phát triền mới qui đổi</v>
          </cell>
          <cell r="C361">
            <v>0</v>
          </cell>
          <cell r="D361" t="str">
            <v>Triệu đồng</v>
          </cell>
          <cell r="E361" t="str">
            <v>HCM_DT_PTMOI_048</v>
          </cell>
          <cell r="F361">
            <v>0</v>
          </cell>
          <cell r="G361">
            <v>0</v>
          </cell>
          <cell r="H361">
            <v>0</v>
          </cell>
          <cell r="I361">
            <v>0</v>
          </cell>
          <cell r="J361">
            <v>0</v>
          </cell>
          <cell r="K361">
            <v>0</v>
          </cell>
          <cell r="L361">
            <v>0</v>
          </cell>
          <cell r="M361">
            <v>0</v>
          </cell>
          <cell r="N361">
            <v>0</v>
          </cell>
          <cell r="O361" t="str">
            <v>Mo ta thuc hien so lieu tinh luong -V6</v>
          </cell>
          <cell r="P361" t="str">
            <v>KPI_HRM_OLD</v>
          </cell>
        </row>
        <row r="362">
          <cell r="B362" t="str">
            <v>Doanh thu dịch vụ Hóa đơn điện tử phát triển mới trong tháng</v>
          </cell>
          <cell r="C362">
            <v>0</v>
          </cell>
          <cell r="D362" t="str">
            <v>Triệu đồng</v>
          </cell>
          <cell r="E362" t="str">
            <v>HCM_DT_PTMOI_049</v>
          </cell>
          <cell r="F362">
            <v>0</v>
          </cell>
          <cell r="G362">
            <v>0</v>
          </cell>
          <cell r="H362">
            <v>0</v>
          </cell>
          <cell r="I362">
            <v>0</v>
          </cell>
          <cell r="J362">
            <v>0</v>
          </cell>
          <cell r="K362">
            <v>0</v>
          </cell>
          <cell r="L362">
            <v>0</v>
          </cell>
          <cell r="M362">
            <v>0</v>
          </cell>
          <cell r="N362">
            <v>0</v>
          </cell>
          <cell r="O362" t="str">
            <v>Mo ta thuc hien so lieu tinh luong -V6</v>
          </cell>
          <cell r="P362" t="str">
            <v>KPI_HRM_OLD</v>
          </cell>
        </row>
        <row r="363">
          <cell r="B363" t="str">
            <v>Doanh thu dịch vụ Hóa Doanh thu dịch vụ Hóa đơn điện tử và Hợp đồng điện tử phát triển mới trong thángđơn điện tử và Hợp đồng điện tử phát triển mới trong tháng</v>
          </cell>
          <cell r="C363">
            <v>0</v>
          </cell>
          <cell r="D363" t="str">
            <v>Triệu đồng</v>
          </cell>
          <cell r="E363" t="str">
            <v>HCM_DT_PTMOI_050</v>
          </cell>
          <cell r="F363">
            <v>0</v>
          </cell>
          <cell r="G363">
            <v>0</v>
          </cell>
          <cell r="H363">
            <v>0</v>
          </cell>
          <cell r="I363">
            <v>0</v>
          </cell>
          <cell r="J363">
            <v>0</v>
          </cell>
          <cell r="K363">
            <v>0</v>
          </cell>
          <cell r="L363">
            <v>0</v>
          </cell>
          <cell r="M363">
            <v>0</v>
          </cell>
          <cell r="N363">
            <v>0</v>
          </cell>
          <cell r="O363" t="str">
            <v>Mo ta thuc hien so lieu tinh luong -V6</v>
          </cell>
          <cell r="P363" t="str">
            <v>KPI_HRM_OLD</v>
          </cell>
        </row>
        <row r="364">
          <cell r="B364" t="str">
            <v>Tổng doanh thu phát triển mới các dịch vụ_CSKH</v>
          </cell>
          <cell r="C364">
            <v>0</v>
          </cell>
          <cell r="D364" t="str">
            <v>Triệu đồng</v>
          </cell>
          <cell r="E364" t="str">
            <v>HCM_DT_PTMOI_051</v>
          </cell>
          <cell r="F364">
            <v>0</v>
          </cell>
          <cell r="G364">
            <v>0</v>
          </cell>
          <cell r="H364">
            <v>0</v>
          </cell>
          <cell r="I364">
            <v>0</v>
          </cell>
          <cell r="J364">
            <v>0</v>
          </cell>
          <cell r="K364">
            <v>0</v>
          </cell>
          <cell r="L364">
            <v>0</v>
          </cell>
          <cell r="M364">
            <v>0</v>
          </cell>
          <cell r="N364">
            <v>0</v>
          </cell>
          <cell r="O364" t="str">
            <v>Mo ta thuc hien so lieu tinh luong -V6</v>
          </cell>
          <cell r="P364" t="str">
            <v>KPI_HRM_OLD</v>
          </cell>
        </row>
        <row r="365">
          <cell r="B365" t="str">
            <v>Doanh thu dịch vụ di động phát triền mới trong tháng</v>
          </cell>
          <cell r="C365" t="str">
            <v>202308</v>
          </cell>
          <cell r="D365" t="str">
            <v>Triệu đồng</v>
          </cell>
          <cell r="E365" t="str">
            <v>HCM_DT_PTMOI_052</v>
          </cell>
          <cell r="F365">
            <v>0</v>
          </cell>
          <cell r="G365">
            <v>0</v>
          </cell>
          <cell r="H365">
            <v>0</v>
          </cell>
          <cell r="I365">
            <v>0</v>
          </cell>
          <cell r="J365">
            <v>0</v>
          </cell>
          <cell r="K365">
            <v>0</v>
          </cell>
          <cell r="L365">
            <v>0</v>
          </cell>
          <cell r="M365">
            <v>0</v>
          </cell>
          <cell r="N365">
            <v>0</v>
          </cell>
          <cell r="O365" t="str">
            <v>Mo ta thuc hien so lieu tinh luong -V6</v>
          </cell>
          <cell r="P365" t="str">
            <v>KPI_HRM_OLD</v>
          </cell>
        </row>
        <row r="366">
          <cell r="B366" t="str">
            <v>Doanh thu dịch vụ Vinaphone phát triền mới trong tháng</v>
          </cell>
          <cell r="C366">
            <v>0</v>
          </cell>
          <cell r="D366" t="str">
            <v>Triệu đồng</v>
          </cell>
          <cell r="E366" t="str">
            <v>HCM_DT_PTMOI_053</v>
          </cell>
          <cell r="F366">
            <v>0</v>
          </cell>
          <cell r="G366">
            <v>0</v>
          </cell>
          <cell r="H366">
            <v>0</v>
          </cell>
          <cell r="I366">
            <v>0</v>
          </cell>
          <cell r="J366">
            <v>0</v>
          </cell>
          <cell r="K366">
            <v>0</v>
          </cell>
          <cell r="L366">
            <v>0</v>
          </cell>
          <cell r="M366">
            <v>0</v>
          </cell>
          <cell r="N366">
            <v>0</v>
          </cell>
          <cell r="O366" t="str">
            <v>Mo ta thuc hien so lieu tinh luong -V6</v>
          </cell>
          <cell r="P366" t="str">
            <v>KPI_HRM_OLD</v>
          </cell>
        </row>
        <row r="367">
          <cell r="B367" t="str">
            <v>Doanh thu bán gói qua nền tảng Online shop.vnpt.vnền tảng Online shop.vnpt.vn</v>
          </cell>
          <cell r="C367">
            <v>0</v>
          </cell>
          <cell r="D367" t="str">
            <v>Triệu đồng</v>
          </cell>
          <cell r="E367" t="str">
            <v>HCM_DT_PTMOL_001</v>
          </cell>
          <cell r="F367">
            <v>0</v>
          </cell>
          <cell r="G367">
            <v>0</v>
          </cell>
          <cell r="H367">
            <v>0</v>
          </cell>
          <cell r="I367">
            <v>0</v>
          </cell>
          <cell r="J367">
            <v>0</v>
          </cell>
          <cell r="K367">
            <v>0</v>
          </cell>
          <cell r="L367">
            <v>0</v>
          </cell>
          <cell r="M367">
            <v>0</v>
          </cell>
          <cell r="N367">
            <v>0</v>
          </cell>
          <cell r="O367" t="str">
            <v>Mo ta thuc hien so lieu tinh luong -V6</v>
          </cell>
          <cell r="P367" t="str">
            <v>KPI_HRM_OLD</v>
          </cell>
        </row>
        <row r="368">
          <cell r="B368" t="str">
            <v>Tổng doanh thu phát triển mới trong năm</v>
          </cell>
          <cell r="C368">
            <v>0</v>
          </cell>
          <cell r="D368" t="str">
            <v>Triệu đồng</v>
          </cell>
          <cell r="E368" t="str">
            <v>HCM_DT_PTNAM_001</v>
          </cell>
          <cell r="F368">
            <v>0</v>
          </cell>
          <cell r="G368">
            <v>0</v>
          </cell>
          <cell r="H368">
            <v>0</v>
          </cell>
          <cell r="I368">
            <v>0</v>
          </cell>
          <cell r="J368">
            <v>0</v>
          </cell>
          <cell r="K368">
            <v>0</v>
          </cell>
          <cell r="L368">
            <v>0</v>
          </cell>
          <cell r="M368">
            <v>0</v>
          </cell>
          <cell r="N368">
            <v>0</v>
          </cell>
          <cell r="O368" t="str">
            <v>Mo ta thuc hien so lieu tinh luong -V6</v>
          </cell>
          <cell r="P368" t="str">
            <v>KPI_HRM_OLD</v>
          </cell>
        </row>
        <row r="369">
          <cell r="B369" t="str">
            <v>Doanh thu hiện hữu 2017</v>
          </cell>
          <cell r="C369">
            <v>0</v>
          </cell>
          <cell r="D369" t="str">
            <v>Triệu đồng</v>
          </cell>
          <cell r="E369" t="str">
            <v>HCM_DT_PTNAM_002</v>
          </cell>
          <cell r="F369">
            <v>0</v>
          </cell>
          <cell r="G369">
            <v>0</v>
          </cell>
          <cell r="H369">
            <v>0</v>
          </cell>
          <cell r="I369">
            <v>0</v>
          </cell>
          <cell r="J369">
            <v>0</v>
          </cell>
          <cell r="K369">
            <v>0</v>
          </cell>
          <cell r="L369">
            <v>0</v>
          </cell>
          <cell r="M369">
            <v>0</v>
          </cell>
          <cell r="N369">
            <v>0</v>
          </cell>
          <cell r="O369" t="str">
            <v>Mo ta thuc hien so lieu tinh luong -V6</v>
          </cell>
          <cell r="P369" t="str">
            <v>KPI_HRM_OLD</v>
          </cell>
        </row>
        <row r="370">
          <cell r="B370" t="str">
            <v>Doanh thu hiện hữu 2018 (Doanh thu phát triển mới các dịch vụ trong năm 2018)</v>
          </cell>
          <cell r="C370">
            <v>0</v>
          </cell>
          <cell r="D370" t="str">
            <v>Triệu đồng</v>
          </cell>
          <cell r="E370" t="str">
            <v>HCM_DT_PTNAM_003</v>
          </cell>
          <cell r="F370">
            <v>0</v>
          </cell>
          <cell r="G370">
            <v>0</v>
          </cell>
          <cell r="H370">
            <v>0</v>
          </cell>
          <cell r="I370">
            <v>0</v>
          </cell>
          <cell r="J370">
            <v>0</v>
          </cell>
          <cell r="K370">
            <v>0</v>
          </cell>
          <cell r="L370">
            <v>0</v>
          </cell>
          <cell r="M370">
            <v>0</v>
          </cell>
          <cell r="N370">
            <v>0</v>
          </cell>
          <cell r="O370" t="str">
            <v>Mo ta thuc hien so lieu tinh luong -V6</v>
          </cell>
          <cell r="P370" t="str">
            <v>KPI_HRM_OLD</v>
          </cell>
        </row>
        <row r="371">
          <cell r="B371" t="str">
            <v>Doanh thu hiện hữu</v>
          </cell>
          <cell r="C371">
            <v>0</v>
          </cell>
          <cell r="D371" t="str">
            <v>Triệu đồng</v>
          </cell>
          <cell r="E371" t="str">
            <v>HCM_DT_PTNAM_004</v>
          </cell>
          <cell r="F371">
            <v>0</v>
          </cell>
          <cell r="G371">
            <v>0</v>
          </cell>
          <cell r="H371">
            <v>0</v>
          </cell>
          <cell r="I371">
            <v>0</v>
          </cell>
          <cell r="J371">
            <v>0</v>
          </cell>
          <cell r="K371">
            <v>0</v>
          </cell>
          <cell r="L371">
            <v>0</v>
          </cell>
          <cell r="M371">
            <v>0</v>
          </cell>
          <cell r="N371">
            <v>0</v>
          </cell>
          <cell r="O371" t="str">
            <v>Mo ta thuc hien so lieu tinh luong -V6</v>
          </cell>
          <cell r="P371" t="str">
            <v>KPI_HRM_OLD</v>
          </cell>
        </row>
        <row r="372">
          <cell r="B372" t="str">
            <v>Doanh thu tập khách hàng phát triển mới trong năm</v>
          </cell>
          <cell r="C372">
            <v>0</v>
          </cell>
          <cell r="D372" t="str">
            <v>Triệu đồng</v>
          </cell>
          <cell r="E372" t="str">
            <v>HCM_DT_PTNAM_005</v>
          </cell>
          <cell r="F372">
            <v>0</v>
          </cell>
          <cell r="G372">
            <v>0</v>
          </cell>
          <cell r="H372">
            <v>0</v>
          </cell>
          <cell r="I372">
            <v>0</v>
          </cell>
          <cell r="J372">
            <v>0</v>
          </cell>
          <cell r="K372">
            <v>0</v>
          </cell>
          <cell r="L372">
            <v>0</v>
          </cell>
          <cell r="M372">
            <v>0</v>
          </cell>
          <cell r="N372">
            <v>0</v>
          </cell>
          <cell r="O372" t="str">
            <v>Mo ta thuc hien so lieu tinh luong -V6</v>
          </cell>
          <cell r="P372" t="str">
            <v>KPI_HRM_OLD</v>
          </cell>
        </row>
        <row r="373">
          <cell r="B373" t="str">
            <v>Doanh thu bán hàng qua Shop.vnpt.vn (BRCĐ, VNP)</v>
          </cell>
          <cell r="C373" t="str">
            <v>202308</v>
          </cell>
          <cell r="D373" t="str">
            <v>Triệu đồng</v>
          </cell>
          <cell r="E373" t="str">
            <v>HCM_DT_SSHOP_001</v>
          </cell>
          <cell r="F373">
            <v>0</v>
          </cell>
          <cell r="G373">
            <v>0</v>
          </cell>
          <cell r="H373">
            <v>0</v>
          </cell>
          <cell r="I373">
            <v>0</v>
          </cell>
          <cell r="J373">
            <v>0</v>
          </cell>
          <cell r="K373">
            <v>0</v>
          </cell>
          <cell r="L373">
            <v>0</v>
          </cell>
          <cell r="M373">
            <v>0</v>
          </cell>
          <cell r="N373">
            <v>0</v>
          </cell>
          <cell r="O373" t="str">
            <v>Mo ta thuc hien so lieu tinh luong -V6</v>
          </cell>
          <cell r="P373" t="str">
            <v>KPI_HRM_OLD</v>
          </cell>
        </row>
        <row r="374">
          <cell r="B374" t="str">
            <v>Doanh thu tiêu dùng TKC</v>
          </cell>
          <cell r="C374">
            <v>0</v>
          </cell>
          <cell r="D374" t="str">
            <v>Triệu đồng</v>
          </cell>
          <cell r="E374" t="str">
            <v>HCM_DT_TDTKC_001</v>
          </cell>
          <cell r="F374">
            <v>0</v>
          </cell>
          <cell r="G374">
            <v>0</v>
          </cell>
          <cell r="H374">
            <v>0</v>
          </cell>
          <cell r="I374">
            <v>0</v>
          </cell>
          <cell r="J374">
            <v>0</v>
          </cell>
          <cell r="K374">
            <v>0</v>
          </cell>
          <cell r="L374">
            <v>0</v>
          </cell>
          <cell r="M374">
            <v>0</v>
          </cell>
          <cell r="N374">
            <v>0</v>
          </cell>
          <cell r="O374" t="str">
            <v>Mo ta thuc hien so lieu tinh luong -V6</v>
          </cell>
          <cell r="P374" t="str">
            <v>KPI_HRM_OLD</v>
          </cell>
        </row>
        <row r="375">
          <cell r="B375" t="str">
            <v>Tăng trưởng doanh thu tiêu dùng TKC trên địa bàn cá nhân quản lý</v>
          </cell>
          <cell r="C375">
            <v>0</v>
          </cell>
          <cell r="D375" t="str">
            <v>Triệu đồng</v>
          </cell>
          <cell r="E375" t="str">
            <v>HCM_DT_TDTKC_002</v>
          </cell>
          <cell r="F375">
            <v>0</v>
          </cell>
          <cell r="G375">
            <v>0</v>
          </cell>
          <cell r="H375">
            <v>0</v>
          </cell>
          <cell r="I375">
            <v>0</v>
          </cell>
          <cell r="J375">
            <v>0</v>
          </cell>
          <cell r="K375">
            <v>0</v>
          </cell>
          <cell r="L375">
            <v>0</v>
          </cell>
          <cell r="M375">
            <v>0</v>
          </cell>
          <cell r="N375">
            <v>0</v>
          </cell>
          <cell r="O375" t="str">
            <v>Mo ta thuc hien so lieu tinh luong -V6</v>
          </cell>
          <cell r="P375" t="str">
            <v>KPI_HRM_OLD</v>
          </cell>
        </row>
        <row r="376">
          <cell r="B376" t="str">
            <v>Tăng trưởng doanh thu tiêu dùng TKC trên địa bàn phòng quản lý</v>
          </cell>
          <cell r="C376">
            <v>0</v>
          </cell>
          <cell r="D376" t="str">
            <v>Triệu đồng</v>
          </cell>
          <cell r="E376" t="str">
            <v>HCM_DT_TDTKC_003</v>
          </cell>
          <cell r="F376">
            <v>0</v>
          </cell>
          <cell r="G376">
            <v>0</v>
          </cell>
          <cell r="H376">
            <v>0</v>
          </cell>
          <cell r="I376">
            <v>0</v>
          </cell>
          <cell r="J376">
            <v>0</v>
          </cell>
          <cell r="K376">
            <v>0</v>
          </cell>
          <cell r="L376">
            <v>0</v>
          </cell>
          <cell r="M376">
            <v>0</v>
          </cell>
          <cell r="N376">
            <v>0</v>
          </cell>
          <cell r="O376" t="str">
            <v>Mo ta thuc hien so lieu tinh luong -V6</v>
          </cell>
          <cell r="P376" t="str">
            <v>KPI_HRM_OLD</v>
          </cell>
        </row>
        <row r="377">
          <cell r="B377" t="str">
            <v>Doanh thu dịch vụ VNP trả sau của nhóm đại lý</v>
          </cell>
          <cell r="C377">
            <v>0</v>
          </cell>
          <cell r="D377" t="str">
            <v>Triệu đồng</v>
          </cell>
          <cell r="E377" t="str">
            <v>HCM_DT_VNPTS_001</v>
          </cell>
          <cell r="F377">
            <v>0</v>
          </cell>
          <cell r="G377">
            <v>0</v>
          </cell>
          <cell r="H377">
            <v>0</v>
          </cell>
          <cell r="I377">
            <v>0</v>
          </cell>
          <cell r="J377">
            <v>0</v>
          </cell>
          <cell r="K377">
            <v>0</v>
          </cell>
          <cell r="L377">
            <v>0</v>
          </cell>
          <cell r="M377">
            <v>0</v>
          </cell>
          <cell r="N377">
            <v>0</v>
          </cell>
          <cell r="O377" t="str">
            <v>Mo ta thuc hien so lieu tinh luong -V6</v>
          </cell>
          <cell r="P377" t="str">
            <v>KPI_HRM_OLD</v>
          </cell>
        </row>
        <row r="378">
          <cell r="B378" t="str">
            <v>Tổng doanh thu bán hàng</v>
          </cell>
          <cell r="C378">
            <v>0</v>
          </cell>
          <cell r="D378" t="str">
            <v>Triệu đồng</v>
          </cell>
          <cell r="E378" t="str">
            <v>HCM_DT_VNPTT_001</v>
          </cell>
          <cell r="F378">
            <v>0</v>
          </cell>
          <cell r="G378">
            <v>0</v>
          </cell>
          <cell r="H378">
            <v>0</v>
          </cell>
          <cell r="I378">
            <v>0</v>
          </cell>
          <cell r="J378">
            <v>0</v>
          </cell>
          <cell r="K378">
            <v>0</v>
          </cell>
          <cell r="L378">
            <v>0</v>
          </cell>
          <cell r="M378">
            <v>0</v>
          </cell>
          <cell r="N378">
            <v>0</v>
          </cell>
          <cell r="O378" t="str">
            <v>Mo ta thuc hien so lieu tinh luong -V6</v>
          </cell>
          <cell r="P378" t="str">
            <v>KPI_HRM_OLD</v>
          </cell>
        </row>
        <row r="379">
          <cell r="B379" t="str">
            <v>Doanh thu bán hàng qua App CTV/ Đại lý xã hội hóa</v>
          </cell>
          <cell r="C379">
            <v>0</v>
          </cell>
          <cell r="D379" t="str">
            <v>Triệu đồng</v>
          </cell>
          <cell r="E379" t="str">
            <v>HCM_DT_VNPTT_002</v>
          </cell>
          <cell r="F379">
            <v>0</v>
          </cell>
          <cell r="G379">
            <v>0</v>
          </cell>
          <cell r="H379">
            <v>0</v>
          </cell>
          <cell r="I379">
            <v>0</v>
          </cell>
          <cell r="J379">
            <v>0</v>
          </cell>
          <cell r="K379">
            <v>0</v>
          </cell>
          <cell r="L379">
            <v>0</v>
          </cell>
          <cell r="M379">
            <v>0</v>
          </cell>
          <cell r="N379">
            <v>0</v>
          </cell>
          <cell r="O379" t="str">
            <v>Mo ta thuc hien so lieu tinh luong -V6</v>
          </cell>
          <cell r="P379" t="str">
            <v>KPI_HRM_NEW</v>
          </cell>
        </row>
        <row r="380">
          <cell r="B380" t="str">
            <v>Doanh thu bán hàng qua kênh còn lại</v>
          </cell>
          <cell r="C380">
            <v>0</v>
          </cell>
          <cell r="D380" t="str">
            <v>Triệu đồng</v>
          </cell>
          <cell r="E380" t="str">
            <v>HCM_DT_VNPTT_003</v>
          </cell>
          <cell r="F380">
            <v>0</v>
          </cell>
          <cell r="G380">
            <v>0</v>
          </cell>
          <cell r="H380">
            <v>0</v>
          </cell>
          <cell r="I380">
            <v>0</v>
          </cell>
          <cell r="J380">
            <v>0</v>
          </cell>
          <cell r="K380">
            <v>0</v>
          </cell>
          <cell r="L380">
            <v>0</v>
          </cell>
          <cell r="M380">
            <v>0</v>
          </cell>
          <cell r="N380">
            <v>0</v>
          </cell>
          <cell r="O380" t="str">
            <v>Mo ta thuc hien so lieu tinh luong -V6</v>
          </cell>
          <cell r="P380" t="str">
            <v>KPI_HRM_OLD</v>
          </cell>
        </row>
        <row r="381">
          <cell r="B381" t="str">
            <v>Tổng doanh thu bán mới</v>
          </cell>
          <cell r="C381">
            <v>0</v>
          </cell>
          <cell r="D381" t="str">
            <v>Triệu đồng</v>
          </cell>
          <cell r="E381" t="str">
            <v>HCM_DT_VNPTT_004</v>
          </cell>
          <cell r="F381">
            <v>0</v>
          </cell>
          <cell r="G381">
            <v>0</v>
          </cell>
          <cell r="H381">
            <v>0</v>
          </cell>
          <cell r="I381">
            <v>0</v>
          </cell>
          <cell r="J381">
            <v>0</v>
          </cell>
          <cell r="K381">
            <v>0</v>
          </cell>
          <cell r="L381">
            <v>0</v>
          </cell>
          <cell r="M381">
            <v>0</v>
          </cell>
          <cell r="N381">
            <v>0</v>
          </cell>
          <cell r="O381" t="str">
            <v>Mo ta thuc hien so lieu tinh luong -V6</v>
          </cell>
          <cell r="P381" t="str">
            <v>KPI_HRM_OLD</v>
          </cell>
        </row>
        <row r="382">
          <cell r="B382" t="str">
            <v>Doanh thu bán hàng trực tiếp của NV KDDĐTT</v>
          </cell>
          <cell r="C382" t="str">
            <v>202308</v>
          </cell>
          <cell r="D382" t="str">
            <v>Triệu đồng</v>
          </cell>
          <cell r="E382" t="str">
            <v>HCM_DT_VNPTT_005</v>
          </cell>
          <cell r="F382">
            <v>0</v>
          </cell>
          <cell r="G382">
            <v>0</v>
          </cell>
          <cell r="H382">
            <v>0</v>
          </cell>
          <cell r="I382">
            <v>0</v>
          </cell>
          <cell r="J382">
            <v>0</v>
          </cell>
          <cell r="K382">
            <v>0</v>
          </cell>
          <cell r="L382">
            <v>0</v>
          </cell>
          <cell r="M382">
            <v>0</v>
          </cell>
          <cell r="N382">
            <v>0</v>
          </cell>
          <cell r="O382" t="str">
            <v>Mo ta thuc hien so lieu tinh luong -V6</v>
          </cell>
          <cell r="P382" t="str">
            <v>KPI_HRM_OLD</v>
          </cell>
        </row>
        <row r="383">
          <cell r="B383" t="str">
            <v>Phát triển HĐ mới (BV, PK, MGBH, Homecare,..)</v>
          </cell>
          <cell r="C383">
            <v>0</v>
          </cell>
          <cell r="D383" t="str">
            <v>Hợp đồng</v>
          </cell>
          <cell r="E383" t="str">
            <v>HCM_HD_PTMOI_001</v>
          </cell>
          <cell r="F383">
            <v>0</v>
          </cell>
          <cell r="G383">
            <v>0</v>
          </cell>
          <cell r="H383">
            <v>0</v>
          </cell>
          <cell r="I383">
            <v>0</v>
          </cell>
          <cell r="J383">
            <v>0</v>
          </cell>
          <cell r="K383">
            <v>0</v>
          </cell>
          <cell r="L383">
            <v>0</v>
          </cell>
          <cell r="M383">
            <v>0</v>
          </cell>
          <cell r="N383">
            <v>0</v>
          </cell>
          <cell r="O383" t="str">
            <v>Mo ta thuc hien so lieu tinh luong -V6</v>
          </cell>
          <cell r="P383" t="str">
            <v>KPI_HRM_OLD</v>
          </cell>
        </row>
        <row r="384">
          <cell r="B384" t="str">
            <v>Số lượng hợp đồng kênh mới tiếp thị thành công trong tháng</v>
          </cell>
          <cell r="C384">
            <v>0</v>
          </cell>
          <cell r="D384" t="str">
            <v>Hợp đồng</v>
          </cell>
          <cell r="E384" t="str">
            <v>HCM_HD_PTMOI_002</v>
          </cell>
          <cell r="F384">
            <v>0</v>
          </cell>
          <cell r="G384">
            <v>0</v>
          </cell>
          <cell r="H384">
            <v>0</v>
          </cell>
          <cell r="I384">
            <v>0</v>
          </cell>
          <cell r="J384">
            <v>0</v>
          </cell>
          <cell r="K384">
            <v>0</v>
          </cell>
          <cell r="L384">
            <v>0</v>
          </cell>
          <cell r="M384">
            <v>0</v>
          </cell>
          <cell r="N384">
            <v>0</v>
          </cell>
          <cell r="O384" t="str">
            <v>Mo ta thuc hien so lieu tinh luong -V6</v>
          </cell>
          <cell r="P384" t="str">
            <v>KPI_HRM_OLD</v>
          </cell>
        </row>
        <row r="385">
          <cell r="B385" t="str">
            <v>Doanh thu phát triển mới các dịch vụ trong tháng</v>
          </cell>
          <cell r="C385">
            <v>0</v>
          </cell>
          <cell r="D385" t="str">
            <v>Triệu đồng</v>
          </cell>
          <cell r="E385" t="str">
            <v>HCM_HE_DTMOI_001</v>
          </cell>
          <cell r="F385">
            <v>0</v>
          </cell>
          <cell r="G385">
            <v>0</v>
          </cell>
          <cell r="H385">
            <v>0</v>
          </cell>
          <cell r="I385">
            <v>0</v>
          </cell>
          <cell r="J385">
            <v>0</v>
          </cell>
          <cell r="K385">
            <v>0</v>
          </cell>
          <cell r="L385">
            <v>0</v>
          </cell>
          <cell r="M385">
            <v>0</v>
          </cell>
          <cell r="N385">
            <v>0</v>
          </cell>
          <cell r="O385" t="str">
            <v>Mo ta thuc hien so lieu tinh luong -V6</v>
          </cell>
          <cell r="P385" t="str">
            <v>KPI_HRM_OLD</v>
          </cell>
        </row>
        <row r="386">
          <cell r="B386" t="str">
            <v>Doanh thu cước phát sinh từ tập khách hàng được giao quản lý</v>
          </cell>
          <cell r="C386">
            <v>0</v>
          </cell>
          <cell r="D386" t="str">
            <v>Triệu đồng</v>
          </cell>
          <cell r="E386" t="str">
            <v>HCM_HE_DTQLY_001</v>
          </cell>
          <cell r="F386">
            <v>0</v>
          </cell>
          <cell r="G386">
            <v>0</v>
          </cell>
          <cell r="H386">
            <v>0</v>
          </cell>
          <cell r="I386">
            <v>0</v>
          </cell>
          <cell r="J386">
            <v>0</v>
          </cell>
          <cell r="K386">
            <v>0</v>
          </cell>
          <cell r="L386">
            <v>0</v>
          </cell>
          <cell r="M386">
            <v>0</v>
          </cell>
          <cell r="N386">
            <v>0</v>
          </cell>
          <cell r="O386" t="str">
            <v>Mo ta thuc hien so lieu tinh luong -V6</v>
          </cell>
          <cell r="P386" t="str">
            <v>KPI_HRM_OLD</v>
          </cell>
        </row>
        <row r="387">
          <cell r="B387" t="str">
            <v>Kế hoạch phát triển kênh mới</v>
          </cell>
          <cell r="C387">
            <v>0</v>
          </cell>
          <cell r="D387" t="str">
            <v>Hợp đồng</v>
          </cell>
          <cell r="E387" t="str">
            <v>HCM_KH_KENHH_001</v>
          </cell>
          <cell r="F387">
            <v>0</v>
          </cell>
          <cell r="G387">
            <v>0</v>
          </cell>
          <cell r="H387">
            <v>0</v>
          </cell>
          <cell r="I387">
            <v>0</v>
          </cell>
          <cell r="J387">
            <v>0</v>
          </cell>
          <cell r="K387">
            <v>0</v>
          </cell>
          <cell r="L387">
            <v>0</v>
          </cell>
          <cell r="M387">
            <v>0</v>
          </cell>
          <cell r="N387">
            <v>0</v>
          </cell>
          <cell r="O387" t="str">
            <v>Mo ta thuc hien so lieu tinh luong -V6</v>
          </cell>
          <cell r="P387" t="str">
            <v>KPI_HRM_OLD</v>
          </cell>
        </row>
        <row r="388">
          <cell r="B388" t="str">
            <v>Kế hoạch phát triển kênh chuỗi</v>
          </cell>
          <cell r="C388">
            <v>0</v>
          </cell>
          <cell r="D388" t="str">
            <v>Hợp đồng</v>
          </cell>
          <cell r="E388" t="str">
            <v>HCM_KH_KENHH_002</v>
          </cell>
          <cell r="F388">
            <v>0</v>
          </cell>
          <cell r="G388">
            <v>0</v>
          </cell>
          <cell r="H388">
            <v>0</v>
          </cell>
          <cell r="I388">
            <v>0</v>
          </cell>
          <cell r="J388">
            <v>0</v>
          </cell>
          <cell r="K388">
            <v>0</v>
          </cell>
          <cell r="L388">
            <v>0</v>
          </cell>
          <cell r="M388">
            <v>0</v>
          </cell>
          <cell r="N388">
            <v>0</v>
          </cell>
          <cell r="O388" t="str">
            <v>Mo ta thuc hien so lieu tinh luong -V6</v>
          </cell>
          <cell r="P388" t="str">
            <v>KPI_HRM_OLD</v>
          </cell>
        </row>
        <row r="389">
          <cell r="B389" t="str">
            <v>Kế hoạch phát triển kênh mới</v>
          </cell>
          <cell r="C389">
            <v>0</v>
          </cell>
          <cell r="D389" t="str">
            <v>Hợp đồng</v>
          </cell>
          <cell r="E389" t="str">
            <v>HCM_KH_PTNEW_001</v>
          </cell>
          <cell r="F389">
            <v>0</v>
          </cell>
          <cell r="G389">
            <v>0</v>
          </cell>
          <cell r="H389">
            <v>0</v>
          </cell>
          <cell r="I389">
            <v>0</v>
          </cell>
          <cell r="J389">
            <v>0</v>
          </cell>
          <cell r="K389">
            <v>0</v>
          </cell>
          <cell r="L389">
            <v>0</v>
          </cell>
          <cell r="M389">
            <v>0</v>
          </cell>
          <cell r="N389">
            <v>0</v>
          </cell>
          <cell r="O389" t="str">
            <v>Mo ta thuc hien so lieu tinh luong -V6</v>
          </cell>
          <cell r="P389" t="str">
            <v>KPI_HRM_OLD</v>
          </cell>
        </row>
        <row r="390">
          <cell r="B390" t="str">
            <v>Thu thập thông tin khách hàng tiềm năng</v>
          </cell>
          <cell r="C390">
            <v>0</v>
          </cell>
          <cell r="D390" t="str">
            <v>Khách hàng</v>
          </cell>
          <cell r="E390" t="str">
            <v>HCM_KH_TNANG_001</v>
          </cell>
          <cell r="F390">
            <v>0</v>
          </cell>
          <cell r="G390">
            <v>0</v>
          </cell>
          <cell r="H390">
            <v>0</v>
          </cell>
          <cell r="I390">
            <v>0</v>
          </cell>
          <cell r="J390">
            <v>0</v>
          </cell>
          <cell r="K390">
            <v>0</v>
          </cell>
          <cell r="L390">
            <v>0</v>
          </cell>
          <cell r="M390">
            <v>0</v>
          </cell>
          <cell r="N390">
            <v>0</v>
          </cell>
          <cell r="O390" t="str">
            <v>Mo ta thuc hien so lieu tinh luong -V6</v>
          </cell>
          <cell r="P390" t="str">
            <v>KPI_HRM_OLD</v>
          </cell>
        </row>
        <row r="391">
          <cell r="B391" t="str">
            <v>Thực hiện  thu thập thông tin khách hàng theo yêu cầu TTKD</v>
          </cell>
          <cell r="C391">
            <v>0</v>
          </cell>
          <cell r="D391" t="str">
            <v>Khách hàng</v>
          </cell>
          <cell r="E391" t="str">
            <v>HCM_KH_YECAU_001</v>
          </cell>
          <cell r="F391">
            <v>0</v>
          </cell>
          <cell r="G391">
            <v>0</v>
          </cell>
          <cell r="H391">
            <v>0</v>
          </cell>
          <cell r="I391">
            <v>0</v>
          </cell>
          <cell r="J391">
            <v>0</v>
          </cell>
          <cell r="K391">
            <v>0</v>
          </cell>
          <cell r="L391">
            <v>0</v>
          </cell>
          <cell r="M391">
            <v>0</v>
          </cell>
          <cell r="N391">
            <v>0</v>
          </cell>
          <cell r="O391" t="str">
            <v>Mo ta thuc hien so lieu tinh luong -V6</v>
          </cell>
          <cell r="P391" t="str">
            <v>KPI_HRM_OLD</v>
          </cell>
        </row>
        <row r="392">
          <cell r="B392" t="str">
            <v>Kiểm soát thuê bao dịch vụ TSL, Internet  không phát sinh cước và rủi ro</v>
          </cell>
          <cell r="C392">
            <v>0</v>
          </cell>
          <cell r="D392" t="str">
            <v>Thuê bao</v>
          </cell>
          <cell r="E392" t="str">
            <v>HCM_KS_RUIRO_001</v>
          </cell>
          <cell r="F392">
            <v>0</v>
          </cell>
          <cell r="G392">
            <v>0</v>
          </cell>
          <cell r="H392">
            <v>0</v>
          </cell>
          <cell r="I392">
            <v>0</v>
          </cell>
          <cell r="J392">
            <v>0</v>
          </cell>
          <cell r="K392">
            <v>0</v>
          </cell>
          <cell r="L392">
            <v>0</v>
          </cell>
          <cell r="M392">
            <v>0</v>
          </cell>
          <cell r="N392">
            <v>0</v>
          </cell>
          <cell r="O392" t="str">
            <v>Mo ta thuc hien so lieu tinh luong -V6</v>
          </cell>
          <cell r="P392" t="str">
            <v>KPI_HRM_OLD</v>
          </cell>
        </row>
        <row r="393">
          <cell r="B393" t="str">
            <v>Kiểm soát thuê bao VNP trả sau và ĐTCĐ không phát sinh cước và rủi ro</v>
          </cell>
          <cell r="C393">
            <v>0</v>
          </cell>
          <cell r="D393" t="str">
            <v>Thuê bao</v>
          </cell>
          <cell r="E393" t="str">
            <v>HCM_KS_RUIRO_002</v>
          </cell>
          <cell r="F393">
            <v>0</v>
          </cell>
          <cell r="G393">
            <v>0</v>
          </cell>
          <cell r="H393">
            <v>0</v>
          </cell>
          <cell r="I393">
            <v>0</v>
          </cell>
          <cell r="J393">
            <v>0</v>
          </cell>
          <cell r="K393">
            <v>0</v>
          </cell>
          <cell r="L393">
            <v>0</v>
          </cell>
          <cell r="M393">
            <v>0</v>
          </cell>
          <cell r="N393">
            <v>0</v>
          </cell>
          <cell r="O393" t="str">
            <v>Mo ta thuc hien so lieu tinh luong -V6</v>
          </cell>
          <cell r="P393" t="str">
            <v>KPI_HRM_OLD</v>
          </cell>
        </row>
        <row r="394">
          <cell r="B394" t="str">
            <v>Gía tri nợ</v>
          </cell>
          <cell r="C394">
            <v>0</v>
          </cell>
          <cell r="D394" t="str">
            <v>Triệu đồng</v>
          </cell>
          <cell r="E394" t="str">
            <v>HCM_NO_PCUOC_001</v>
          </cell>
          <cell r="F394">
            <v>0</v>
          </cell>
          <cell r="G394">
            <v>0</v>
          </cell>
          <cell r="H394">
            <v>0</v>
          </cell>
          <cell r="I394">
            <v>0</v>
          </cell>
          <cell r="J394">
            <v>0</v>
          </cell>
          <cell r="K394">
            <v>0</v>
          </cell>
          <cell r="L394">
            <v>0</v>
          </cell>
          <cell r="M394">
            <v>0</v>
          </cell>
          <cell r="N394">
            <v>0</v>
          </cell>
          <cell r="O394" t="str">
            <v>Mo ta thuc hien so lieu tinh luong -V6</v>
          </cell>
          <cell r="P394" t="str">
            <v>KPI_HRM_OLD</v>
          </cell>
        </row>
        <row r="395">
          <cell r="B395" t="str">
            <v>Thuê bao nợ</v>
          </cell>
          <cell r="C395">
            <v>0</v>
          </cell>
          <cell r="D395" t="str">
            <v>Thuê bao</v>
          </cell>
          <cell r="E395" t="str">
            <v>HCM_NO_THBAO_001</v>
          </cell>
          <cell r="F395">
            <v>0</v>
          </cell>
          <cell r="G395">
            <v>0</v>
          </cell>
          <cell r="H395">
            <v>0</v>
          </cell>
          <cell r="I395">
            <v>0</v>
          </cell>
          <cell r="J395">
            <v>0</v>
          </cell>
          <cell r="K395">
            <v>0</v>
          </cell>
          <cell r="L395">
            <v>0</v>
          </cell>
          <cell r="M395">
            <v>0</v>
          </cell>
          <cell r="N395">
            <v>0</v>
          </cell>
          <cell r="O395" t="str">
            <v>Mo ta thuc hien so lieu tinh luong -V6</v>
          </cell>
          <cell r="P395" t="str">
            <v>KPI_HRM_OLD</v>
          </cell>
        </row>
        <row r="396">
          <cell r="B396" t="str">
            <v>Tỷ lệ thuê bao nợ từ  kỳ (n-3) trở về trước</v>
          </cell>
          <cell r="C396">
            <v>0</v>
          </cell>
          <cell r="D396" t="str">
            <v>%</v>
          </cell>
          <cell r="E396" t="str">
            <v>HCM_NO_THBAO_002</v>
          </cell>
          <cell r="F396">
            <v>0</v>
          </cell>
          <cell r="G396">
            <v>0</v>
          </cell>
          <cell r="H396">
            <v>0</v>
          </cell>
          <cell r="I396">
            <v>0</v>
          </cell>
          <cell r="J396">
            <v>0</v>
          </cell>
          <cell r="K396">
            <v>0</v>
          </cell>
          <cell r="L396">
            <v>0</v>
          </cell>
          <cell r="M396">
            <v>0</v>
          </cell>
          <cell r="N396">
            <v>0</v>
          </cell>
          <cell r="O396" t="str">
            <v>Mo ta thuc hien so lieu tinh luong -V6</v>
          </cell>
          <cell r="P396" t="str">
            <v>KPI_HRM_OLD</v>
          </cell>
        </row>
        <row r="397">
          <cell r="B397" t="str">
            <v>Cập nhật thông báo nhắc nợ</v>
          </cell>
          <cell r="C397">
            <v>0</v>
          </cell>
          <cell r="D397" t="str">
            <v>Hồ Sơ</v>
          </cell>
          <cell r="E397" t="str">
            <v>HCM_NO_THBAO_003</v>
          </cell>
          <cell r="F397">
            <v>0</v>
          </cell>
          <cell r="G397">
            <v>0</v>
          </cell>
          <cell r="H397">
            <v>0</v>
          </cell>
          <cell r="I397">
            <v>0</v>
          </cell>
          <cell r="J397">
            <v>0</v>
          </cell>
          <cell r="K397">
            <v>0</v>
          </cell>
          <cell r="L397">
            <v>0</v>
          </cell>
          <cell r="M397">
            <v>0</v>
          </cell>
          <cell r="N397">
            <v>0</v>
          </cell>
          <cell r="O397" t="str">
            <v>Mo ta thuc hien so lieu tinh luong -V6</v>
          </cell>
          <cell r="P397" t="str">
            <v>KPI_HRM_OLD</v>
          </cell>
        </row>
        <row r="398">
          <cell r="B398" t="str">
            <v>Hoàn tất thủ tục thuê bao nợ chuyển BP hoàn tất hồ sơ nợ (Thông báo nhắc nợ lần 1,2 + tiến trình thu nợ + Xác nhận của địa phương + thông tin DN trên mạng,..)</v>
          </cell>
          <cell r="C398">
            <v>0</v>
          </cell>
          <cell r="D398" t="str">
            <v>Hồ Sơ</v>
          </cell>
          <cell r="E398" t="str">
            <v>HCM_NO_THBAO_004</v>
          </cell>
          <cell r="F398">
            <v>0</v>
          </cell>
          <cell r="G398">
            <v>0</v>
          </cell>
          <cell r="H398">
            <v>0</v>
          </cell>
          <cell r="I398">
            <v>0</v>
          </cell>
          <cell r="J398">
            <v>0</v>
          </cell>
          <cell r="K398">
            <v>0</v>
          </cell>
          <cell r="L398">
            <v>0</v>
          </cell>
          <cell r="M398">
            <v>0</v>
          </cell>
          <cell r="N398">
            <v>0</v>
          </cell>
          <cell r="O398" t="str">
            <v>Mo ta thuc hien so lieu tinh luong -V6</v>
          </cell>
          <cell r="P398" t="str">
            <v>KPI_HRM_OLD</v>
          </cell>
        </row>
        <row r="399">
          <cell r="B399" t="str">
            <v>Hoàn tất  hồ sơ nợ chuyển P.NVC</v>
          </cell>
          <cell r="C399">
            <v>0</v>
          </cell>
          <cell r="D399" t="str">
            <v>Hồ Sơ</v>
          </cell>
          <cell r="E399" t="str">
            <v>HCM_NO_THBAO_005</v>
          </cell>
          <cell r="F399">
            <v>0</v>
          </cell>
          <cell r="G399">
            <v>0</v>
          </cell>
          <cell r="H399">
            <v>0</v>
          </cell>
          <cell r="I399">
            <v>0</v>
          </cell>
          <cell r="J399">
            <v>0</v>
          </cell>
          <cell r="K399">
            <v>0</v>
          </cell>
          <cell r="L399">
            <v>0</v>
          </cell>
          <cell r="M399">
            <v>0</v>
          </cell>
          <cell r="N399">
            <v>0</v>
          </cell>
          <cell r="O399" t="str">
            <v>Mo ta thuc hien so lieu tinh luong -V6</v>
          </cell>
          <cell r="P399" t="str">
            <v>KPI_HRM_OLD</v>
          </cell>
        </row>
        <row r="400">
          <cell r="B400" t="str">
            <v>Năng suất theo sản lượng cuộc tiếp nhận</v>
          </cell>
          <cell r="C400">
            <v>0</v>
          </cell>
          <cell r="D400" t="str">
            <v>cuộc</v>
          </cell>
          <cell r="E400" t="str">
            <v>HCM_NS_SLGOI_001</v>
          </cell>
          <cell r="F400">
            <v>0</v>
          </cell>
          <cell r="G400">
            <v>0</v>
          </cell>
          <cell r="H400">
            <v>0</v>
          </cell>
          <cell r="I400">
            <v>0</v>
          </cell>
          <cell r="J400">
            <v>0</v>
          </cell>
          <cell r="K400">
            <v>0</v>
          </cell>
          <cell r="L400">
            <v>0</v>
          </cell>
          <cell r="M400">
            <v>0</v>
          </cell>
          <cell r="N400">
            <v>0</v>
          </cell>
          <cell r="O400" t="str">
            <v>Mo ta thuc hien so lieu tinh luong -V6</v>
          </cell>
          <cell r="P400" t="str">
            <v>KPI_HRM_OLD</v>
          </cell>
        </row>
        <row r="401">
          <cell r="B401" t="str">
            <v>Năng suất theo sản lượng cuộc gọi ra</v>
          </cell>
          <cell r="C401">
            <v>0</v>
          </cell>
          <cell r="D401" t="str">
            <v>cuộc</v>
          </cell>
          <cell r="E401" t="str">
            <v>HCM_NS_SLGOI_002</v>
          </cell>
          <cell r="F401">
            <v>0</v>
          </cell>
          <cell r="G401">
            <v>0</v>
          </cell>
          <cell r="H401">
            <v>0</v>
          </cell>
          <cell r="I401">
            <v>0</v>
          </cell>
          <cell r="J401">
            <v>0</v>
          </cell>
          <cell r="K401">
            <v>0</v>
          </cell>
          <cell r="L401">
            <v>0</v>
          </cell>
          <cell r="M401">
            <v>0</v>
          </cell>
          <cell r="N401">
            <v>0</v>
          </cell>
          <cell r="O401" t="str">
            <v>Mo ta thuc hien so lieu tinh luong -V6</v>
          </cell>
          <cell r="P401" t="str">
            <v>KPI_HRM_OLD</v>
          </cell>
        </row>
        <row r="402">
          <cell r="B402" t="str">
            <v>Năng suất theo thời gian talk time</v>
          </cell>
          <cell r="C402">
            <v>0</v>
          </cell>
          <cell r="D402" t="str">
            <v>Giờ</v>
          </cell>
          <cell r="E402" t="str">
            <v>HCM_NS_TTIME_001</v>
          </cell>
          <cell r="F402">
            <v>0</v>
          </cell>
          <cell r="G402">
            <v>0</v>
          </cell>
          <cell r="H402">
            <v>0</v>
          </cell>
          <cell r="I402">
            <v>0</v>
          </cell>
          <cell r="J402">
            <v>0</v>
          </cell>
          <cell r="K402">
            <v>0</v>
          </cell>
          <cell r="L402">
            <v>0</v>
          </cell>
          <cell r="M402">
            <v>0</v>
          </cell>
          <cell r="N402">
            <v>0</v>
          </cell>
          <cell r="O402" t="str">
            <v>Mo ta thuc hien so lieu tinh luong -V6</v>
          </cell>
          <cell r="P402" t="str">
            <v>KPI_HRM_OLD</v>
          </cell>
        </row>
        <row r="403">
          <cell r="B403" t="str">
            <v>Thời gian talk time bình quân ngày</v>
          </cell>
          <cell r="C403">
            <v>0</v>
          </cell>
          <cell r="D403" t="str">
            <v>Giờ</v>
          </cell>
          <cell r="E403" t="str">
            <v>HCM_NS_TTIME_002</v>
          </cell>
          <cell r="F403">
            <v>0</v>
          </cell>
          <cell r="G403">
            <v>0</v>
          </cell>
          <cell r="H403">
            <v>0</v>
          </cell>
          <cell r="I403">
            <v>0</v>
          </cell>
          <cell r="J403">
            <v>0</v>
          </cell>
          <cell r="K403">
            <v>0</v>
          </cell>
          <cell r="L403">
            <v>0</v>
          </cell>
          <cell r="M403">
            <v>0</v>
          </cell>
          <cell r="N403">
            <v>0</v>
          </cell>
          <cell r="O403" t="str">
            <v>Mo ta thuc hien so lieu tinh luong -V6</v>
          </cell>
          <cell r="P403" t="str">
            <v>KPI_HRM_OLD</v>
          </cell>
        </row>
        <row r="404">
          <cell r="B404" t="str">
            <v>Năng suất bình quân cá nhân (Talk time)</v>
          </cell>
          <cell r="C404">
            <v>0</v>
          </cell>
          <cell r="D404" t="str">
            <v>cuộc</v>
          </cell>
          <cell r="E404" t="str">
            <v>HCM_NS_TTIME_003</v>
          </cell>
          <cell r="F404">
            <v>0</v>
          </cell>
          <cell r="G404">
            <v>0</v>
          </cell>
          <cell r="H404">
            <v>0</v>
          </cell>
          <cell r="I404">
            <v>0</v>
          </cell>
          <cell r="J404">
            <v>0</v>
          </cell>
          <cell r="K404">
            <v>0</v>
          </cell>
          <cell r="L404">
            <v>0</v>
          </cell>
          <cell r="M404">
            <v>0</v>
          </cell>
          <cell r="N404">
            <v>0</v>
          </cell>
          <cell r="O404" t="str">
            <v>Mo ta thuc hien so lieu tinh luong -V6</v>
          </cell>
          <cell r="P404" t="str">
            <v>KPI_HRM_OLD</v>
          </cell>
        </row>
        <row r="405">
          <cell r="B405" t="str">
            <v>Mức độ tuân thủ quy trình, quy định, phối hợp công tác và chấp hành nội quy lao động,… của TTKD</v>
          </cell>
          <cell r="C405">
            <v>0</v>
          </cell>
          <cell r="D405" t="str">
            <v>%</v>
          </cell>
          <cell r="E405" t="str">
            <v>HCM_QT_NOIBO_001</v>
          </cell>
          <cell r="F405">
            <v>0</v>
          </cell>
          <cell r="G405">
            <v>0</v>
          </cell>
          <cell r="H405">
            <v>0</v>
          </cell>
          <cell r="I405">
            <v>0</v>
          </cell>
          <cell r="J405">
            <v>0</v>
          </cell>
          <cell r="K405">
            <v>0</v>
          </cell>
          <cell r="L405">
            <v>0</v>
          </cell>
          <cell r="M405">
            <v>0</v>
          </cell>
          <cell r="N405">
            <v>0</v>
          </cell>
          <cell r="O405" t="str">
            <v>Mo ta thuc hien so lieu tinh luong -V6</v>
          </cell>
          <cell r="P405" t="str">
            <v>KPI_HRM_OLD</v>
          </cell>
        </row>
        <row r="406">
          <cell r="B406" t="str">
            <v>Số lượng khách hàng sử dụng tăng thêm dịch vụ trên tập khách hàng hiện hữu trong line quản lý</v>
          </cell>
          <cell r="C406">
            <v>0</v>
          </cell>
          <cell r="D406" t="str">
            <v>Khách hàng</v>
          </cell>
          <cell r="E406" t="str">
            <v>HCM_SL_AMNEW_001</v>
          </cell>
          <cell r="F406">
            <v>0</v>
          </cell>
          <cell r="G406">
            <v>0</v>
          </cell>
          <cell r="H406">
            <v>0</v>
          </cell>
          <cell r="I406">
            <v>0</v>
          </cell>
          <cell r="J406">
            <v>0</v>
          </cell>
          <cell r="K406">
            <v>0</v>
          </cell>
          <cell r="L406">
            <v>0</v>
          </cell>
          <cell r="M406">
            <v>0</v>
          </cell>
          <cell r="N406">
            <v>0</v>
          </cell>
          <cell r="O406" t="str">
            <v>Mo ta thuc hien so lieu tinh luong -V6</v>
          </cell>
          <cell r="P406" t="str">
            <v>KPI_HRM_OLD</v>
          </cell>
        </row>
        <row r="407">
          <cell r="B407" t="str">
            <v>Tăng trưởng doanh thu PTM  trên tập khách hàng hiện hữu trong line AM quản lý</v>
          </cell>
          <cell r="C407">
            <v>0</v>
          </cell>
          <cell r="D407" t="str">
            <v>%</v>
          </cell>
          <cell r="E407" t="str">
            <v>HCM_SL_AMNEW_002</v>
          </cell>
          <cell r="F407">
            <v>0</v>
          </cell>
          <cell r="G407">
            <v>0</v>
          </cell>
          <cell r="H407">
            <v>0</v>
          </cell>
          <cell r="I407">
            <v>0</v>
          </cell>
          <cell r="J407">
            <v>0</v>
          </cell>
          <cell r="K407">
            <v>0</v>
          </cell>
          <cell r="L407">
            <v>0</v>
          </cell>
          <cell r="M407">
            <v>0</v>
          </cell>
          <cell r="N407">
            <v>0</v>
          </cell>
          <cell r="O407" t="str">
            <v>Mo ta thuc hien so lieu tinh luong -V6</v>
          </cell>
          <cell r="P407" t="str">
            <v>KPI_HRM_OLD</v>
          </cell>
        </row>
        <row r="408">
          <cell r="B408" t="str">
            <v xml:space="preserve">Số lượng ví liên kết ngân hàng qua app SMCS có tính năng bán mã thẻ/topup </v>
          </cell>
          <cell r="C408">
            <v>0</v>
          </cell>
          <cell r="D408" t="str">
            <v>Điểm</v>
          </cell>
          <cell r="E408" t="str">
            <v>HCM_SL_ASMCS_001</v>
          </cell>
          <cell r="F408">
            <v>0</v>
          </cell>
          <cell r="G408">
            <v>0</v>
          </cell>
          <cell r="H408">
            <v>0</v>
          </cell>
          <cell r="I408">
            <v>0</v>
          </cell>
          <cell r="J408">
            <v>0</v>
          </cell>
          <cell r="K408">
            <v>0</v>
          </cell>
          <cell r="L408">
            <v>0</v>
          </cell>
          <cell r="M408">
            <v>0</v>
          </cell>
          <cell r="N408">
            <v>0</v>
          </cell>
          <cell r="O408" t="str">
            <v>Mo ta thuc hien so lieu tinh luong -V6</v>
          </cell>
          <cell r="P408" t="str">
            <v>KPI_HRM_OLD</v>
          </cell>
        </row>
        <row r="409">
          <cell r="B409" t="str">
            <v>Số lượng điểm bán có phát sinh doanh thu tháng</v>
          </cell>
          <cell r="C409">
            <v>0</v>
          </cell>
          <cell r="D409" t="str">
            <v>Điểm ủy quyền</v>
          </cell>
          <cell r="E409" t="str">
            <v>HCM_SL_BANLE_002</v>
          </cell>
          <cell r="F409">
            <v>0</v>
          </cell>
          <cell r="G409">
            <v>0</v>
          </cell>
          <cell r="H409">
            <v>0</v>
          </cell>
          <cell r="I409">
            <v>0</v>
          </cell>
          <cell r="J409">
            <v>0</v>
          </cell>
          <cell r="K409">
            <v>0</v>
          </cell>
          <cell r="L409">
            <v>0</v>
          </cell>
          <cell r="M409">
            <v>0</v>
          </cell>
          <cell r="N409">
            <v>0</v>
          </cell>
          <cell r="O409" t="str">
            <v>Mo ta thuc hien so lieu tinh luong -V6</v>
          </cell>
          <cell r="P409" t="str">
            <v>KPI_HRM_OLD</v>
          </cell>
        </row>
        <row r="410">
          <cell r="B410" t="str">
            <v>Số lượng điểm ủy quyền có phát sinh doanh thu bán kít trong tháng</v>
          </cell>
          <cell r="C410">
            <v>0</v>
          </cell>
          <cell r="D410" t="str">
            <v>Điểm ủy quyền</v>
          </cell>
          <cell r="E410" t="str">
            <v>HCM_SL_BANLE_003</v>
          </cell>
          <cell r="F410">
            <v>0</v>
          </cell>
          <cell r="G410">
            <v>0</v>
          </cell>
          <cell r="H410">
            <v>0</v>
          </cell>
          <cell r="I410">
            <v>0</v>
          </cell>
          <cell r="J410">
            <v>0</v>
          </cell>
          <cell r="K410">
            <v>0</v>
          </cell>
          <cell r="L410">
            <v>0</v>
          </cell>
          <cell r="M410">
            <v>0</v>
          </cell>
          <cell r="N410">
            <v>0</v>
          </cell>
          <cell r="O410" t="str">
            <v>Mo ta thuc hien so lieu tinh luong -V6</v>
          </cell>
          <cell r="P410" t="str">
            <v>KPI_HRM_OLD</v>
          </cell>
        </row>
        <row r="411">
          <cell r="B411" t="str">
            <v>Số lượng điểm bán có nhận diện thương hiệu tính đến ngày cuối tháng</v>
          </cell>
          <cell r="C411">
            <v>0</v>
          </cell>
          <cell r="D411" t="str">
            <v>Điểm</v>
          </cell>
          <cell r="E411" t="str">
            <v>HCM_SL_BANLE_004</v>
          </cell>
          <cell r="F411">
            <v>0</v>
          </cell>
          <cell r="G411">
            <v>0</v>
          </cell>
          <cell r="H411">
            <v>0</v>
          </cell>
          <cell r="I411">
            <v>0</v>
          </cell>
          <cell r="J411">
            <v>0</v>
          </cell>
          <cell r="K411">
            <v>0</v>
          </cell>
          <cell r="L411">
            <v>0</v>
          </cell>
          <cell r="M411">
            <v>0</v>
          </cell>
          <cell r="N411">
            <v>0</v>
          </cell>
          <cell r="O411" t="str">
            <v>Mo ta thuc hien so lieu tinh luong -V6</v>
          </cell>
          <cell r="P411" t="str">
            <v>KPI_HRM_OLD</v>
          </cell>
        </row>
        <row r="412">
          <cell r="B412" t="str">
            <v>Số lượng thuê bao có đăng ký gói cước qua hệ thống Vasdealer</v>
          </cell>
          <cell r="C412">
            <v>0</v>
          </cell>
          <cell r="D412" t="str">
            <v>Thuê bao</v>
          </cell>
          <cell r="E412" t="str">
            <v>HCM_SL_BANLE_005</v>
          </cell>
          <cell r="F412">
            <v>0</v>
          </cell>
          <cell r="G412">
            <v>0</v>
          </cell>
          <cell r="H412">
            <v>0</v>
          </cell>
          <cell r="I412">
            <v>0</v>
          </cell>
          <cell r="J412">
            <v>0</v>
          </cell>
          <cell r="K412">
            <v>0</v>
          </cell>
          <cell r="L412">
            <v>0</v>
          </cell>
          <cell r="M412">
            <v>0</v>
          </cell>
          <cell r="N412">
            <v>0</v>
          </cell>
          <cell r="O412" t="str">
            <v>Mo ta thuc hien so lieu tinh luong -V6</v>
          </cell>
          <cell r="P412" t="str">
            <v>KPI_HRM_OLD</v>
          </cell>
        </row>
        <row r="413">
          <cell r="B413" t="str">
            <v>Số lượng cuộc gọi ra tiếp thị</v>
          </cell>
          <cell r="C413">
            <v>0</v>
          </cell>
          <cell r="D413" t="str">
            <v>cuộc</v>
          </cell>
          <cell r="E413" t="str">
            <v>HCM_SL_BANLE_006</v>
          </cell>
          <cell r="F413">
            <v>0</v>
          </cell>
          <cell r="G413">
            <v>0</v>
          </cell>
          <cell r="H413">
            <v>0</v>
          </cell>
          <cell r="I413">
            <v>0</v>
          </cell>
          <cell r="J413">
            <v>0</v>
          </cell>
          <cell r="K413">
            <v>0</v>
          </cell>
          <cell r="L413">
            <v>0</v>
          </cell>
          <cell r="M413">
            <v>0</v>
          </cell>
          <cell r="N413">
            <v>0</v>
          </cell>
          <cell r="O413" t="str">
            <v>Mo ta thuc hien so lieu tinh luong -V6</v>
          </cell>
          <cell r="P413" t="str">
            <v>KPI_HRM_OLD</v>
          </cell>
        </row>
        <row r="414">
          <cell r="B414" t="str">
            <v>Số lượng điểm bán có nhận diện thương hiệu</v>
          </cell>
          <cell r="C414">
            <v>0</v>
          </cell>
          <cell r="D414" t="str">
            <v>Điểm</v>
          </cell>
          <cell r="E414" t="str">
            <v>HCM_SL_BANLE_007</v>
          </cell>
          <cell r="F414">
            <v>0</v>
          </cell>
          <cell r="G414">
            <v>0</v>
          </cell>
          <cell r="H414">
            <v>0</v>
          </cell>
          <cell r="I414">
            <v>0</v>
          </cell>
          <cell r="J414">
            <v>0</v>
          </cell>
          <cell r="K414">
            <v>0</v>
          </cell>
          <cell r="L414">
            <v>0</v>
          </cell>
          <cell r="M414">
            <v>0</v>
          </cell>
          <cell r="N414">
            <v>0</v>
          </cell>
          <cell r="O414" t="str">
            <v>Mo ta thuc hien so lieu tinh luong -V6</v>
          </cell>
          <cell r="P414" t="str">
            <v>KPI_HRM_OLD</v>
          </cell>
        </row>
        <row r="415">
          <cell r="B415" t="str">
            <v>Số lượng hồ sơ tạo lập do các TTVT tiếp thị và ngoài khu vực HCM</v>
          </cell>
          <cell r="C415">
            <v>0</v>
          </cell>
          <cell r="D415" t="str">
            <v>Hồ Sơ</v>
          </cell>
          <cell r="E415" t="str">
            <v>HCM_SL_BANLE_008</v>
          </cell>
          <cell r="F415">
            <v>0</v>
          </cell>
          <cell r="G415">
            <v>0</v>
          </cell>
          <cell r="H415">
            <v>0</v>
          </cell>
          <cell r="I415">
            <v>0</v>
          </cell>
          <cell r="J415">
            <v>0</v>
          </cell>
          <cell r="K415">
            <v>0</v>
          </cell>
          <cell r="L415">
            <v>0</v>
          </cell>
          <cell r="M415">
            <v>0</v>
          </cell>
          <cell r="N415">
            <v>0</v>
          </cell>
          <cell r="O415" t="str">
            <v>Mo ta thuc hien so lieu tinh luong -V6</v>
          </cell>
          <cell r="P415" t="str">
            <v>KPI_HRM_OLD</v>
          </cell>
        </row>
        <row r="416">
          <cell r="B416" t="str">
            <v>Số lượng thuê bao trả trước phát triển mới</v>
          </cell>
          <cell r="C416">
            <v>0</v>
          </cell>
          <cell r="D416" t="str">
            <v>%</v>
          </cell>
          <cell r="E416" t="str">
            <v>HCM_SL_BANLE_009</v>
          </cell>
          <cell r="F416">
            <v>0</v>
          </cell>
          <cell r="G416">
            <v>0</v>
          </cell>
          <cell r="H416">
            <v>0</v>
          </cell>
          <cell r="I416">
            <v>0</v>
          </cell>
          <cell r="J416">
            <v>0</v>
          </cell>
          <cell r="K416">
            <v>0</v>
          </cell>
          <cell r="L416">
            <v>0</v>
          </cell>
          <cell r="M416">
            <v>0</v>
          </cell>
          <cell r="N416">
            <v>0</v>
          </cell>
          <cell r="O416" t="str">
            <v>Mo ta thuc hien so lieu tinh luong -V6</v>
          </cell>
          <cell r="P416" t="str">
            <v>KPI_HRM_OLD</v>
          </cell>
        </row>
        <row r="417">
          <cell r="B417" t="str">
            <v>Số lượng điểm bán lẻ có nhận diện thương hiệu</v>
          </cell>
          <cell r="C417">
            <v>0</v>
          </cell>
          <cell r="D417" t="str">
            <v>Điểm</v>
          </cell>
          <cell r="E417" t="str">
            <v>HCM_SL_BANLE_010</v>
          </cell>
          <cell r="F417">
            <v>0</v>
          </cell>
          <cell r="G417">
            <v>0</v>
          </cell>
          <cell r="H417">
            <v>0</v>
          </cell>
          <cell r="I417">
            <v>0</v>
          </cell>
          <cell r="J417">
            <v>0</v>
          </cell>
          <cell r="K417">
            <v>0</v>
          </cell>
          <cell r="L417">
            <v>0</v>
          </cell>
          <cell r="M417">
            <v>0</v>
          </cell>
          <cell r="N417">
            <v>0</v>
          </cell>
          <cell r="O417" t="str">
            <v>Mo ta thuc hien so lieu tinh luong -V6</v>
          </cell>
          <cell r="P417" t="str">
            <v>KPI_HRM_OLD</v>
          </cell>
        </row>
        <row r="418">
          <cell r="B418" t="str">
            <v>Số lượng điểm ủy quyền có nhận diện thương hiệu</v>
          </cell>
          <cell r="C418">
            <v>0</v>
          </cell>
          <cell r="D418" t="str">
            <v>Điểm</v>
          </cell>
          <cell r="E418" t="str">
            <v>HCM_SL_BANLE_011</v>
          </cell>
          <cell r="F418">
            <v>0</v>
          </cell>
          <cell r="G418">
            <v>0</v>
          </cell>
          <cell r="H418">
            <v>0</v>
          </cell>
          <cell r="I418">
            <v>0</v>
          </cell>
          <cell r="J418">
            <v>0</v>
          </cell>
          <cell r="K418">
            <v>0</v>
          </cell>
          <cell r="L418">
            <v>0</v>
          </cell>
          <cell r="M418">
            <v>0</v>
          </cell>
          <cell r="N418">
            <v>0</v>
          </cell>
          <cell r="O418" t="str">
            <v>Mo ta thuc hien so lieu tinh luong -V6</v>
          </cell>
          <cell r="P418" t="str">
            <v>KPI_HRM_OLD</v>
          </cell>
        </row>
        <row r="419">
          <cell r="B419" t="str">
            <v>Số lượng điểm ủy quyền đạt mức tăng trưởng doanh thu theo quy định</v>
          </cell>
          <cell r="C419">
            <v>0</v>
          </cell>
          <cell r="D419" t="str">
            <v>Điểm</v>
          </cell>
          <cell r="E419" t="str">
            <v>HCM_SL_BANLE_012</v>
          </cell>
          <cell r="F419">
            <v>0</v>
          </cell>
          <cell r="G419">
            <v>0</v>
          </cell>
          <cell r="H419">
            <v>0</v>
          </cell>
          <cell r="I419">
            <v>0</v>
          </cell>
          <cell r="J419">
            <v>0</v>
          </cell>
          <cell r="K419">
            <v>0</v>
          </cell>
          <cell r="L419">
            <v>0</v>
          </cell>
          <cell r="M419">
            <v>0</v>
          </cell>
          <cell r="N419">
            <v>0</v>
          </cell>
          <cell r="O419" t="str">
            <v>Mo ta thuc hien so lieu tinh luong -V6</v>
          </cell>
          <cell r="P419" t="str">
            <v>KPI_HRM_OLD</v>
          </cell>
        </row>
        <row r="420">
          <cell r="B420" t="str">
            <v>Số lượng điểm ủy quyền đến ngày cuối tháng</v>
          </cell>
          <cell r="C420">
            <v>0</v>
          </cell>
          <cell r="D420" t="str">
            <v>Điểm</v>
          </cell>
          <cell r="E420" t="str">
            <v>HCM_SL_BANLE_013</v>
          </cell>
          <cell r="F420">
            <v>0</v>
          </cell>
          <cell r="G420">
            <v>0</v>
          </cell>
          <cell r="H420">
            <v>0</v>
          </cell>
          <cell r="I420">
            <v>0</v>
          </cell>
          <cell r="J420">
            <v>0</v>
          </cell>
          <cell r="K420">
            <v>0</v>
          </cell>
          <cell r="L420">
            <v>0</v>
          </cell>
          <cell r="M420">
            <v>0</v>
          </cell>
          <cell r="N420">
            <v>0</v>
          </cell>
          <cell r="O420" t="str">
            <v>Mo ta thuc hien so lieu tinh luong -V6</v>
          </cell>
          <cell r="P420" t="str">
            <v>KPI_HRM_OLD</v>
          </cell>
        </row>
        <row r="421">
          <cell r="B421" t="str">
            <v>Số lượng điểm ủy quyền đạt mức doanh thu quy định</v>
          </cell>
          <cell r="C421">
            <v>0</v>
          </cell>
          <cell r="D421" t="str">
            <v>%</v>
          </cell>
          <cell r="E421" t="str">
            <v>HCM_SL_BANLE_014</v>
          </cell>
          <cell r="F421">
            <v>0</v>
          </cell>
          <cell r="G421">
            <v>0</v>
          </cell>
          <cell r="H421">
            <v>0</v>
          </cell>
          <cell r="I421">
            <v>0</v>
          </cell>
          <cell r="J421">
            <v>0</v>
          </cell>
          <cell r="K421">
            <v>0</v>
          </cell>
          <cell r="L421">
            <v>0</v>
          </cell>
          <cell r="M421">
            <v>0</v>
          </cell>
          <cell r="N421">
            <v>0</v>
          </cell>
          <cell r="O421" t="str">
            <v>Mo ta thuc hien so lieu tinh luong -V6</v>
          </cell>
          <cell r="P421" t="str">
            <v>KPI_HRM_OLD</v>
          </cell>
        </row>
        <row r="422">
          <cell r="B422" t="str">
            <v>Số lượng điểm bán có phát sinh doanh thu</v>
          </cell>
          <cell r="C422">
            <v>0</v>
          </cell>
          <cell r="D422" t="str">
            <v>Điểm bán</v>
          </cell>
          <cell r="E422" t="str">
            <v>HCM_SL_BANLE_015</v>
          </cell>
          <cell r="F422">
            <v>0</v>
          </cell>
          <cell r="G422">
            <v>0</v>
          </cell>
          <cell r="H422">
            <v>0</v>
          </cell>
          <cell r="I422">
            <v>0</v>
          </cell>
          <cell r="J422">
            <v>0</v>
          </cell>
          <cell r="K422">
            <v>0</v>
          </cell>
          <cell r="L422">
            <v>0</v>
          </cell>
          <cell r="M422">
            <v>0</v>
          </cell>
          <cell r="N422">
            <v>0</v>
          </cell>
          <cell r="O422" t="str">
            <v>Mo ta thuc hien so lieu tinh luong -V6</v>
          </cell>
          <cell r="P422" t="str">
            <v>KPI_HRM_OLD</v>
          </cell>
        </row>
        <row r="423">
          <cell r="B423" t="str">
            <v>Số lượng Điểm bán có nhận diện thương hiệu theo độ phủ địa bàn</v>
          </cell>
          <cell r="C423">
            <v>0</v>
          </cell>
          <cell r="D423" t="str">
            <v>Điểm</v>
          </cell>
          <cell r="E423" t="str">
            <v>HCM_SL_BANLE_016</v>
          </cell>
          <cell r="F423">
            <v>0</v>
          </cell>
          <cell r="G423">
            <v>0</v>
          </cell>
          <cell r="H423">
            <v>0</v>
          </cell>
          <cell r="I423">
            <v>0</v>
          </cell>
          <cell r="J423">
            <v>0</v>
          </cell>
          <cell r="K423">
            <v>0</v>
          </cell>
          <cell r="L423">
            <v>0</v>
          </cell>
          <cell r="M423">
            <v>0</v>
          </cell>
          <cell r="N423">
            <v>0</v>
          </cell>
          <cell r="O423" t="str">
            <v>Mo ta thuc hien so lieu tinh luong -V6</v>
          </cell>
          <cell r="P423" t="str">
            <v>KPI_HRM_OLD</v>
          </cell>
        </row>
        <row r="424">
          <cell r="B424" t="str">
            <v>Sản lượng bán chéo các dịch vụ trên tệp khách hàng hiện hữu.</v>
          </cell>
          <cell r="C424">
            <v>0</v>
          </cell>
          <cell r="D424" t="str">
            <v>Thuê bao</v>
          </cell>
          <cell r="E424" t="str">
            <v>HCM_SL_BCHEO_001</v>
          </cell>
          <cell r="F424">
            <v>0</v>
          </cell>
          <cell r="G424">
            <v>0</v>
          </cell>
          <cell r="H424">
            <v>0</v>
          </cell>
          <cell r="I424">
            <v>0</v>
          </cell>
          <cell r="J424">
            <v>0</v>
          </cell>
          <cell r="K424">
            <v>0</v>
          </cell>
          <cell r="L424">
            <v>0</v>
          </cell>
          <cell r="M424">
            <v>0</v>
          </cell>
          <cell r="N424">
            <v>0</v>
          </cell>
          <cell r="O424" t="str">
            <v>Mo ta thuc hien so lieu tinh luong -V6</v>
          </cell>
          <cell r="P424" t="str">
            <v>KPI_HRM_OLD</v>
          </cell>
        </row>
        <row r="425">
          <cell r="B425" t="str">
            <v>Số lượng dự án ký Hợp đồng BMIS ký trong tháng n.</v>
          </cell>
          <cell r="C425">
            <v>0</v>
          </cell>
          <cell r="D425" t="str">
            <v>Hợp đồng</v>
          </cell>
          <cell r="E425" t="str">
            <v>HCM_SL_BMISN_001</v>
          </cell>
          <cell r="F425">
            <v>0</v>
          </cell>
          <cell r="G425">
            <v>0</v>
          </cell>
          <cell r="H425">
            <v>0</v>
          </cell>
          <cell r="I425">
            <v>0</v>
          </cell>
          <cell r="J425">
            <v>0</v>
          </cell>
          <cell r="K425">
            <v>0</v>
          </cell>
          <cell r="L425">
            <v>0</v>
          </cell>
          <cell r="M425">
            <v>0</v>
          </cell>
          <cell r="N425">
            <v>0</v>
          </cell>
          <cell r="O425" t="str">
            <v>Mo ta thuc hien so lieu tinh luong -V6</v>
          </cell>
          <cell r="P425" t="str">
            <v>KPI_HRM_OLD</v>
          </cell>
        </row>
        <row r="426">
          <cell r="B426" t="str">
            <v>Sản lượng cuộc gọi tiếp nhận bình quân ngày</v>
          </cell>
          <cell r="C426">
            <v>0</v>
          </cell>
          <cell r="D426" t="str">
            <v>cuộc</v>
          </cell>
          <cell r="E426" t="str">
            <v>HCM_SL_BQGOI_001</v>
          </cell>
          <cell r="F426">
            <v>0</v>
          </cell>
          <cell r="G426">
            <v>0</v>
          </cell>
          <cell r="H426">
            <v>0</v>
          </cell>
          <cell r="I426">
            <v>0</v>
          </cell>
          <cell r="J426">
            <v>0</v>
          </cell>
          <cell r="K426">
            <v>0</v>
          </cell>
          <cell r="L426">
            <v>0</v>
          </cell>
          <cell r="M426">
            <v>0</v>
          </cell>
          <cell r="N426">
            <v>0</v>
          </cell>
          <cell r="O426" t="str">
            <v>Mo ta thuc hien so lieu tinh luong -V6</v>
          </cell>
          <cell r="P426" t="str">
            <v>KPI_HRM_OLD</v>
          </cell>
        </row>
        <row r="427">
          <cell r="B427" t="str">
            <v>Sản lượng gọi ra bình quân ngày</v>
          </cell>
          <cell r="C427">
            <v>0</v>
          </cell>
          <cell r="D427" t="str">
            <v>cuộc</v>
          </cell>
          <cell r="E427" t="str">
            <v>HCM_SL_BQGOI_002</v>
          </cell>
          <cell r="F427">
            <v>0</v>
          </cell>
          <cell r="G427">
            <v>0</v>
          </cell>
          <cell r="H427">
            <v>0</v>
          </cell>
          <cell r="I427">
            <v>0</v>
          </cell>
          <cell r="J427">
            <v>0</v>
          </cell>
          <cell r="K427">
            <v>0</v>
          </cell>
          <cell r="L427">
            <v>0</v>
          </cell>
          <cell r="M427">
            <v>0</v>
          </cell>
          <cell r="N427">
            <v>0</v>
          </cell>
          <cell r="O427" t="str">
            <v>Mo ta thuc hien so lieu tinh luong -V6</v>
          </cell>
          <cell r="P427" t="str">
            <v>KPI_HRM_OLD</v>
          </cell>
        </row>
        <row r="428">
          <cell r="B428" t="str">
            <v>Sản lượng phát triển mới BRCĐ, VNP trả sau</v>
          </cell>
          <cell r="C428" t="str">
            <v>202308</v>
          </cell>
          <cell r="D428" t="str">
            <v>Thuê bao</v>
          </cell>
          <cell r="E428" t="str">
            <v>HCM_SL_BRVNP_001</v>
          </cell>
          <cell r="F428">
            <v>0</v>
          </cell>
          <cell r="G428">
            <v>0</v>
          </cell>
          <cell r="H428">
            <v>0</v>
          </cell>
          <cell r="I428">
            <v>0</v>
          </cell>
          <cell r="J428">
            <v>0</v>
          </cell>
          <cell r="K428">
            <v>0</v>
          </cell>
          <cell r="L428">
            <v>0</v>
          </cell>
          <cell r="M428">
            <v>0</v>
          </cell>
          <cell r="N428">
            <v>0</v>
          </cell>
          <cell r="O428" t="str">
            <v>Mo ta thuc hien so lieu tinh luong -V6</v>
          </cell>
          <cell r="P428" t="str">
            <v>KPI_HRM_OLD</v>
          </cell>
        </row>
        <row r="429">
          <cell r="B429" t="str">
            <v>Sản lượng phát triển mới BRCĐ, VNP trả sau trên Zalo OA</v>
          </cell>
          <cell r="C429">
            <v>0</v>
          </cell>
          <cell r="D429" t="str">
            <v>Thuê bao</v>
          </cell>
          <cell r="E429" t="str">
            <v>HCM_SL_BRVNP_002</v>
          </cell>
          <cell r="F429">
            <v>0</v>
          </cell>
          <cell r="G429">
            <v>0</v>
          </cell>
          <cell r="H429">
            <v>0</v>
          </cell>
          <cell r="I429">
            <v>0</v>
          </cell>
          <cell r="J429">
            <v>0</v>
          </cell>
          <cell r="K429">
            <v>0</v>
          </cell>
          <cell r="L429">
            <v>0</v>
          </cell>
          <cell r="M429">
            <v>0</v>
          </cell>
          <cell r="N429">
            <v>0</v>
          </cell>
          <cell r="O429" t="str">
            <v>Mo ta thuc hien so lieu tinh luong -V6</v>
          </cell>
          <cell r="P429" t="str">
            <v>KPI_HRM_OLD</v>
          </cell>
        </row>
        <row r="430">
          <cell r="B430" t="str">
            <v>Báo cáo cập nhật đúng tiến độ thông tin dự án theo quy định của TTKD</v>
          </cell>
          <cell r="C430">
            <v>0</v>
          </cell>
          <cell r="D430" t="str">
            <v>Dự án</v>
          </cell>
          <cell r="E430" t="str">
            <v>HCM_SL_CDUAN_001</v>
          </cell>
          <cell r="F430">
            <v>0</v>
          </cell>
          <cell r="G430">
            <v>0</v>
          </cell>
          <cell r="H430">
            <v>0</v>
          </cell>
          <cell r="I430">
            <v>0</v>
          </cell>
          <cell r="J430">
            <v>0</v>
          </cell>
          <cell r="K430">
            <v>0</v>
          </cell>
          <cell r="L430">
            <v>0</v>
          </cell>
          <cell r="M430">
            <v>0</v>
          </cell>
          <cell r="N430">
            <v>0</v>
          </cell>
          <cell r="O430" t="str">
            <v>Mo ta thuc hien so lieu tinh luong -V6</v>
          </cell>
          <cell r="P430" t="str">
            <v>KPI_HRM_OLD</v>
          </cell>
        </row>
        <row r="431">
          <cell r="B431" t="str">
            <v>Xây dựng kênh bán hàng và kênh truyền thông tại dự án</v>
          </cell>
          <cell r="C431">
            <v>0</v>
          </cell>
          <cell r="D431" t="str">
            <v>Kênh</v>
          </cell>
          <cell r="E431" t="str">
            <v>HCM_SL_CDUAN_002</v>
          </cell>
          <cell r="F431">
            <v>0</v>
          </cell>
          <cell r="G431">
            <v>0</v>
          </cell>
          <cell r="H431">
            <v>0</v>
          </cell>
          <cell r="I431">
            <v>0</v>
          </cell>
          <cell r="J431">
            <v>0</v>
          </cell>
          <cell r="K431">
            <v>0</v>
          </cell>
          <cell r="L431">
            <v>0</v>
          </cell>
          <cell r="M431">
            <v>0</v>
          </cell>
          <cell r="N431">
            <v>0</v>
          </cell>
          <cell r="O431" t="str">
            <v>Mo ta thuc hien so lieu tinh luong -V6</v>
          </cell>
          <cell r="P431" t="str">
            <v>KPI_HRM_OLD</v>
          </cell>
        </row>
        <row r="432">
          <cell r="B432" t="str">
            <v>Số lượng dịch vụ CNTT phát triền mới trong tháng</v>
          </cell>
          <cell r="C432">
            <v>0</v>
          </cell>
          <cell r="D432" t="str">
            <v>Thuê bao</v>
          </cell>
          <cell r="E432" t="str">
            <v>HCM_SL_CNTTT_001</v>
          </cell>
          <cell r="F432">
            <v>0</v>
          </cell>
          <cell r="G432">
            <v>0</v>
          </cell>
          <cell r="H432">
            <v>0</v>
          </cell>
          <cell r="I432">
            <v>0</v>
          </cell>
          <cell r="J432">
            <v>0</v>
          </cell>
          <cell r="K432">
            <v>0</v>
          </cell>
          <cell r="L432">
            <v>0</v>
          </cell>
          <cell r="M432">
            <v>0</v>
          </cell>
          <cell r="N432">
            <v>0</v>
          </cell>
          <cell r="O432" t="str">
            <v>Mo ta thuc hien so lieu tinh luong -V6</v>
          </cell>
          <cell r="P432" t="str">
            <v>KPI_HRM_OLD</v>
          </cell>
        </row>
        <row r="433">
          <cell r="B433" t="str">
            <v>Sản lượng phát triển mới Home Combo</v>
          </cell>
          <cell r="C433">
            <v>0</v>
          </cell>
          <cell r="D433" t="str">
            <v>Thuê bao</v>
          </cell>
          <cell r="E433" t="str">
            <v>HCM_SL_COMBO_001</v>
          </cell>
          <cell r="F433">
            <v>0</v>
          </cell>
          <cell r="G433">
            <v>0</v>
          </cell>
          <cell r="H433">
            <v>0</v>
          </cell>
          <cell r="I433">
            <v>0</v>
          </cell>
          <cell r="J433">
            <v>0</v>
          </cell>
          <cell r="K433">
            <v>0</v>
          </cell>
          <cell r="L433">
            <v>0</v>
          </cell>
          <cell r="M433">
            <v>0</v>
          </cell>
          <cell r="N433">
            <v>0</v>
          </cell>
          <cell r="O433" t="str">
            <v>Mo ta thuc hien so lieu tinh luong -V6</v>
          </cell>
          <cell r="P433" t="str">
            <v>KPI_HRM_OLD</v>
          </cell>
        </row>
        <row r="434">
          <cell r="B434" t="str">
            <v>Phát triển gói Home Combo có thành phần Fiber mới</v>
          </cell>
          <cell r="C434">
            <v>0</v>
          </cell>
          <cell r="D434" t="str">
            <v>%</v>
          </cell>
          <cell r="E434" t="str">
            <v>HCM_SL_COMBO_002</v>
          </cell>
          <cell r="F434">
            <v>0</v>
          </cell>
          <cell r="G434">
            <v>0</v>
          </cell>
          <cell r="H434">
            <v>0</v>
          </cell>
          <cell r="I434">
            <v>0</v>
          </cell>
          <cell r="J434">
            <v>0</v>
          </cell>
          <cell r="K434">
            <v>0</v>
          </cell>
          <cell r="L434">
            <v>0</v>
          </cell>
          <cell r="M434">
            <v>0</v>
          </cell>
          <cell r="N434">
            <v>0</v>
          </cell>
          <cell r="O434" t="str">
            <v>Mo ta thuc hien so lieu tinh luong -V6</v>
          </cell>
          <cell r="P434" t="str">
            <v>KPI_HRM_OLD</v>
          </cell>
        </row>
        <row r="435">
          <cell r="B435" t="str">
            <v>Phát triển mới HomeCombo có thành phần Fiber hiện hữu</v>
          </cell>
          <cell r="C435">
            <v>0</v>
          </cell>
          <cell r="D435" t="str">
            <v>Thuê bao</v>
          </cell>
          <cell r="E435" t="str">
            <v>HCM_SL_COMBO_003</v>
          </cell>
          <cell r="F435">
            <v>0</v>
          </cell>
          <cell r="G435">
            <v>0</v>
          </cell>
          <cell r="H435">
            <v>0</v>
          </cell>
          <cell r="I435">
            <v>0</v>
          </cell>
          <cell r="J435">
            <v>0</v>
          </cell>
          <cell r="K435">
            <v>0</v>
          </cell>
          <cell r="L435">
            <v>0</v>
          </cell>
          <cell r="M435">
            <v>0</v>
          </cell>
          <cell r="N435">
            <v>0</v>
          </cell>
          <cell r="O435" t="str">
            <v>Mo ta thuc hien so lieu tinh luong -V6</v>
          </cell>
          <cell r="P435" t="str">
            <v>KPI_HRM_OLD</v>
          </cell>
        </row>
        <row r="436">
          <cell r="B436" t="str">
            <v>Phát triển mới gói Home Combo</v>
          </cell>
          <cell r="C436">
            <v>0</v>
          </cell>
          <cell r="D436" t="str">
            <v>Thuê bao</v>
          </cell>
          <cell r="E436" t="str">
            <v>HCM_SL_COMBO_004</v>
          </cell>
          <cell r="F436">
            <v>0</v>
          </cell>
          <cell r="G436">
            <v>0</v>
          </cell>
          <cell r="H436">
            <v>0</v>
          </cell>
          <cell r="I436">
            <v>0</v>
          </cell>
          <cell r="J436">
            <v>0</v>
          </cell>
          <cell r="K436">
            <v>0</v>
          </cell>
          <cell r="L436">
            <v>0</v>
          </cell>
          <cell r="M436">
            <v>0</v>
          </cell>
          <cell r="N436">
            <v>0</v>
          </cell>
          <cell r="O436" t="str">
            <v>Mo ta thuc hien so lieu tinh luong -V6</v>
          </cell>
          <cell r="P436" t="str">
            <v>KPI_HRM_OLD</v>
          </cell>
        </row>
        <row r="437">
          <cell r="B437" t="str">
            <v>Số lượng điểm bán được chăm sóc</v>
          </cell>
          <cell r="C437">
            <v>0</v>
          </cell>
          <cell r="D437" t="str">
            <v>Điểm bán</v>
          </cell>
          <cell r="E437" t="str">
            <v>HCM_SL_CSKHH_001</v>
          </cell>
          <cell r="F437">
            <v>0</v>
          </cell>
          <cell r="G437">
            <v>0</v>
          </cell>
          <cell r="H437">
            <v>0</v>
          </cell>
          <cell r="I437">
            <v>0</v>
          </cell>
          <cell r="J437">
            <v>0</v>
          </cell>
          <cell r="K437">
            <v>0</v>
          </cell>
          <cell r="L437">
            <v>0</v>
          </cell>
          <cell r="M437">
            <v>0</v>
          </cell>
          <cell r="N437">
            <v>0</v>
          </cell>
          <cell r="O437" t="str">
            <v>Mo ta thuc hien so lieu tinh luong -V6</v>
          </cell>
          <cell r="P437" t="str">
            <v>KPI_HRM_OLD</v>
          </cell>
        </row>
        <row r="438">
          <cell r="B438" t="str">
            <v>Sản lượng cuộc gọi tư vấn CSKH</v>
          </cell>
          <cell r="C438">
            <v>0</v>
          </cell>
          <cell r="D438" t="str">
            <v>cuộc</v>
          </cell>
          <cell r="E438" t="str">
            <v>HCM_SL_CSKHH_002</v>
          </cell>
          <cell r="F438">
            <v>0</v>
          </cell>
          <cell r="G438">
            <v>0</v>
          </cell>
          <cell r="H438">
            <v>0</v>
          </cell>
          <cell r="I438">
            <v>0</v>
          </cell>
          <cell r="J438">
            <v>0</v>
          </cell>
          <cell r="K438">
            <v>0</v>
          </cell>
          <cell r="L438">
            <v>0</v>
          </cell>
          <cell r="M438">
            <v>0</v>
          </cell>
          <cell r="N438">
            <v>0</v>
          </cell>
          <cell r="O438" t="str">
            <v>Mo ta thuc hien so lieu tinh luong -V6</v>
          </cell>
          <cell r="P438" t="str">
            <v>KPI_HRM_OLD</v>
          </cell>
        </row>
        <row r="439">
          <cell r="B439" t="str">
            <v>Số lượng Đại lý có phát triển thêm dịch vụ mới và có phát sinh doanh thu trong tháng</v>
          </cell>
          <cell r="C439" t="str">
            <v>202308</v>
          </cell>
          <cell r="D439" t="str">
            <v>Số lượng</v>
          </cell>
          <cell r="E439" t="str">
            <v>HCM_SL_DAILY_001</v>
          </cell>
          <cell r="F439">
            <v>0</v>
          </cell>
          <cell r="G439">
            <v>0</v>
          </cell>
          <cell r="H439">
            <v>0</v>
          </cell>
          <cell r="I439">
            <v>0</v>
          </cell>
          <cell r="J439">
            <v>0</v>
          </cell>
          <cell r="K439">
            <v>0</v>
          </cell>
          <cell r="L439">
            <v>0</v>
          </cell>
          <cell r="M439">
            <v>0</v>
          </cell>
          <cell r="N439">
            <v>0</v>
          </cell>
          <cell r="O439" t="str">
            <v>Mo ta thuc hien so lieu tinh luong -V6</v>
          </cell>
          <cell r="P439" t="str">
            <v>KPI_HRM_OLD</v>
          </cell>
        </row>
        <row r="440">
          <cell r="B440" t="str">
            <v>Số lượng Đại lý mới phát triển và có phát sinh doanh thu trong tháng</v>
          </cell>
          <cell r="C440" t="str">
            <v>202308</v>
          </cell>
          <cell r="D440" t="str">
            <v>Số lượng</v>
          </cell>
          <cell r="E440" t="str">
            <v>HCM_SL_DAILY_002</v>
          </cell>
          <cell r="F440">
            <v>0</v>
          </cell>
          <cell r="G440">
            <v>0</v>
          </cell>
          <cell r="H440">
            <v>0</v>
          </cell>
          <cell r="I440">
            <v>0</v>
          </cell>
          <cell r="J440">
            <v>0</v>
          </cell>
          <cell r="K440">
            <v>0</v>
          </cell>
          <cell r="L440">
            <v>0</v>
          </cell>
          <cell r="M440">
            <v>0</v>
          </cell>
          <cell r="N440">
            <v>0</v>
          </cell>
          <cell r="O440" t="str">
            <v>Mo ta thuc hien so lieu tinh luong -V6</v>
          </cell>
          <cell r="P440" t="str">
            <v>KPI_HRM_OLD</v>
          </cell>
        </row>
        <row r="441">
          <cell r="B441" t="str">
            <v>Xây dựng thêm  kênh bán hàng/thu cước/truyền thông tại các dự án đang quản lý</v>
          </cell>
          <cell r="C441">
            <v>0</v>
          </cell>
          <cell r="D441" t="str">
            <v>Kênh</v>
          </cell>
          <cell r="E441" t="str">
            <v>HCM_SL_DAQLY_001</v>
          </cell>
          <cell r="F441">
            <v>0</v>
          </cell>
          <cell r="G441">
            <v>0</v>
          </cell>
          <cell r="H441">
            <v>0</v>
          </cell>
          <cell r="I441">
            <v>0</v>
          </cell>
          <cell r="J441">
            <v>0</v>
          </cell>
          <cell r="K441">
            <v>0</v>
          </cell>
          <cell r="L441">
            <v>0</v>
          </cell>
          <cell r="M441">
            <v>0</v>
          </cell>
          <cell r="N441">
            <v>0</v>
          </cell>
          <cell r="O441" t="str">
            <v>Mo ta thuc hien so lieu tinh luong -V6</v>
          </cell>
          <cell r="P441" t="str">
            <v>KPI_HRM_OLD</v>
          </cell>
        </row>
        <row r="442">
          <cell r="B442" t="str">
            <v>Đàm phán/phối hợp với VTTP để đàm phán với đối tác/chủ đầu tư về thị phần/lợi thế triển khai CCDV, bán hàng so với nhà mạng khác,..đối với dự án loại 1/dự án gia hạn hợp đồng/dự án có thị phần dưới 30%.</v>
          </cell>
          <cell r="C442">
            <v>0</v>
          </cell>
          <cell r="D442" t="str">
            <v>Dự án</v>
          </cell>
          <cell r="E442" t="str">
            <v>HCM_SL_DUAN1_001</v>
          </cell>
          <cell r="F442">
            <v>0</v>
          </cell>
          <cell r="G442">
            <v>0</v>
          </cell>
          <cell r="H442">
            <v>0</v>
          </cell>
          <cell r="I442">
            <v>0</v>
          </cell>
          <cell r="J442">
            <v>0</v>
          </cell>
          <cell r="K442">
            <v>0</v>
          </cell>
          <cell r="L442">
            <v>0</v>
          </cell>
          <cell r="M442">
            <v>0</v>
          </cell>
          <cell r="N442">
            <v>0</v>
          </cell>
          <cell r="O442" t="str">
            <v>Mo ta thuc hien so lieu tinh luong -V6</v>
          </cell>
          <cell r="P442" t="str">
            <v>KPI_HRM_OLD</v>
          </cell>
        </row>
        <row r="443">
          <cell r="B443" t="str">
            <v>Thu thập thông tin tại dự án chuẩn bị đưa vào khai thác/dự án có thị phần dưới 30%</v>
          </cell>
          <cell r="C443">
            <v>0</v>
          </cell>
          <cell r="D443" t="str">
            <v>Dự án</v>
          </cell>
          <cell r="E443" t="str">
            <v>HCM_SL_DUAN1_002</v>
          </cell>
          <cell r="F443">
            <v>0</v>
          </cell>
          <cell r="G443">
            <v>0</v>
          </cell>
          <cell r="H443">
            <v>0</v>
          </cell>
          <cell r="I443">
            <v>0</v>
          </cell>
          <cell r="J443">
            <v>0</v>
          </cell>
          <cell r="K443">
            <v>0</v>
          </cell>
          <cell r="L443">
            <v>0</v>
          </cell>
          <cell r="M443">
            <v>0</v>
          </cell>
          <cell r="N443">
            <v>0</v>
          </cell>
          <cell r="O443" t="str">
            <v>Mo ta thuc hien so lieu tinh luong -V6</v>
          </cell>
          <cell r="P443" t="str">
            <v>KPI_HRM_OLD</v>
          </cell>
        </row>
        <row r="444">
          <cell r="B444" t="str">
            <v>Xây dựng kênh bán hàng MỚI (dự án loại 2, loại 3)</v>
          </cell>
          <cell r="C444">
            <v>0</v>
          </cell>
          <cell r="D444" t="str">
            <v>Biên bản</v>
          </cell>
          <cell r="E444" t="str">
            <v>HCM_SL_DUANM_001</v>
          </cell>
          <cell r="F444">
            <v>0</v>
          </cell>
          <cell r="G444">
            <v>0</v>
          </cell>
          <cell r="H444">
            <v>0</v>
          </cell>
          <cell r="I444">
            <v>0</v>
          </cell>
          <cell r="J444">
            <v>0</v>
          </cell>
          <cell r="K444">
            <v>0</v>
          </cell>
          <cell r="L444">
            <v>0</v>
          </cell>
          <cell r="M444">
            <v>0</v>
          </cell>
          <cell r="N444">
            <v>0</v>
          </cell>
          <cell r="O444" t="str">
            <v>Mo ta thuc hien so lieu tinh luong -V6</v>
          </cell>
          <cell r="P444" t="str">
            <v>KPI_HRM_OLD</v>
          </cell>
        </row>
        <row r="445">
          <cell r="B445" t="str">
            <v>Tổ chức bán hàng tại các dự án trọng điểm</v>
          </cell>
          <cell r="C445">
            <v>0</v>
          </cell>
          <cell r="D445" t="str">
            <v>Kế hoạch</v>
          </cell>
          <cell r="E445" t="str">
            <v>HCM_SL_DUANT_001</v>
          </cell>
          <cell r="F445">
            <v>0</v>
          </cell>
          <cell r="G445">
            <v>0</v>
          </cell>
          <cell r="H445">
            <v>0</v>
          </cell>
          <cell r="I445">
            <v>0</v>
          </cell>
          <cell r="J445">
            <v>0</v>
          </cell>
          <cell r="K445">
            <v>0</v>
          </cell>
          <cell r="L445">
            <v>0</v>
          </cell>
          <cell r="M445">
            <v>0</v>
          </cell>
          <cell r="N445">
            <v>0</v>
          </cell>
          <cell r="O445" t="str">
            <v>Mo ta thuc hien so lieu tinh luong -V6</v>
          </cell>
          <cell r="P445" t="str">
            <v>KPI_HRM_OLD</v>
          </cell>
        </row>
        <row r="446">
          <cell r="B446" t="str">
            <v>Số lượng điểm cung cấp dịch vụ viễn thông ủy quyền có phát sinh doanh thu trong tháng (điểm ủy quyền PN)</v>
          </cell>
          <cell r="C446">
            <v>0</v>
          </cell>
          <cell r="D446" t="str">
            <v>Điểm ủy quyền</v>
          </cell>
          <cell r="E446" t="str">
            <v>HCM_SL_DUQPN_001</v>
          </cell>
          <cell r="F446">
            <v>0</v>
          </cell>
          <cell r="G446">
            <v>0</v>
          </cell>
          <cell r="H446">
            <v>0</v>
          </cell>
          <cell r="I446">
            <v>0</v>
          </cell>
          <cell r="J446">
            <v>0</v>
          </cell>
          <cell r="K446">
            <v>0</v>
          </cell>
          <cell r="L446">
            <v>0</v>
          </cell>
          <cell r="M446">
            <v>0</v>
          </cell>
          <cell r="N446">
            <v>0</v>
          </cell>
          <cell r="O446" t="str">
            <v>Mo ta thuc hien so lieu tinh luong -V6</v>
          </cell>
          <cell r="P446" t="str">
            <v>KPI_HRM_OLD</v>
          </cell>
        </row>
        <row r="447">
          <cell r="B447" t="str">
            <v>Số lượng điểm ủy quyền có đăng ký liên kết ví VNPT Pay</v>
          </cell>
          <cell r="C447">
            <v>0</v>
          </cell>
          <cell r="D447" t="str">
            <v>Điểm</v>
          </cell>
          <cell r="E447" t="str">
            <v>HCM_SL_DUQPN_002</v>
          </cell>
          <cell r="F447">
            <v>0</v>
          </cell>
          <cell r="G447">
            <v>0</v>
          </cell>
          <cell r="H447">
            <v>0</v>
          </cell>
          <cell r="I447">
            <v>0</v>
          </cell>
          <cell r="J447">
            <v>0</v>
          </cell>
          <cell r="K447">
            <v>0</v>
          </cell>
          <cell r="L447">
            <v>0</v>
          </cell>
          <cell r="M447">
            <v>0</v>
          </cell>
          <cell r="N447">
            <v>0</v>
          </cell>
          <cell r="O447" t="str">
            <v>Mo ta thuc hien so lieu tinh luong -V6</v>
          </cell>
          <cell r="P447" t="str">
            <v>KPI_HRM_OLD</v>
          </cell>
        </row>
        <row r="448">
          <cell r="B448" t="str">
            <v>Số điểm bán nhận thù lao hoa hồng bán hàng qua ví VNPT Pay</v>
          </cell>
          <cell r="C448">
            <v>0</v>
          </cell>
          <cell r="D448" t="str">
            <v>Điểm</v>
          </cell>
          <cell r="E448" t="str">
            <v>HCM_SL_DUQPN_003</v>
          </cell>
          <cell r="F448">
            <v>0</v>
          </cell>
          <cell r="G448">
            <v>0</v>
          </cell>
          <cell r="H448">
            <v>0</v>
          </cell>
          <cell r="I448">
            <v>0</v>
          </cell>
          <cell r="J448">
            <v>0</v>
          </cell>
          <cell r="K448">
            <v>0</v>
          </cell>
          <cell r="L448">
            <v>0</v>
          </cell>
          <cell r="M448">
            <v>0</v>
          </cell>
          <cell r="N448">
            <v>0</v>
          </cell>
          <cell r="O448" t="str">
            <v>Mo ta thuc hien so lieu tinh luong -V6</v>
          </cell>
          <cell r="P448" t="str">
            <v>KPI_HRM_OLD</v>
          </cell>
        </row>
        <row r="449">
          <cell r="B449" t="str">
            <v>Phát triển gói Home combo thông qua kênh ĐLUQ pháp nhân</v>
          </cell>
          <cell r="C449">
            <v>0</v>
          </cell>
          <cell r="D449" t="str">
            <v>Thuê bao</v>
          </cell>
          <cell r="E449" t="str">
            <v>HCM_SL_DUQPN_004</v>
          </cell>
          <cell r="F449">
            <v>0</v>
          </cell>
          <cell r="G449">
            <v>0</v>
          </cell>
          <cell r="H449">
            <v>0</v>
          </cell>
          <cell r="I449">
            <v>0</v>
          </cell>
          <cell r="J449">
            <v>0</v>
          </cell>
          <cell r="K449">
            <v>0</v>
          </cell>
          <cell r="L449">
            <v>0</v>
          </cell>
          <cell r="M449">
            <v>0</v>
          </cell>
          <cell r="N449">
            <v>0</v>
          </cell>
          <cell r="O449" t="str">
            <v>Mo ta thuc hien so lieu tinh luong -V6</v>
          </cell>
          <cell r="P449" t="str">
            <v>KPI_HRM_OLD</v>
          </cell>
        </row>
        <row r="450">
          <cell r="B450" t="str">
            <v>Tỷ lệ eload có bán dịch vụ GTGT qua VasDealer</v>
          </cell>
          <cell r="C450">
            <v>0</v>
          </cell>
          <cell r="D450" t="str">
            <v>%</v>
          </cell>
          <cell r="E450" t="str">
            <v>HCM_SL_ELOAD_003</v>
          </cell>
          <cell r="F450">
            <v>0</v>
          </cell>
          <cell r="G450">
            <v>0</v>
          </cell>
          <cell r="H450">
            <v>0</v>
          </cell>
          <cell r="I450">
            <v>0</v>
          </cell>
          <cell r="J450">
            <v>0</v>
          </cell>
          <cell r="K450">
            <v>0</v>
          </cell>
          <cell r="L450">
            <v>0</v>
          </cell>
          <cell r="M450">
            <v>0</v>
          </cell>
          <cell r="N450">
            <v>0</v>
          </cell>
          <cell r="O450" t="str">
            <v>Mo ta thuc hien so lieu tinh luong -V6</v>
          </cell>
          <cell r="P450" t="str">
            <v>KPI_HRM_OLD</v>
          </cell>
        </row>
        <row r="451">
          <cell r="B451" t="str">
            <v>Sản lượng giám sát</v>
          </cell>
          <cell r="C451">
            <v>0</v>
          </cell>
          <cell r="D451" t="str">
            <v>cuộc</v>
          </cell>
          <cell r="E451" t="str">
            <v>HCM_SL_GSGOI_001</v>
          </cell>
          <cell r="F451">
            <v>0</v>
          </cell>
          <cell r="G451">
            <v>0</v>
          </cell>
          <cell r="H451">
            <v>0</v>
          </cell>
          <cell r="I451">
            <v>0</v>
          </cell>
          <cell r="J451">
            <v>0</v>
          </cell>
          <cell r="K451">
            <v>0</v>
          </cell>
          <cell r="L451">
            <v>0</v>
          </cell>
          <cell r="M451">
            <v>0</v>
          </cell>
          <cell r="N451">
            <v>0</v>
          </cell>
          <cell r="O451" t="str">
            <v>Mo ta thuc hien so lieu tinh luong -V6</v>
          </cell>
          <cell r="P451" t="str">
            <v>KPI_HRM_OLD</v>
          </cell>
        </row>
        <row r="452">
          <cell r="B452" t="str">
            <v>Sản lượng thuê bao giám sát lỗi</v>
          </cell>
          <cell r="C452" t="str">
            <v>202308</v>
          </cell>
          <cell r="D452" t="str">
            <v>Thuê bao</v>
          </cell>
          <cell r="E452" t="str">
            <v>HCM_SL_GSTBB_001</v>
          </cell>
          <cell r="F452">
            <v>0</v>
          </cell>
          <cell r="G452">
            <v>0</v>
          </cell>
          <cell r="H452">
            <v>0</v>
          </cell>
          <cell r="I452">
            <v>0</v>
          </cell>
          <cell r="J452">
            <v>0</v>
          </cell>
          <cell r="K452">
            <v>0</v>
          </cell>
          <cell r="L452">
            <v>0</v>
          </cell>
          <cell r="M452">
            <v>0</v>
          </cell>
          <cell r="N452">
            <v>0</v>
          </cell>
          <cell r="O452" t="str">
            <v>Mo ta thuc hien so lieu tinh luong -V6</v>
          </cell>
          <cell r="P452" t="str">
            <v>KPI_HRM_OLD</v>
          </cell>
        </row>
        <row r="453">
          <cell r="B453" t="str">
            <v>Sản lượng thuê bao duyệt VideoCall</v>
          </cell>
          <cell r="C453" t="str">
            <v>202308</v>
          </cell>
          <cell r="D453" t="str">
            <v>Thuê bao</v>
          </cell>
          <cell r="E453" t="str">
            <v>HCM_SL_GSTBB_002</v>
          </cell>
          <cell r="F453">
            <v>0</v>
          </cell>
          <cell r="G453">
            <v>0</v>
          </cell>
          <cell r="H453">
            <v>0</v>
          </cell>
          <cell r="I453">
            <v>0</v>
          </cell>
          <cell r="J453">
            <v>0</v>
          </cell>
          <cell r="K453">
            <v>0</v>
          </cell>
          <cell r="L453">
            <v>0</v>
          </cell>
          <cell r="M453">
            <v>0</v>
          </cell>
          <cell r="N453">
            <v>0</v>
          </cell>
          <cell r="O453" t="str">
            <v>Mo ta thuc hien so lieu tinh luong -V6</v>
          </cell>
          <cell r="P453" t="str">
            <v>KPI_HRM_OLD</v>
          </cell>
        </row>
        <row r="454">
          <cell r="B454" t="str">
            <v xml:space="preserve">Sản lượng khách hàng đăng ký mới dịch vụ Hóa đơn điện tử (HĐĐT) </v>
          </cell>
          <cell r="C454">
            <v>0</v>
          </cell>
          <cell r="D454" t="str">
            <v>Hợp đồng</v>
          </cell>
          <cell r="E454" t="str">
            <v>HCM_SL_HDDTU_001</v>
          </cell>
          <cell r="F454">
            <v>0</v>
          </cell>
          <cell r="G454">
            <v>0</v>
          </cell>
          <cell r="H454">
            <v>0</v>
          </cell>
          <cell r="I454">
            <v>0</v>
          </cell>
          <cell r="J454">
            <v>0</v>
          </cell>
          <cell r="K454">
            <v>0</v>
          </cell>
          <cell r="L454">
            <v>0</v>
          </cell>
          <cell r="M454">
            <v>0</v>
          </cell>
          <cell r="N454">
            <v>0</v>
          </cell>
          <cell r="O454" t="str">
            <v>Mo ta thuc hien so lieu tinh luong -V6</v>
          </cell>
          <cell r="P454" t="str">
            <v>KPI_HRM_OLD</v>
          </cell>
        </row>
        <row r="455">
          <cell r="B455" t="str">
            <v>Số lượng hợp đồng dịch vụ Hóa đơn điện tử phát triển mới trong tháng</v>
          </cell>
          <cell r="C455">
            <v>0</v>
          </cell>
          <cell r="D455" t="str">
            <v>Hợp đồng</v>
          </cell>
          <cell r="E455" t="str">
            <v>HCM_SL_HDDTU_002</v>
          </cell>
          <cell r="F455">
            <v>0</v>
          </cell>
          <cell r="G455">
            <v>0</v>
          </cell>
          <cell r="H455">
            <v>0</v>
          </cell>
          <cell r="I455">
            <v>0</v>
          </cell>
          <cell r="J455">
            <v>0</v>
          </cell>
          <cell r="K455">
            <v>0</v>
          </cell>
          <cell r="L455">
            <v>0</v>
          </cell>
          <cell r="M455">
            <v>0</v>
          </cell>
          <cell r="N455">
            <v>0</v>
          </cell>
          <cell r="O455" t="str">
            <v>Mo ta thuc hien so lieu tinh luong -V6</v>
          </cell>
          <cell r="P455" t="str">
            <v>KPI_HRM_OLD</v>
          </cell>
        </row>
        <row r="456">
          <cell r="B456" t="str">
            <v>Phát triển Dịch vụ BLĐT/HĐDT cho trường học</v>
          </cell>
          <cell r="C456">
            <v>0</v>
          </cell>
          <cell r="D456" t="str">
            <v>Trường</v>
          </cell>
          <cell r="E456" t="str">
            <v>HCM_SL_HDDTU_003</v>
          </cell>
          <cell r="F456">
            <v>0</v>
          </cell>
          <cell r="G456">
            <v>0</v>
          </cell>
          <cell r="H456">
            <v>0</v>
          </cell>
          <cell r="I456">
            <v>0</v>
          </cell>
          <cell r="J456">
            <v>0</v>
          </cell>
          <cell r="K456">
            <v>0</v>
          </cell>
          <cell r="L456">
            <v>0</v>
          </cell>
          <cell r="M456">
            <v>0</v>
          </cell>
          <cell r="N456">
            <v>0</v>
          </cell>
          <cell r="O456" t="str">
            <v>Mo ta thuc hien so lieu tinh luong -V6</v>
          </cell>
          <cell r="P456" t="str">
            <v>KPI_HRM_OLD</v>
          </cell>
        </row>
        <row r="457">
          <cell r="B457" t="str">
            <v>Phát triển Dịch vụ Elearning</v>
          </cell>
          <cell r="C457">
            <v>0</v>
          </cell>
          <cell r="D457" t="str">
            <v>Trường</v>
          </cell>
          <cell r="E457" t="str">
            <v>HCM_SL_HDDTU_004</v>
          </cell>
          <cell r="F457">
            <v>0</v>
          </cell>
          <cell r="G457">
            <v>0</v>
          </cell>
          <cell r="H457">
            <v>0</v>
          </cell>
          <cell r="I457">
            <v>0</v>
          </cell>
          <cell r="J457">
            <v>0</v>
          </cell>
          <cell r="K457">
            <v>0</v>
          </cell>
          <cell r="L457">
            <v>0</v>
          </cell>
          <cell r="M457">
            <v>0</v>
          </cell>
          <cell r="N457">
            <v>0</v>
          </cell>
          <cell r="O457" t="str">
            <v>Mo ta thuc hien so lieu tinh luong -V6</v>
          </cell>
          <cell r="P457" t="str">
            <v>KPI_HRM_OLD</v>
          </cell>
        </row>
        <row r="458">
          <cell r="B458" t="str">
            <v>Số lượng khách hàng có nhu cầu báo giá</v>
          </cell>
          <cell r="C458">
            <v>0</v>
          </cell>
          <cell r="D458" t="str">
            <v>Khách hàng</v>
          </cell>
          <cell r="E458" t="str">
            <v>HCM_SL_HDDTU_005</v>
          </cell>
          <cell r="F458">
            <v>0</v>
          </cell>
          <cell r="G458">
            <v>0</v>
          </cell>
          <cell r="H458">
            <v>0</v>
          </cell>
          <cell r="I458">
            <v>0</v>
          </cell>
          <cell r="J458">
            <v>0</v>
          </cell>
          <cell r="K458">
            <v>0</v>
          </cell>
          <cell r="L458">
            <v>0</v>
          </cell>
          <cell r="M458">
            <v>0</v>
          </cell>
          <cell r="N458">
            <v>0</v>
          </cell>
          <cell r="O458" t="str">
            <v>Mo ta thuc hien so lieu tinh luong -V6</v>
          </cell>
          <cell r="P458" t="str">
            <v>KPI_HRM_OLD</v>
          </cell>
        </row>
        <row r="459">
          <cell r="B459" t="str">
            <v>Số lượng khách hàng ký hợp đồng sử dụng dịch vụ Hợp đồng điện tử</v>
          </cell>
          <cell r="C459">
            <v>0</v>
          </cell>
          <cell r="D459" t="str">
            <v>Khách hàng</v>
          </cell>
          <cell r="E459" t="str">
            <v>HCM_SL_HDDTU_006</v>
          </cell>
          <cell r="F459">
            <v>0</v>
          </cell>
          <cell r="G459">
            <v>0</v>
          </cell>
          <cell r="H459">
            <v>0</v>
          </cell>
          <cell r="I459">
            <v>0</v>
          </cell>
          <cell r="J459">
            <v>0</v>
          </cell>
          <cell r="K459">
            <v>0</v>
          </cell>
          <cell r="L459">
            <v>0</v>
          </cell>
          <cell r="M459">
            <v>0</v>
          </cell>
          <cell r="N459">
            <v>0</v>
          </cell>
          <cell r="O459" t="str">
            <v>Mo ta thuc hien so lieu tinh luong -V6</v>
          </cell>
          <cell r="P459" t="str">
            <v>KPI_HRM_OLD</v>
          </cell>
        </row>
        <row r="460">
          <cell r="B460" t="str">
            <v>Số lượng khách hàng sử dụng dịch vụ Hóa đơn điện tử</v>
          </cell>
          <cell r="C460">
            <v>0</v>
          </cell>
          <cell r="D460" t="str">
            <v>Khách hàng</v>
          </cell>
          <cell r="E460" t="str">
            <v>HCM_SL_HDDTU_007</v>
          </cell>
          <cell r="F460">
            <v>0</v>
          </cell>
          <cell r="G460">
            <v>0</v>
          </cell>
          <cell r="H460">
            <v>0</v>
          </cell>
          <cell r="I460">
            <v>0</v>
          </cell>
          <cell r="J460">
            <v>0</v>
          </cell>
          <cell r="K460">
            <v>0</v>
          </cell>
          <cell r="L460">
            <v>0</v>
          </cell>
          <cell r="M460">
            <v>0</v>
          </cell>
          <cell r="N460">
            <v>0</v>
          </cell>
          <cell r="O460" t="str">
            <v>Mo ta thuc hien so lieu tinh luong -V6</v>
          </cell>
          <cell r="P460" t="str">
            <v>KPI_HRM_OLD</v>
          </cell>
        </row>
        <row r="461">
          <cell r="B461" t="str">
            <v>Số lượng khách hàng sử dụng dịch vụ Hóa đơn điện tử và Hợp đồng điện tử mới trong tháng</v>
          </cell>
          <cell r="C461">
            <v>0</v>
          </cell>
          <cell r="D461" t="str">
            <v>Khách hàng</v>
          </cell>
          <cell r="E461" t="str">
            <v>HCM_SL_HDDTU_008</v>
          </cell>
          <cell r="F461">
            <v>0</v>
          </cell>
          <cell r="G461">
            <v>0</v>
          </cell>
          <cell r="H461">
            <v>0</v>
          </cell>
          <cell r="I461">
            <v>0</v>
          </cell>
          <cell r="J461">
            <v>0</v>
          </cell>
          <cell r="K461">
            <v>0</v>
          </cell>
          <cell r="L461">
            <v>0</v>
          </cell>
          <cell r="M461">
            <v>0</v>
          </cell>
          <cell r="N461">
            <v>0</v>
          </cell>
          <cell r="O461" t="str">
            <v>Mo ta thuc hien so lieu tinh luong -V6</v>
          </cell>
          <cell r="P461" t="str">
            <v>KPI_HRM_OLD</v>
          </cell>
        </row>
        <row r="462">
          <cell r="B462" t="str">
            <v>Tiếp cận khách hàng được phân giao trong tháng để chăm sóc và tư vấn dịch vụ mới (Thông qua mail/zalo)</v>
          </cell>
          <cell r="C462">
            <v>0</v>
          </cell>
          <cell r="D462" t="str">
            <v>Khách hàng</v>
          </cell>
          <cell r="E462" t="str">
            <v>HCM_SL_HDDTU_009</v>
          </cell>
          <cell r="F462">
            <v>0</v>
          </cell>
          <cell r="G462">
            <v>0</v>
          </cell>
          <cell r="H462">
            <v>0</v>
          </cell>
          <cell r="I462">
            <v>0</v>
          </cell>
          <cell r="J462">
            <v>0</v>
          </cell>
          <cell r="K462">
            <v>0</v>
          </cell>
          <cell r="L462">
            <v>0</v>
          </cell>
          <cell r="M462">
            <v>0</v>
          </cell>
          <cell r="N462">
            <v>0</v>
          </cell>
          <cell r="O462" t="str">
            <v>Mo ta thuc hien so lieu tinh luong -V6</v>
          </cell>
          <cell r="P462" t="str">
            <v>KPI_HRM_OLD</v>
          </cell>
        </row>
        <row r="463">
          <cell r="B463" t="str">
            <v>Hoàn thành công việc nghiệp vụ sau bán hàng</v>
          </cell>
          <cell r="C463" t="str">
            <v>202308</v>
          </cell>
          <cell r="D463" t="str">
            <v>Công việc</v>
          </cell>
          <cell r="E463" t="str">
            <v>HCM_SL_HOTRO_001</v>
          </cell>
          <cell r="F463">
            <v>0</v>
          </cell>
          <cell r="G463">
            <v>0</v>
          </cell>
          <cell r="H463">
            <v>0</v>
          </cell>
          <cell r="I463">
            <v>0</v>
          </cell>
          <cell r="J463">
            <v>0</v>
          </cell>
          <cell r="K463">
            <v>0</v>
          </cell>
          <cell r="L463">
            <v>0</v>
          </cell>
          <cell r="M463">
            <v>0</v>
          </cell>
          <cell r="N463">
            <v>0</v>
          </cell>
          <cell r="O463" t="str">
            <v>Mo ta thuc hien so lieu tinh luong -V6</v>
          </cell>
          <cell r="P463" t="str">
            <v>KPI_HRM_OLD</v>
          </cell>
        </row>
        <row r="464">
          <cell r="B464" t="str">
            <v>Số lượng phiếu công tác (PCT) thực hiện hỗ trợ kinh doanh trong tháng</v>
          </cell>
          <cell r="C464">
            <v>0</v>
          </cell>
          <cell r="D464" t="str">
            <v>Phiếu CT</v>
          </cell>
          <cell r="E464" t="str">
            <v>HCM_SL_HOTRO_002</v>
          </cell>
          <cell r="F464">
            <v>0</v>
          </cell>
          <cell r="G464">
            <v>0</v>
          </cell>
          <cell r="H464">
            <v>0</v>
          </cell>
          <cell r="I464">
            <v>0</v>
          </cell>
          <cell r="J464">
            <v>0</v>
          </cell>
          <cell r="K464">
            <v>0</v>
          </cell>
          <cell r="L464">
            <v>0</v>
          </cell>
          <cell r="M464">
            <v>0</v>
          </cell>
          <cell r="N464">
            <v>0</v>
          </cell>
          <cell r="O464" t="str">
            <v>Mo ta thuc hien so lieu tinh luong -V6</v>
          </cell>
          <cell r="P464" t="str">
            <v>KPI_HRM_OLD</v>
          </cell>
        </row>
        <row r="465">
          <cell r="B465" t="str">
            <v>Hỗ trợ Điểm PT VNP TT/ trả sau</v>
          </cell>
          <cell r="C465">
            <v>0</v>
          </cell>
          <cell r="D465" t="str">
            <v>Điểm bán</v>
          </cell>
          <cell r="E465" t="str">
            <v>HCM_SL_HOTRO_003</v>
          </cell>
          <cell r="F465">
            <v>0</v>
          </cell>
          <cell r="G465">
            <v>0</v>
          </cell>
          <cell r="H465">
            <v>0</v>
          </cell>
          <cell r="I465">
            <v>0</v>
          </cell>
          <cell r="J465">
            <v>0</v>
          </cell>
          <cell r="K465">
            <v>0</v>
          </cell>
          <cell r="L465">
            <v>0</v>
          </cell>
          <cell r="M465">
            <v>0</v>
          </cell>
          <cell r="N465">
            <v>0</v>
          </cell>
          <cell r="O465" t="str">
            <v>Mo ta thuc hien so lieu tinh luong -V6</v>
          </cell>
          <cell r="P465" t="str">
            <v>KPI_HRM_OLD</v>
          </cell>
        </row>
        <row r="466">
          <cell r="B466" t="str">
            <v>Số lượng hồ sơ hoàn tất scan và lưu kho, hồ sơ truy lục, thanh lý,...</v>
          </cell>
          <cell r="C466">
            <v>0</v>
          </cell>
          <cell r="D466" t="str">
            <v>Hồ Sơ</v>
          </cell>
          <cell r="E466" t="str">
            <v>HCM_SL_HSCAN_001</v>
          </cell>
          <cell r="F466">
            <v>0</v>
          </cell>
          <cell r="G466">
            <v>0</v>
          </cell>
          <cell r="H466">
            <v>0</v>
          </cell>
          <cell r="I466">
            <v>0</v>
          </cell>
          <cell r="J466">
            <v>0</v>
          </cell>
          <cell r="K466">
            <v>0</v>
          </cell>
          <cell r="L466">
            <v>0</v>
          </cell>
          <cell r="M466">
            <v>0</v>
          </cell>
          <cell r="N466">
            <v>0</v>
          </cell>
          <cell r="O466" t="str">
            <v>Mo ta thuc hien so lieu tinh luong -V6</v>
          </cell>
          <cell r="P466" t="str">
            <v>KPI_HRM_OLD</v>
          </cell>
        </row>
        <row r="467">
          <cell r="B467" t="str">
            <v>Số lượng hồ sơ PTM đã nhận hoàn tất scan và lưu kho</v>
          </cell>
          <cell r="C467">
            <v>0</v>
          </cell>
          <cell r="D467" t="str">
            <v>Hồ Sơ</v>
          </cell>
          <cell r="E467" t="str">
            <v>HCM_SL_HSCAN_002</v>
          </cell>
          <cell r="F467">
            <v>0</v>
          </cell>
          <cell r="G467">
            <v>0</v>
          </cell>
          <cell r="H467">
            <v>0</v>
          </cell>
          <cell r="I467">
            <v>0</v>
          </cell>
          <cell r="J467">
            <v>0</v>
          </cell>
          <cell r="K467">
            <v>0</v>
          </cell>
          <cell r="L467">
            <v>0</v>
          </cell>
          <cell r="M467">
            <v>0</v>
          </cell>
          <cell r="N467">
            <v>0</v>
          </cell>
          <cell r="O467" t="str">
            <v>Mo ta thuc hien so lieu tinh luong -V6</v>
          </cell>
          <cell r="P467" t="str">
            <v>KPI_HRM_OLD</v>
          </cell>
        </row>
        <row r="468">
          <cell r="B468" t="str">
            <v>Số lượng hồ sơ PTM phát sinh hoàn tất scan và lưu kho</v>
          </cell>
          <cell r="C468">
            <v>0</v>
          </cell>
          <cell r="D468" t="str">
            <v>Hồ Sơ</v>
          </cell>
          <cell r="E468" t="str">
            <v>HCM_SL_HSCAN_003</v>
          </cell>
          <cell r="F468">
            <v>0</v>
          </cell>
          <cell r="G468">
            <v>0</v>
          </cell>
          <cell r="H468">
            <v>0</v>
          </cell>
          <cell r="I468">
            <v>0</v>
          </cell>
          <cell r="J468">
            <v>0</v>
          </cell>
          <cell r="K468">
            <v>0</v>
          </cell>
          <cell r="L468">
            <v>0</v>
          </cell>
          <cell r="M468">
            <v>0</v>
          </cell>
          <cell r="N468">
            <v>0</v>
          </cell>
          <cell r="O468" t="str">
            <v>Mo ta thuc hien so lieu tinh luong -V6</v>
          </cell>
          <cell r="P468" t="str">
            <v>KPI_HRM_OLD</v>
          </cell>
        </row>
        <row r="469">
          <cell r="B469" t="str">
            <v>Hoàn tất hồ sơ đầu vào chuyển tổ HTSB scan lưu kho</v>
          </cell>
          <cell r="C469">
            <v>0</v>
          </cell>
          <cell r="D469" t="str">
            <v>%</v>
          </cell>
          <cell r="E469" t="str">
            <v>HCM_SL_HSCAN_004</v>
          </cell>
          <cell r="F469">
            <v>0</v>
          </cell>
          <cell r="G469">
            <v>0</v>
          </cell>
          <cell r="H469">
            <v>0</v>
          </cell>
          <cell r="I469">
            <v>0</v>
          </cell>
          <cell r="J469">
            <v>0</v>
          </cell>
          <cell r="K469">
            <v>0</v>
          </cell>
          <cell r="L469">
            <v>0</v>
          </cell>
          <cell r="M469">
            <v>0</v>
          </cell>
          <cell r="N469">
            <v>0</v>
          </cell>
          <cell r="O469" t="str">
            <v>Mo ta thuc hien so lieu tinh luong -V6</v>
          </cell>
          <cell r="P469" t="str">
            <v>KPI_HRM_OLD</v>
          </cell>
        </row>
        <row r="470">
          <cell r="B470" t="str">
            <v>Hoàn tất hồ sơ đầu vào chuyển scan lưu kho</v>
          </cell>
          <cell r="C470">
            <v>0</v>
          </cell>
          <cell r="D470" t="str">
            <v>%</v>
          </cell>
          <cell r="E470" t="str">
            <v>HCM_SL_HSCAN_005</v>
          </cell>
          <cell r="F470">
            <v>0</v>
          </cell>
          <cell r="G470">
            <v>0</v>
          </cell>
          <cell r="H470">
            <v>0</v>
          </cell>
          <cell r="I470">
            <v>0</v>
          </cell>
          <cell r="J470">
            <v>0</v>
          </cell>
          <cell r="K470">
            <v>0</v>
          </cell>
          <cell r="L470">
            <v>0</v>
          </cell>
          <cell r="M470">
            <v>0</v>
          </cell>
          <cell r="N470">
            <v>0</v>
          </cell>
          <cell r="O470" t="str">
            <v>Mo ta thuc hien so lieu tinh luong -V6</v>
          </cell>
          <cell r="P470" t="str">
            <v>KPI_HRM_OLD</v>
          </cell>
        </row>
        <row r="471">
          <cell r="B471" t="str">
            <v>Hoàn thiện hồ sơ gốc scan lưu kho</v>
          </cell>
          <cell r="C471">
            <v>0</v>
          </cell>
          <cell r="D471" t="str">
            <v>Hồ Sơ</v>
          </cell>
          <cell r="E471" t="str">
            <v>HCM_SL_HSCAN_011</v>
          </cell>
          <cell r="F471">
            <v>0</v>
          </cell>
          <cell r="G471">
            <v>0</v>
          </cell>
          <cell r="H471">
            <v>0</v>
          </cell>
          <cell r="I471">
            <v>0</v>
          </cell>
          <cell r="J471">
            <v>0</v>
          </cell>
          <cell r="K471">
            <v>0</v>
          </cell>
          <cell r="L471">
            <v>0</v>
          </cell>
          <cell r="M471">
            <v>0</v>
          </cell>
          <cell r="N471">
            <v>0</v>
          </cell>
          <cell r="O471" t="str">
            <v>Mo ta thuc hien so lieu tinh luong -V6</v>
          </cell>
          <cell r="P471" t="str">
            <v>KPI_HRM_OLD</v>
          </cell>
        </row>
        <row r="472">
          <cell r="B472" t="str">
            <v>Số lượng hồ sơ hoàn tất kiểm soát chuyển lưu kho</v>
          </cell>
          <cell r="C472" t="str">
            <v>202308</v>
          </cell>
          <cell r="D472" t="str">
            <v>Hồ Sơ</v>
          </cell>
          <cell r="E472" t="str">
            <v>HCM_SL_HSGOC_001</v>
          </cell>
          <cell r="F472">
            <v>0</v>
          </cell>
          <cell r="G472">
            <v>0</v>
          </cell>
          <cell r="H472">
            <v>0</v>
          </cell>
          <cell r="I472">
            <v>0</v>
          </cell>
          <cell r="J472">
            <v>0</v>
          </cell>
          <cell r="K472">
            <v>0</v>
          </cell>
          <cell r="L472">
            <v>0</v>
          </cell>
          <cell r="M472">
            <v>0</v>
          </cell>
          <cell r="N472">
            <v>0</v>
          </cell>
          <cell r="O472" t="str">
            <v>Mo ta thuc hien so lieu tinh luong -V6</v>
          </cell>
          <cell r="P472" t="str">
            <v>KPI_HRM_OLD</v>
          </cell>
        </row>
        <row r="473">
          <cell r="B473" t="str">
            <v>Sản lượng kênh mới phát triển trong tháng (kênh chuỗi, CTV XHH…)</v>
          </cell>
          <cell r="C473">
            <v>0</v>
          </cell>
          <cell r="D473" t="str">
            <v>Kênh</v>
          </cell>
          <cell r="E473" t="str">
            <v>HCM_SL_KENHH_001</v>
          </cell>
          <cell r="F473">
            <v>0</v>
          </cell>
          <cell r="G473">
            <v>0</v>
          </cell>
          <cell r="H473">
            <v>0</v>
          </cell>
          <cell r="I473">
            <v>0</v>
          </cell>
          <cell r="J473">
            <v>0</v>
          </cell>
          <cell r="K473">
            <v>0</v>
          </cell>
          <cell r="L473">
            <v>0</v>
          </cell>
          <cell r="M473">
            <v>0</v>
          </cell>
          <cell r="N473">
            <v>0</v>
          </cell>
          <cell r="O473" t="str">
            <v>Mo ta thuc hien so lieu tinh luong -V6</v>
          </cell>
          <cell r="P473" t="str">
            <v>KPI_HRM_OLD</v>
          </cell>
        </row>
        <row r="474">
          <cell r="B474" t="str">
            <v>Số lượng CTV/ Đại lý XHH có phát sinh doanh thu</v>
          </cell>
          <cell r="C474">
            <v>0</v>
          </cell>
          <cell r="D474" t="str">
            <v>ĐBL/CTV</v>
          </cell>
          <cell r="E474" t="str">
            <v>HCM_SL_KENHH_002</v>
          </cell>
          <cell r="F474">
            <v>0</v>
          </cell>
          <cell r="G474">
            <v>0</v>
          </cell>
          <cell r="H474">
            <v>0</v>
          </cell>
          <cell r="I474">
            <v>0</v>
          </cell>
          <cell r="J474">
            <v>0</v>
          </cell>
          <cell r="K474">
            <v>0</v>
          </cell>
          <cell r="L474">
            <v>0</v>
          </cell>
          <cell r="M474">
            <v>0</v>
          </cell>
          <cell r="N474">
            <v>0</v>
          </cell>
          <cell r="O474" t="str">
            <v>Mo ta thuc hien so lieu tinh luong -V6</v>
          </cell>
          <cell r="P474" t="str">
            <v>KPI_HRM_OLD</v>
          </cell>
        </row>
        <row r="475">
          <cell r="B475" t="str">
            <v>Số lượng kênh chuỗi phát triển trong tháng</v>
          </cell>
          <cell r="C475">
            <v>0</v>
          </cell>
          <cell r="D475" t="str">
            <v>Kênh</v>
          </cell>
          <cell r="E475" t="str">
            <v>HCM_SL_KENHH_003</v>
          </cell>
          <cell r="F475">
            <v>0</v>
          </cell>
          <cell r="G475">
            <v>0</v>
          </cell>
          <cell r="H475">
            <v>0</v>
          </cell>
          <cell r="I475">
            <v>0</v>
          </cell>
          <cell r="J475">
            <v>0</v>
          </cell>
          <cell r="K475">
            <v>0</v>
          </cell>
          <cell r="L475">
            <v>0</v>
          </cell>
          <cell r="M475">
            <v>0</v>
          </cell>
          <cell r="N475">
            <v>0</v>
          </cell>
          <cell r="O475" t="str">
            <v>Mo ta thuc hien so lieu tinh luong -V6</v>
          </cell>
          <cell r="P475" t="str">
            <v>KPI_HRM_OLD</v>
          </cell>
        </row>
        <row r="476">
          <cell r="B476" t="str">
            <v>Xây dựng kênh bán tại các dự án tiếp thị đầu tư</v>
          </cell>
          <cell r="C476">
            <v>0</v>
          </cell>
          <cell r="D476" t="str">
            <v>Kênh</v>
          </cell>
          <cell r="E476" t="str">
            <v>HCM_SL_KKENH_001</v>
          </cell>
          <cell r="F476">
            <v>0</v>
          </cell>
          <cell r="G476">
            <v>0</v>
          </cell>
          <cell r="H476">
            <v>0</v>
          </cell>
          <cell r="I476">
            <v>0</v>
          </cell>
          <cell r="J476">
            <v>0</v>
          </cell>
          <cell r="K476">
            <v>0</v>
          </cell>
          <cell r="L476">
            <v>0</v>
          </cell>
          <cell r="M476">
            <v>0</v>
          </cell>
          <cell r="N476">
            <v>0</v>
          </cell>
          <cell r="O476" t="str">
            <v>Mo ta thuc hien so lieu tinh luong -V6</v>
          </cell>
          <cell r="P476" t="str">
            <v>KPI_HRM_OLD</v>
          </cell>
        </row>
        <row r="477">
          <cell r="B477" t="str">
            <v>Số lượng thuê bao VNP trả sau có nguy cơ rời mạng trong tháng</v>
          </cell>
          <cell r="C477">
            <v>0</v>
          </cell>
          <cell r="D477" t="str">
            <v>Thuê bao</v>
          </cell>
          <cell r="E477" t="str">
            <v>HCM_SL_LEAVE_001</v>
          </cell>
          <cell r="F477">
            <v>0</v>
          </cell>
          <cell r="G477">
            <v>0</v>
          </cell>
          <cell r="H477">
            <v>0</v>
          </cell>
          <cell r="I477">
            <v>0</v>
          </cell>
          <cell r="J477">
            <v>0</v>
          </cell>
          <cell r="K477">
            <v>0</v>
          </cell>
          <cell r="L477">
            <v>0</v>
          </cell>
          <cell r="M477">
            <v>0</v>
          </cell>
          <cell r="N477">
            <v>0</v>
          </cell>
          <cell r="O477" t="str">
            <v>Mo ta thuc hien so lieu tinh luong -V6</v>
          </cell>
          <cell r="P477" t="str">
            <v>KPI_HRM_OLD</v>
          </cell>
        </row>
        <row r="478">
          <cell r="B478" t="str">
            <v>Số lượng thuê bao MyTV không PSC có nguy cơ rời mạng trong tháng</v>
          </cell>
          <cell r="C478">
            <v>0</v>
          </cell>
          <cell r="D478" t="str">
            <v>Thuê bao</v>
          </cell>
          <cell r="E478" t="str">
            <v>HCM_SL_LEAVE_002</v>
          </cell>
          <cell r="F478">
            <v>0</v>
          </cell>
          <cell r="G478">
            <v>0</v>
          </cell>
          <cell r="H478">
            <v>0</v>
          </cell>
          <cell r="I478">
            <v>0</v>
          </cell>
          <cell r="J478">
            <v>0</v>
          </cell>
          <cell r="K478">
            <v>0</v>
          </cell>
          <cell r="L478">
            <v>0</v>
          </cell>
          <cell r="M478">
            <v>0</v>
          </cell>
          <cell r="N478">
            <v>0</v>
          </cell>
          <cell r="O478" t="str">
            <v>Mo ta thuc hien so lieu tinh luong -V6</v>
          </cell>
          <cell r="P478" t="str">
            <v>KPI_HRM_OLD</v>
          </cell>
        </row>
        <row r="479">
          <cell r="B479" t="str">
            <v>Số lượng thuê bao FiberVNN không PSC có nguy cơ rời mạng trong tháng</v>
          </cell>
          <cell r="C479">
            <v>0</v>
          </cell>
          <cell r="D479" t="str">
            <v>Thuê bao</v>
          </cell>
          <cell r="E479" t="str">
            <v>HCM_SL_LEAVE_003</v>
          </cell>
          <cell r="F479">
            <v>0</v>
          </cell>
          <cell r="G479">
            <v>0</v>
          </cell>
          <cell r="H479">
            <v>0</v>
          </cell>
          <cell r="I479">
            <v>0</v>
          </cell>
          <cell r="J479">
            <v>0</v>
          </cell>
          <cell r="K479">
            <v>0</v>
          </cell>
          <cell r="L479">
            <v>0</v>
          </cell>
          <cell r="M479">
            <v>0</v>
          </cell>
          <cell r="N479">
            <v>0</v>
          </cell>
          <cell r="O479" t="str">
            <v>Mo ta thuc hien so lieu tinh luong -V6</v>
          </cell>
          <cell r="P479" t="str">
            <v>KPI_HRM_OLD</v>
          </cell>
        </row>
        <row r="480">
          <cell r="B480" t="str">
            <v>Số lượng thuê bao FiberVNN có nguy cơ rời mạng trong tháng</v>
          </cell>
          <cell r="C480">
            <v>0</v>
          </cell>
          <cell r="D480" t="str">
            <v>Thuê bao</v>
          </cell>
          <cell r="E480" t="str">
            <v>HCM_SL_LEAVE_004</v>
          </cell>
          <cell r="F480">
            <v>0</v>
          </cell>
          <cell r="G480">
            <v>0</v>
          </cell>
          <cell r="H480">
            <v>0</v>
          </cell>
          <cell r="I480">
            <v>0</v>
          </cell>
          <cell r="J480">
            <v>0</v>
          </cell>
          <cell r="K480">
            <v>0</v>
          </cell>
          <cell r="L480">
            <v>0</v>
          </cell>
          <cell r="M480">
            <v>0</v>
          </cell>
          <cell r="N480">
            <v>0</v>
          </cell>
          <cell r="O480" t="str">
            <v>Mo ta thuc hien so lieu tinh luong -V6</v>
          </cell>
          <cell r="P480" t="str">
            <v>KPI_HRM_OLD</v>
          </cell>
        </row>
        <row r="481">
          <cell r="B481" t="str">
            <v>Số lượng thuê bao dịch vụ TSL, Internet trực tiếp có nguy cơ rời mạng trong tháng</v>
          </cell>
          <cell r="C481">
            <v>0</v>
          </cell>
          <cell r="D481" t="str">
            <v>Thuê bao</v>
          </cell>
          <cell r="E481" t="str">
            <v>HCM_SL_LEAVE_005</v>
          </cell>
          <cell r="F481">
            <v>0</v>
          </cell>
          <cell r="G481">
            <v>0</v>
          </cell>
          <cell r="H481">
            <v>0</v>
          </cell>
          <cell r="I481">
            <v>0</v>
          </cell>
          <cell r="J481">
            <v>0</v>
          </cell>
          <cell r="K481">
            <v>0</v>
          </cell>
          <cell r="L481">
            <v>0</v>
          </cell>
          <cell r="M481">
            <v>0</v>
          </cell>
          <cell r="N481">
            <v>0</v>
          </cell>
          <cell r="O481" t="str">
            <v>Mo ta thuc hien so lieu tinh luong -V6</v>
          </cell>
          <cell r="P481" t="str">
            <v>KPI_HRM_OLD</v>
          </cell>
        </row>
        <row r="482">
          <cell r="B482" t="str">
            <v>Phát triển merchant dịch vụ VNPT Pay khối KHCN</v>
          </cell>
          <cell r="C482">
            <v>0</v>
          </cell>
          <cell r="D482" t="str">
            <v>Điểm</v>
          </cell>
          <cell r="E482" t="str">
            <v>HCM_SL_MERCH_001</v>
          </cell>
          <cell r="F482">
            <v>0</v>
          </cell>
          <cell r="G482">
            <v>0</v>
          </cell>
          <cell r="H482">
            <v>0</v>
          </cell>
          <cell r="I482">
            <v>0</v>
          </cell>
          <cell r="J482">
            <v>0</v>
          </cell>
          <cell r="K482">
            <v>0</v>
          </cell>
          <cell r="L482">
            <v>0</v>
          </cell>
          <cell r="M482">
            <v>0</v>
          </cell>
          <cell r="N482">
            <v>0</v>
          </cell>
          <cell r="O482" t="str">
            <v>Mo ta thuc hien so lieu tinh luong -V6</v>
          </cell>
          <cell r="P482" t="str">
            <v>KPI_HRM_OLD</v>
          </cell>
        </row>
        <row r="483">
          <cell r="B483" t="str">
            <v>Số lượng Merchant VNPT Pay khối KHDN</v>
          </cell>
          <cell r="C483">
            <v>0</v>
          </cell>
          <cell r="D483" t="str">
            <v>Số lượng</v>
          </cell>
          <cell r="E483" t="str">
            <v>HCM_SL_MERCH_002</v>
          </cell>
          <cell r="F483">
            <v>0</v>
          </cell>
          <cell r="G483">
            <v>0</v>
          </cell>
          <cell r="H483">
            <v>0</v>
          </cell>
          <cell r="I483">
            <v>0</v>
          </cell>
          <cell r="J483">
            <v>0</v>
          </cell>
          <cell r="K483">
            <v>0</v>
          </cell>
          <cell r="L483">
            <v>0</v>
          </cell>
          <cell r="M483">
            <v>0</v>
          </cell>
          <cell r="N483">
            <v>0</v>
          </cell>
          <cell r="O483" t="str">
            <v>Mo ta thuc hien so lieu tinh luong -V6</v>
          </cell>
          <cell r="P483" t="str">
            <v>KPI_HRM_OLD</v>
          </cell>
        </row>
        <row r="484">
          <cell r="B484" t="str">
            <v>Số lượng Điểm thanh toán cá nhân hoặc điểm Merchant nhỏ lẻ (loại 06)</v>
          </cell>
          <cell r="C484">
            <v>0</v>
          </cell>
          <cell r="D484" t="str">
            <v>Số lượng</v>
          </cell>
          <cell r="E484" t="str">
            <v>HCM_SL_MERCH_003</v>
          </cell>
          <cell r="F484">
            <v>0</v>
          </cell>
          <cell r="G484">
            <v>0</v>
          </cell>
          <cell r="H484">
            <v>0</v>
          </cell>
          <cell r="I484">
            <v>0</v>
          </cell>
          <cell r="J484">
            <v>0</v>
          </cell>
          <cell r="K484">
            <v>0</v>
          </cell>
          <cell r="L484">
            <v>0</v>
          </cell>
          <cell r="M484">
            <v>0</v>
          </cell>
          <cell r="N484">
            <v>0</v>
          </cell>
          <cell r="O484" t="str">
            <v>Mo ta thuc hien so lieu tinh luong -V6</v>
          </cell>
          <cell r="P484" t="str">
            <v>KPI_HRM_OLD</v>
          </cell>
        </row>
        <row r="485">
          <cell r="B485" t="str">
            <v>Số lượng Merchant chuỗi lớn phát triển mới</v>
          </cell>
          <cell r="C485">
            <v>0</v>
          </cell>
          <cell r="D485" t="str">
            <v>Số lượng</v>
          </cell>
          <cell r="E485" t="str">
            <v>HCM_SL_MERCH_004</v>
          </cell>
          <cell r="F485">
            <v>0</v>
          </cell>
          <cell r="G485">
            <v>0</v>
          </cell>
          <cell r="H485">
            <v>0</v>
          </cell>
          <cell r="I485">
            <v>0</v>
          </cell>
          <cell r="J485">
            <v>0</v>
          </cell>
          <cell r="K485">
            <v>0</v>
          </cell>
          <cell r="L485">
            <v>0</v>
          </cell>
          <cell r="M485">
            <v>0</v>
          </cell>
          <cell r="N485">
            <v>0</v>
          </cell>
          <cell r="O485" t="str">
            <v>Mo ta thuc hien so lieu tinh luong -V6</v>
          </cell>
          <cell r="P485" t="str">
            <v>KPI_HRM_OLD</v>
          </cell>
        </row>
        <row r="486">
          <cell r="B486" t="str">
            <v>Số lượng Merchant lớn khác ngoài chuỗi (thiết yếu, hệ sinh thái,…) phát triển mới</v>
          </cell>
          <cell r="C486">
            <v>0</v>
          </cell>
          <cell r="D486" t="str">
            <v>Số lượng</v>
          </cell>
          <cell r="E486" t="str">
            <v>HCM_SL_MERCH_005</v>
          </cell>
          <cell r="F486">
            <v>0</v>
          </cell>
          <cell r="G486">
            <v>0</v>
          </cell>
          <cell r="H486">
            <v>0</v>
          </cell>
          <cell r="I486">
            <v>0</v>
          </cell>
          <cell r="J486">
            <v>0</v>
          </cell>
          <cell r="K486">
            <v>0</v>
          </cell>
          <cell r="L486">
            <v>0</v>
          </cell>
          <cell r="M486">
            <v>0</v>
          </cell>
          <cell r="N486">
            <v>0</v>
          </cell>
          <cell r="O486" t="str">
            <v>Mo ta thuc hien so lieu tinh luong -V6</v>
          </cell>
          <cell r="P486" t="str">
            <v>KPI_HRM_OLD</v>
          </cell>
        </row>
        <row r="487">
          <cell r="B487" t="str">
            <v>Số lượng Điểm Kinh Doanh Mobile Money (ĐKD) phát triển</v>
          </cell>
          <cell r="C487">
            <v>0</v>
          </cell>
          <cell r="D487" t="str">
            <v>Số lượng</v>
          </cell>
          <cell r="E487" t="str">
            <v>HCM_SL_MONEY_001</v>
          </cell>
          <cell r="F487">
            <v>0</v>
          </cell>
          <cell r="G487">
            <v>0</v>
          </cell>
          <cell r="H487">
            <v>0</v>
          </cell>
          <cell r="I487">
            <v>0</v>
          </cell>
          <cell r="J487">
            <v>0</v>
          </cell>
          <cell r="K487">
            <v>0</v>
          </cell>
          <cell r="L487">
            <v>0</v>
          </cell>
          <cell r="M487">
            <v>0</v>
          </cell>
          <cell r="N487">
            <v>0</v>
          </cell>
          <cell r="O487" t="str">
            <v>Mo ta thuc hien so lieu tinh luong -V6</v>
          </cell>
          <cell r="P487" t="str">
            <v>KPI_HRM_OLD</v>
          </cell>
        </row>
        <row r="488">
          <cell r="B488" t="str">
            <v>Số lượng thuê bao dịch vụ cố định không PSC trong tháng</v>
          </cell>
          <cell r="C488">
            <v>0</v>
          </cell>
          <cell r="D488" t="str">
            <v>Thuê bao</v>
          </cell>
          <cell r="E488" t="str">
            <v>HCM_SL_NOPSC_001</v>
          </cell>
          <cell r="F488">
            <v>0</v>
          </cell>
          <cell r="G488">
            <v>0</v>
          </cell>
          <cell r="H488">
            <v>0</v>
          </cell>
          <cell r="I488">
            <v>0</v>
          </cell>
          <cell r="J488">
            <v>0</v>
          </cell>
          <cell r="K488">
            <v>0</v>
          </cell>
          <cell r="L488">
            <v>0</v>
          </cell>
          <cell r="M488">
            <v>0</v>
          </cell>
          <cell r="N488">
            <v>0</v>
          </cell>
          <cell r="O488" t="str">
            <v>Mo ta thuc hien so lieu tinh luong -V6</v>
          </cell>
          <cell r="P488" t="str">
            <v>KPI_HRM_OLD</v>
          </cell>
        </row>
        <row r="489">
          <cell r="B489" t="str">
            <v>Số lượng thuê bao  VNP trả sau không PSC trong tháng</v>
          </cell>
          <cell r="C489">
            <v>0</v>
          </cell>
          <cell r="D489" t="str">
            <v>Thuê bao</v>
          </cell>
          <cell r="E489" t="str">
            <v>HCM_SL_NOPSC_002</v>
          </cell>
          <cell r="F489">
            <v>0</v>
          </cell>
          <cell r="G489">
            <v>0</v>
          </cell>
          <cell r="H489">
            <v>0</v>
          </cell>
          <cell r="I489">
            <v>0</v>
          </cell>
          <cell r="J489">
            <v>0</v>
          </cell>
          <cell r="K489">
            <v>0</v>
          </cell>
          <cell r="L489">
            <v>0</v>
          </cell>
          <cell r="M489">
            <v>0</v>
          </cell>
          <cell r="N489">
            <v>0</v>
          </cell>
          <cell r="O489" t="str">
            <v>Mo ta thuc hien so lieu tinh luong -V6</v>
          </cell>
          <cell r="P489" t="str">
            <v>KPI_HRM_OLD</v>
          </cell>
        </row>
        <row r="490">
          <cell r="B490" t="str">
            <v>Số lượng thuê bao  FiberVNN không PSC trong tháng</v>
          </cell>
          <cell r="C490">
            <v>0</v>
          </cell>
          <cell r="D490" t="str">
            <v>Thuê bao</v>
          </cell>
          <cell r="E490" t="str">
            <v>HCM_SL_NOPSC_003</v>
          </cell>
          <cell r="F490">
            <v>0</v>
          </cell>
          <cell r="G490">
            <v>0</v>
          </cell>
          <cell r="H490">
            <v>0</v>
          </cell>
          <cell r="I490">
            <v>0</v>
          </cell>
          <cell r="J490">
            <v>0</v>
          </cell>
          <cell r="K490">
            <v>0</v>
          </cell>
          <cell r="L490">
            <v>0</v>
          </cell>
          <cell r="M490">
            <v>0</v>
          </cell>
          <cell r="N490">
            <v>0</v>
          </cell>
          <cell r="O490" t="str">
            <v>Mo ta thuc hien so lieu tinh luong -V6</v>
          </cell>
          <cell r="P490" t="str">
            <v>KPI_HRM_OLD</v>
          </cell>
        </row>
        <row r="491">
          <cell r="B491" t="str">
            <v>Số lượng thuê bao dịch vụ TSL, Internet trực tiếp không PSC trong tháng</v>
          </cell>
          <cell r="C491">
            <v>0</v>
          </cell>
          <cell r="D491" t="str">
            <v>Thuê bao</v>
          </cell>
          <cell r="E491" t="str">
            <v>HCM_SL_NOPSC_004</v>
          </cell>
          <cell r="F491">
            <v>0</v>
          </cell>
          <cell r="G491">
            <v>0</v>
          </cell>
          <cell r="H491">
            <v>0</v>
          </cell>
          <cell r="I491">
            <v>0</v>
          </cell>
          <cell r="J491">
            <v>0</v>
          </cell>
          <cell r="K491">
            <v>0</v>
          </cell>
          <cell r="L491">
            <v>0</v>
          </cell>
          <cell r="M491">
            <v>0</v>
          </cell>
          <cell r="N491">
            <v>0</v>
          </cell>
          <cell r="O491" t="str">
            <v>Mo ta thuc hien so lieu tinh luong -V6</v>
          </cell>
          <cell r="P491" t="str">
            <v>KPI_HRM_OLD</v>
          </cell>
        </row>
        <row r="492">
          <cell r="B492" t="str">
            <v>Số lượng thuê bao  MyTV không PSC trong tháng</v>
          </cell>
          <cell r="C492">
            <v>0</v>
          </cell>
          <cell r="D492" t="str">
            <v>Thuê bao</v>
          </cell>
          <cell r="E492" t="str">
            <v>HCM_SL_NOPSC_005</v>
          </cell>
          <cell r="F492">
            <v>0</v>
          </cell>
          <cell r="G492">
            <v>0</v>
          </cell>
          <cell r="H492">
            <v>0</v>
          </cell>
          <cell r="I492">
            <v>0</v>
          </cell>
          <cell r="J492">
            <v>0</v>
          </cell>
          <cell r="K492">
            <v>0</v>
          </cell>
          <cell r="L492">
            <v>0</v>
          </cell>
          <cell r="M492">
            <v>0</v>
          </cell>
          <cell r="N492">
            <v>0</v>
          </cell>
          <cell r="O492" t="str">
            <v>Mo ta thuc hien so lieu tinh luong -V6</v>
          </cell>
          <cell r="P492" t="str">
            <v>KPI_HRM_OLD</v>
          </cell>
        </row>
        <row r="493">
          <cell r="B493" t="str">
            <v>Số lượng thuê bao CSKH toàn trình</v>
          </cell>
          <cell r="C493" t="str">
            <v>202308</v>
          </cell>
          <cell r="D493" t="str">
            <v>Thuê bao</v>
          </cell>
          <cell r="E493" t="str">
            <v>HCM_SL_OBDAI_001</v>
          </cell>
          <cell r="F493">
            <v>0</v>
          </cell>
          <cell r="G493">
            <v>0</v>
          </cell>
          <cell r="H493">
            <v>0</v>
          </cell>
          <cell r="I493">
            <v>0</v>
          </cell>
          <cell r="J493">
            <v>0</v>
          </cell>
          <cell r="K493">
            <v>0</v>
          </cell>
          <cell r="L493">
            <v>0</v>
          </cell>
          <cell r="M493">
            <v>0</v>
          </cell>
          <cell r="N493">
            <v>0</v>
          </cell>
          <cell r="O493" t="str">
            <v>Mo ta thuc hien so lieu tinh luong -V6</v>
          </cell>
          <cell r="P493" t="str">
            <v>KPI_HRM_OLD</v>
          </cell>
        </row>
        <row r="494">
          <cell r="B494" t="str">
            <v>Số lượng hồ sơ tạo lập  ngoài khu vực HCM và do các TTVT tiếp thị</v>
          </cell>
          <cell r="C494">
            <v>0</v>
          </cell>
          <cell r="D494" t="str">
            <v>Hồ Sơ</v>
          </cell>
          <cell r="E494" t="str">
            <v>HCM_SL_OSIDE_001</v>
          </cell>
          <cell r="F494">
            <v>0</v>
          </cell>
          <cell r="G494">
            <v>0</v>
          </cell>
          <cell r="H494">
            <v>0</v>
          </cell>
          <cell r="I494">
            <v>0</v>
          </cell>
          <cell r="J494">
            <v>0</v>
          </cell>
          <cell r="K494">
            <v>0</v>
          </cell>
          <cell r="L494">
            <v>0</v>
          </cell>
          <cell r="M494">
            <v>0</v>
          </cell>
          <cell r="N494">
            <v>0</v>
          </cell>
          <cell r="O494" t="str">
            <v>Mo ta thuc hien so lieu tinh luong -V6</v>
          </cell>
          <cell r="P494" t="str">
            <v>KPI_HRM_OLD</v>
          </cell>
        </row>
        <row r="495">
          <cell r="B495" t="str">
            <v>Số lượng kênh mới phát triển trong tháng</v>
          </cell>
          <cell r="C495">
            <v>0</v>
          </cell>
          <cell r="D495" t="str">
            <v>Kênh</v>
          </cell>
          <cell r="E495" t="str">
            <v>HCM_SL_PTNEW_001</v>
          </cell>
          <cell r="F495">
            <v>0</v>
          </cell>
          <cell r="G495">
            <v>0</v>
          </cell>
          <cell r="H495">
            <v>0</v>
          </cell>
          <cell r="I495">
            <v>0</v>
          </cell>
          <cell r="J495">
            <v>0</v>
          </cell>
          <cell r="K495">
            <v>0</v>
          </cell>
          <cell r="L495">
            <v>0</v>
          </cell>
          <cell r="M495">
            <v>0</v>
          </cell>
          <cell r="N495">
            <v>0</v>
          </cell>
          <cell r="O495" t="str">
            <v>Mo ta thuc hien so lieu tinh luong -V6</v>
          </cell>
          <cell r="P495" t="str">
            <v>KPI_HRM_OLD</v>
          </cell>
        </row>
        <row r="496">
          <cell r="B496" t="str">
            <v>Số hồ sơ qui đổi hoàn tất trong tháng</v>
          </cell>
          <cell r="C496" t="str">
            <v>202308</v>
          </cell>
          <cell r="D496" t="str">
            <v>Hồ Sơ</v>
          </cell>
          <cell r="E496" t="str">
            <v>HCM_SL_QIDOI_001</v>
          </cell>
          <cell r="F496">
            <v>0</v>
          </cell>
          <cell r="G496">
            <v>0</v>
          </cell>
          <cell r="H496">
            <v>0</v>
          </cell>
          <cell r="I496">
            <v>0</v>
          </cell>
          <cell r="J496">
            <v>0</v>
          </cell>
          <cell r="K496">
            <v>0</v>
          </cell>
          <cell r="L496">
            <v>0</v>
          </cell>
          <cell r="M496">
            <v>0</v>
          </cell>
          <cell r="N496">
            <v>0</v>
          </cell>
          <cell r="O496" t="str">
            <v>Mo ta thuc hien so lieu tinh luong -V6</v>
          </cell>
          <cell r="P496" t="str">
            <v>KPI_HRM_OLD</v>
          </cell>
        </row>
        <row r="497">
          <cell r="B497" t="str">
            <v>Sản lượng phát triển mới qua shop.vnpt.vn (BRCĐ, VNP, SME,..)</v>
          </cell>
          <cell r="C497">
            <v>0</v>
          </cell>
          <cell r="D497" t="str">
            <v>Thuê bao</v>
          </cell>
          <cell r="E497" t="str">
            <v>HCM_SL_SSHOP_001</v>
          </cell>
          <cell r="F497">
            <v>0</v>
          </cell>
          <cell r="G497">
            <v>0</v>
          </cell>
          <cell r="H497">
            <v>0</v>
          </cell>
          <cell r="I497">
            <v>0</v>
          </cell>
          <cell r="J497">
            <v>0</v>
          </cell>
          <cell r="K497">
            <v>0</v>
          </cell>
          <cell r="L497">
            <v>0</v>
          </cell>
          <cell r="M497">
            <v>0</v>
          </cell>
          <cell r="N497">
            <v>0</v>
          </cell>
          <cell r="O497" t="str">
            <v>Mo ta thuc hien so lieu tinh luong -V6</v>
          </cell>
          <cell r="P497" t="str">
            <v>KPI_HRM_OLD</v>
          </cell>
        </row>
        <row r="498">
          <cell r="B498" t="str">
            <v>Sản lượng bán hàng qua Shop.vnpt.vn (BRCĐ, VNP)</v>
          </cell>
          <cell r="C498">
            <v>0</v>
          </cell>
          <cell r="D498" t="str">
            <v>Thuê bao</v>
          </cell>
          <cell r="E498" t="str">
            <v>HCM_SL_SSHOP_002</v>
          </cell>
          <cell r="F498">
            <v>0</v>
          </cell>
          <cell r="G498">
            <v>0</v>
          </cell>
          <cell r="H498">
            <v>0</v>
          </cell>
          <cell r="I498">
            <v>0</v>
          </cell>
          <cell r="J498">
            <v>0</v>
          </cell>
          <cell r="K498">
            <v>0</v>
          </cell>
          <cell r="L498">
            <v>0</v>
          </cell>
          <cell r="M498">
            <v>0</v>
          </cell>
          <cell r="N498">
            <v>0</v>
          </cell>
          <cell r="O498" t="str">
            <v>Mo ta thuc hien so lieu tinh luong -V6</v>
          </cell>
          <cell r="P498" t="str">
            <v>KPI_HRM_OLD</v>
          </cell>
        </row>
        <row r="499">
          <cell r="B499" t="str">
            <v>Sản lượng phát triển thuê bao MNP</v>
          </cell>
          <cell r="C499">
            <v>0</v>
          </cell>
          <cell r="D499" t="str">
            <v>Thuê bao</v>
          </cell>
          <cell r="E499" t="str">
            <v>HCM_SL_TBMNP_001</v>
          </cell>
          <cell r="F499">
            <v>0</v>
          </cell>
          <cell r="G499">
            <v>0</v>
          </cell>
          <cell r="H499">
            <v>0</v>
          </cell>
          <cell r="I499">
            <v>0</v>
          </cell>
          <cell r="J499">
            <v>0</v>
          </cell>
          <cell r="K499">
            <v>0</v>
          </cell>
          <cell r="L499">
            <v>0</v>
          </cell>
          <cell r="M499">
            <v>0</v>
          </cell>
          <cell r="N499">
            <v>0</v>
          </cell>
          <cell r="O499" t="str">
            <v>Mo ta thuc hien so lieu tinh luong -V6</v>
          </cell>
          <cell r="P499" t="str">
            <v>KPI_HRM_OLD</v>
          </cell>
        </row>
        <row r="500">
          <cell r="B500" t="str">
            <v>Số lượng thuê bao qui đổi phát sinh cước trên tập khách hàng được giao quản lý</v>
          </cell>
          <cell r="C500">
            <v>0</v>
          </cell>
          <cell r="D500" t="str">
            <v>Thuê bao</v>
          </cell>
          <cell r="E500" t="str">
            <v>HCM_SL_TBPSC_001</v>
          </cell>
          <cell r="F500">
            <v>0</v>
          </cell>
          <cell r="G500">
            <v>0</v>
          </cell>
          <cell r="H500">
            <v>0</v>
          </cell>
          <cell r="I500">
            <v>0</v>
          </cell>
          <cell r="J500">
            <v>0</v>
          </cell>
          <cell r="K500">
            <v>0</v>
          </cell>
          <cell r="L500">
            <v>0</v>
          </cell>
          <cell r="M500">
            <v>0</v>
          </cell>
          <cell r="N500">
            <v>0</v>
          </cell>
          <cell r="O500" t="str">
            <v>Mo ta thuc hien so lieu tinh luong -V6</v>
          </cell>
          <cell r="P500" t="str">
            <v>KPI_HRM_OLD</v>
          </cell>
        </row>
        <row r="501">
          <cell r="B501" t="str">
            <v>Số lượng cuộc tiếp nhận của cá nhân thực hiện được trong tháng</v>
          </cell>
          <cell r="C501">
            <v>0</v>
          </cell>
          <cell r="D501" t="str">
            <v>%</v>
          </cell>
          <cell r="E501" t="str">
            <v>HCM_SL_TNGOI_001</v>
          </cell>
          <cell r="F501">
            <v>0</v>
          </cell>
          <cell r="G501">
            <v>0</v>
          </cell>
          <cell r="H501">
            <v>0</v>
          </cell>
          <cell r="I501">
            <v>0</v>
          </cell>
          <cell r="J501">
            <v>0</v>
          </cell>
          <cell r="K501">
            <v>0</v>
          </cell>
          <cell r="L501">
            <v>0</v>
          </cell>
          <cell r="M501">
            <v>0</v>
          </cell>
          <cell r="N501">
            <v>0</v>
          </cell>
          <cell r="O501" t="str">
            <v>Mo ta thuc hien so lieu tinh luong -V6</v>
          </cell>
          <cell r="P501" t="str">
            <v>KPI_HRM_OLD</v>
          </cell>
        </row>
        <row r="502">
          <cell r="B502" t="str">
            <v>Số lượng cuộc tiếp nhận CSKH qua Tổng đài 36.22.36.36</v>
          </cell>
          <cell r="C502" t="str">
            <v>202308</v>
          </cell>
          <cell r="D502" t="str">
            <v>cuộc</v>
          </cell>
          <cell r="E502" t="str">
            <v>HCM_SL_TNGOI_002</v>
          </cell>
          <cell r="F502">
            <v>0</v>
          </cell>
          <cell r="G502">
            <v>0</v>
          </cell>
          <cell r="H502">
            <v>0</v>
          </cell>
          <cell r="I502">
            <v>0</v>
          </cell>
          <cell r="J502">
            <v>0</v>
          </cell>
          <cell r="K502">
            <v>0</v>
          </cell>
          <cell r="L502">
            <v>0</v>
          </cell>
          <cell r="M502">
            <v>0</v>
          </cell>
          <cell r="N502">
            <v>0</v>
          </cell>
          <cell r="O502" t="str">
            <v>Mo ta thuc hien so lieu tinh luong -V6</v>
          </cell>
          <cell r="P502" t="str">
            <v>KPI_HRM_OLD</v>
          </cell>
        </row>
        <row r="503">
          <cell r="B503" t="str">
            <v>Sản lượng phát triển mới thuê bao MyTV</v>
          </cell>
          <cell r="C503">
            <v>0</v>
          </cell>
          <cell r="D503" t="str">
            <v>Thuê bao</v>
          </cell>
          <cell r="E503" t="str">
            <v>HCM_SL_TVNEW_001</v>
          </cell>
          <cell r="F503">
            <v>0</v>
          </cell>
          <cell r="G503">
            <v>0</v>
          </cell>
          <cell r="H503">
            <v>0</v>
          </cell>
          <cell r="I503">
            <v>0</v>
          </cell>
          <cell r="J503">
            <v>0</v>
          </cell>
          <cell r="K503">
            <v>0</v>
          </cell>
          <cell r="L503">
            <v>0</v>
          </cell>
          <cell r="M503">
            <v>0</v>
          </cell>
          <cell r="N503">
            <v>0</v>
          </cell>
          <cell r="O503" t="str">
            <v>Mo ta thuc hien so lieu tinh luong -V6</v>
          </cell>
          <cell r="P503" t="str">
            <v>KPI_HRM_OLD</v>
          </cell>
        </row>
        <row r="504">
          <cell r="B504" t="str">
            <v>Sản lượng phát triển mới thuê bao Vinaphone trả sau</v>
          </cell>
          <cell r="C504">
            <v>0</v>
          </cell>
          <cell r="D504" t="str">
            <v>Thuê bao</v>
          </cell>
          <cell r="E504" t="str">
            <v>HCM_SL_VNPTS_001</v>
          </cell>
          <cell r="F504">
            <v>0</v>
          </cell>
          <cell r="G504">
            <v>0</v>
          </cell>
          <cell r="H504">
            <v>0</v>
          </cell>
          <cell r="I504">
            <v>0</v>
          </cell>
          <cell r="J504">
            <v>0</v>
          </cell>
          <cell r="K504">
            <v>0</v>
          </cell>
          <cell r="L504">
            <v>0</v>
          </cell>
          <cell r="M504">
            <v>0</v>
          </cell>
          <cell r="N504">
            <v>0</v>
          </cell>
          <cell r="O504" t="str">
            <v>Mo ta thuc hien so lieu tinh luong -V6</v>
          </cell>
          <cell r="P504" t="str">
            <v>KPI_HRM_OLD</v>
          </cell>
        </row>
        <row r="505">
          <cell r="B505" t="str">
            <v>Sản lượng phê duyệt đăng ký TTTB VNP trả trước</v>
          </cell>
          <cell r="C505" t="str">
            <v>202308</v>
          </cell>
          <cell r="D505" t="str">
            <v>Thuê bao</v>
          </cell>
          <cell r="E505" t="str">
            <v>HCM_SL_VNPTT_001</v>
          </cell>
          <cell r="F505">
            <v>0</v>
          </cell>
          <cell r="G505">
            <v>0</v>
          </cell>
          <cell r="H505">
            <v>0</v>
          </cell>
          <cell r="I505">
            <v>0</v>
          </cell>
          <cell r="J505">
            <v>0</v>
          </cell>
          <cell r="K505">
            <v>0</v>
          </cell>
          <cell r="L505">
            <v>0</v>
          </cell>
          <cell r="M505">
            <v>0</v>
          </cell>
          <cell r="N505">
            <v>0</v>
          </cell>
          <cell r="O505" t="str">
            <v>Mo ta thuc hien so lieu tinh luong -V6</v>
          </cell>
          <cell r="P505" t="str">
            <v>KPI_HRM_OLD</v>
          </cell>
        </row>
        <row r="506">
          <cell r="B506" t="str">
            <v>Sản lượng phê duyệt VideoCall thuê bao VNP trả trước</v>
          </cell>
          <cell r="C506" t="str">
            <v>202308</v>
          </cell>
          <cell r="D506" t="str">
            <v>Thuê bao</v>
          </cell>
          <cell r="E506" t="str">
            <v>HCM_SL_VNPTT_002</v>
          </cell>
          <cell r="F506">
            <v>0</v>
          </cell>
          <cell r="G506">
            <v>0</v>
          </cell>
          <cell r="H506">
            <v>0</v>
          </cell>
          <cell r="I506">
            <v>0</v>
          </cell>
          <cell r="J506">
            <v>0</v>
          </cell>
          <cell r="K506">
            <v>0</v>
          </cell>
          <cell r="L506">
            <v>0</v>
          </cell>
          <cell r="M506">
            <v>0</v>
          </cell>
          <cell r="N506">
            <v>0</v>
          </cell>
          <cell r="O506" t="str">
            <v>Mo ta thuc hien so lieu tinh luong -V6</v>
          </cell>
          <cell r="P506" t="str">
            <v>KPI_HRM_OLD</v>
          </cell>
        </row>
        <row r="507">
          <cell r="B507" t="str">
            <v>Số lượng khách hàng tương tác qua ZALO OA</v>
          </cell>
          <cell r="C507">
            <v>0</v>
          </cell>
          <cell r="D507" t="str">
            <v>Thuê bao</v>
          </cell>
          <cell r="E507" t="str">
            <v>HCM_SL_ZZALO_001</v>
          </cell>
          <cell r="F507">
            <v>0</v>
          </cell>
          <cell r="G507">
            <v>0</v>
          </cell>
          <cell r="H507">
            <v>0</v>
          </cell>
          <cell r="I507">
            <v>0</v>
          </cell>
          <cell r="J507">
            <v>0</v>
          </cell>
          <cell r="K507">
            <v>0</v>
          </cell>
          <cell r="L507">
            <v>0</v>
          </cell>
          <cell r="M507">
            <v>0</v>
          </cell>
          <cell r="N507">
            <v>0</v>
          </cell>
          <cell r="O507" t="str">
            <v>Mo ta thuc hien so lieu tinh luong -V6</v>
          </cell>
          <cell r="P507" t="str">
            <v>KPI_HRM_OLD</v>
          </cell>
        </row>
        <row r="508">
          <cell r="B508" t="str">
            <v>Số lượng khách hàng quan tâm Zalo OA</v>
          </cell>
          <cell r="C508">
            <v>0</v>
          </cell>
          <cell r="D508" t="str">
            <v>Thuê bao</v>
          </cell>
          <cell r="E508" t="str">
            <v>HCM_SL_ZZALO_002</v>
          </cell>
          <cell r="F508">
            <v>0</v>
          </cell>
          <cell r="G508">
            <v>0</v>
          </cell>
          <cell r="H508">
            <v>0</v>
          </cell>
          <cell r="I508">
            <v>0</v>
          </cell>
          <cell r="J508">
            <v>0</v>
          </cell>
          <cell r="K508">
            <v>0</v>
          </cell>
          <cell r="L508">
            <v>0</v>
          </cell>
          <cell r="M508">
            <v>0</v>
          </cell>
          <cell r="N508">
            <v>0</v>
          </cell>
          <cell r="O508" t="str">
            <v>Mo ta thuc hien so lieu tinh luong -V6</v>
          </cell>
          <cell r="P508" t="str">
            <v>KPI_HRM_OLD</v>
          </cell>
        </row>
        <row r="509">
          <cell r="B509" t="str">
            <v>Chất lượng tư vấn DV, xử lý tương tác Zalo OA</v>
          </cell>
          <cell r="C509">
            <v>0</v>
          </cell>
          <cell r="D509" t="str">
            <v>Thuê bao</v>
          </cell>
          <cell r="E509" t="str">
            <v>HCM_SL_ZZALO_003</v>
          </cell>
          <cell r="F509">
            <v>0</v>
          </cell>
          <cell r="G509">
            <v>0</v>
          </cell>
          <cell r="H509">
            <v>0</v>
          </cell>
          <cell r="I509">
            <v>0</v>
          </cell>
          <cell r="J509">
            <v>0</v>
          </cell>
          <cell r="K509">
            <v>0</v>
          </cell>
          <cell r="L509">
            <v>0</v>
          </cell>
          <cell r="M509">
            <v>0</v>
          </cell>
          <cell r="N509">
            <v>0</v>
          </cell>
          <cell r="O509" t="str">
            <v>Mo ta thuc hien so lieu tinh luong -V6</v>
          </cell>
          <cell r="P509" t="str">
            <v>KPI_HRM_OLD</v>
          </cell>
        </row>
        <row r="510">
          <cell r="B510" t="str">
            <v>Số lượng tương tác CSKH toàn trình &amp; mời khách hàng quan tâm qua ZALO OA</v>
          </cell>
          <cell r="C510">
            <v>0</v>
          </cell>
          <cell r="D510" t="str">
            <v>Thuê bao</v>
          </cell>
          <cell r="E510" t="str">
            <v>HCM_SL_ZZALO_004</v>
          </cell>
          <cell r="F510">
            <v>0</v>
          </cell>
          <cell r="G510">
            <v>0</v>
          </cell>
          <cell r="H510">
            <v>0</v>
          </cell>
          <cell r="I510">
            <v>0</v>
          </cell>
          <cell r="J510">
            <v>0</v>
          </cell>
          <cell r="K510">
            <v>0</v>
          </cell>
          <cell r="L510">
            <v>0</v>
          </cell>
          <cell r="M510">
            <v>0</v>
          </cell>
          <cell r="N510">
            <v>0</v>
          </cell>
          <cell r="O510" t="str">
            <v>Mo ta thuc hien so lieu tinh luong -V6</v>
          </cell>
          <cell r="P510" t="str">
            <v>KPI_HRM_OLD</v>
          </cell>
        </row>
        <row r="511">
          <cell r="B511" t="str">
            <v>Số lượng tương tác CSKH toàn trình</v>
          </cell>
          <cell r="C511" t="str">
            <v>202308</v>
          </cell>
          <cell r="D511" t="str">
            <v>Thuê bao</v>
          </cell>
          <cell r="E511" t="str">
            <v>HCM_SL_ZZALO_005</v>
          </cell>
          <cell r="F511">
            <v>0</v>
          </cell>
          <cell r="G511">
            <v>0</v>
          </cell>
          <cell r="H511">
            <v>0</v>
          </cell>
          <cell r="I511">
            <v>0</v>
          </cell>
          <cell r="J511">
            <v>0</v>
          </cell>
          <cell r="K511">
            <v>0</v>
          </cell>
          <cell r="L511">
            <v>0</v>
          </cell>
          <cell r="M511">
            <v>0</v>
          </cell>
          <cell r="N511">
            <v>0</v>
          </cell>
          <cell r="O511" t="str">
            <v>Mo ta thuc hien so lieu tinh luong -V6</v>
          </cell>
          <cell r="P511" t="str">
            <v>KPI_HRM_OLD</v>
          </cell>
        </row>
        <row r="512">
          <cell r="B512" t="str">
            <v>Số lượng thuê bao thanh toán cước online tăng lên so với tháng trước</v>
          </cell>
          <cell r="C512">
            <v>0</v>
          </cell>
          <cell r="D512" t="str">
            <v>Thuê bao</v>
          </cell>
          <cell r="E512" t="str">
            <v>HCM_TB_ADDON_001</v>
          </cell>
          <cell r="F512">
            <v>0</v>
          </cell>
          <cell r="G512">
            <v>0</v>
          </cell>
          <cell r="H512">
            <v>0</v>
          </cell>
          <cell r="I512">
            <v>0</v>
          </cell>
          <cell r="J512">
            <v>0</v>
          </cell>
          <cell r="K512">
            <v>0</v>
          </cell>
          <cell r="L512">
            <v>0</v>
          </cell>
          <cell r="M512">
            <v>0</v>
          </cell>
          <cell r="N512">
            <v>0</v>
          </cell>
          <cell r="O512" t="str">
            <v>Mo ta thuc hien so lieu tinh luong -V6</v>
          </cell>
          <cell r="P512" t="str">
            <v>KPI_HRM_OLD</v>
          </cell>
        </row>
        <row r="513">
          <cell r="B513" t="str">
            <v>Thuê bao có thanh toán qua My VNPT</v>
          </cell>
          <cell r="C513">
            <v>0</v>
          </cell>
          <cell r="D513" t="str">
            <v>Thuê bao</v>
          </cell>
          <cell r="E513" t="str">
            <v>HCM_TB_APPBH_001</v>
          </cell>
          <cell r="F513">
            <v>0</v>
          </cell>
          <cell r="G513">
            <v>0</v>
          </cell>
          <cell r="H513">
            <v>0</v>
          </cell>
          <cell r="I513">
            <v>0</v>
          </cell>
          <cell r="J513">
            <v>0</v>
          </cell>
          <cell r="K513">
            <v>0</v>
          </cell>
          <cell r="L513">
            <v>0</v>
          </cell>
          <cell r="M513">
            <v>0</v>
          </cell>
          <cell r="N513">
            <v>0</v>
          </cell>
          <cell r="O513" t="str">
            <v>Mo ta thuc hien so lieu tinh luong -V6</v>
          </cell>
          <cell r="P513" t="str">
            <v>KPI_HRM_OLD</v>
          </cell>
        </row>
        <row r="514">
          <cell r="B514" t="str">
            <v>Số lượng Ví VNPT Pay cài mới (đăng ký và định danh)</v>
          </cell>
          <cell r="C514">
            <v>0</v>
          </cell>
          <cell r="D514" t="str">
            <v>Thuê bao</v>
          </cell>
          <cell r="E514" t="str">
            <v>HCM_TB_APPBH_002</v>
          </cell>
          <cell r="F514">
            <v>0</v>
          </cell>
          <cell r="G514">
            <v>0</v>
          </cell>
          <cell r="H514">
            <v>0</v>
          </cell>
          <cell r="I514">
            <v>0</v>
          </cell>
          <cell r="J514">
            <v>0</v>
          </cell>
          <cell r="K514">
            <v>0</v>
          </cell>
          <cell r="L514">
            <v>0</v>
          </cell>
          <cell r="M514">
            <v>0</v>
          </cell>
          <cell r="N514">
            <v>0</v>
          </cell>
          <cell r="O514" t="str">
            <v>Mo ta thuc hien so lieu tinh luong -V6</v>
          </cell>
          <cell r="P514" t="str">
            <v>KPI_HRM_OLD</v>
          </cell>
        </row>
        <row r="515">
          <cell r="B515" t="str">
            <v>Số lượng Khách hàng VNPT Pay/Mobile Money phát triển mới</v>
          </cell>
          <cell r="C515" t="str">
            <v>202308</v>
          </cell>
          <cell r="D515" t="str">
            <v>Số lượng</v>
          </cell>
          <cell r="E515" t="str">
            <v>HCM_TB_APPBH_003</v>
          </cell>
          <cell r="F515">
            <v>0</v>
          </cell>
          <cell r="G515">
            <v>0</v>
          </cell>
          <cell r="H515">
            <v>0</v>
          </cell>
          <cell r="I515">
            <v>0</v>
          </cell>
          <cell r="J515">
            <v>0</v>
          </cell>
          <cell r="K515">
            <v>0</v>
          </cell>
          <cell r="L515">
            <v>0</v>
          </cell>
          <cell r="M515">
            <v>0</v>
          </cell>
          <cell r="N515">
            <v>0</v>
          </cell>
          <cell r="O515" t="str">
            <v>Mo ta thuc hien so lieu tinh luong -V6</v>
          </cell>
          <cell r="P515" t="str">
            <v>KPI_HRM_OLD</v>
          </cell>
        </row>
        <row r="516">
          <cell r="B516" t="str">
            <v>Thuê bao cài mới My VNPT và có tương tác</v>
          </cell>
          <cell r="C516">
            <v>0</v>
          </cell>
          <cell r="D516" t="str">
            <v>Thuê bao</v>
          </cell>
          <cell r="E516" t="str">
            <v>HCM_TB_APPBH_003_OLD</v>
          </cell>
          <cell r="F516">
            <v>0</v>
          </cell>
          <cell r="G516">
            <v>0</v>
          </cell>
          <cell r="H516">
            <v>0</v>
          </cell>
          <cell r="I516">
            <v>0</v>
          </cell>
          <cell r="J516">
            <v>0</v>
          </cell>
          <cell r="K516">
            <v>0</v>
          </cell>
          <cell r="L516">
            <v>0</v>
          </cell>
          <cell r="M516">
            <v>0</v>
          </cell>
          <cell r="N516">
            <v>0</v>
          </cell>
          <cell r="O516" t="str">
            <v>Mo ta thuc hien so lieu tinh luong -V6</v>
          </cell>
          <cell r="P516" t="str">
            <v>KPI_HRM_OLD</v>
          </cell>
        </row>
        <row r="517">
          <cell r="B517" t="str">
            <v>Số lượng Khách hàng VNPT Pay/Mobile Money phát sinh giao dịch (PSGD)</v>
          </cell>
          <cell r="C517">
            <v>0</v>
          </cell>
          <cell r="D517" t="str">
            <v>Số lượng</v>
          </cell>
          <cell r="E517" t="str">
            <v>HCM_TB_APPBH_004</v>
          </cell>
          <cell r="F517">
            <v>0</v>
          </cell>
          <cell r="G517">
            <v>0</v>
          </cell>
          <cell r="H517">
            <v>0</v>
          </cell>
          <cell r="I517">
            <v>0</v>
          </cell>
          <cell r="J517">
            <v>0</v>
          </cell>
          <cell r="K517">
            <v>0</v>
          </cell>
          <cell r="L517">
            <v>0</v>
          </cell>
          <cell r="M517">
            <v>0</v>
          </cell>
          <cell r="N517">
            <v>0</v>
          </cell>
          <cell r="O517" t="str">
            <v>Mo ta thuc hien so lieu tinh luong -V6</v>
          </cell>
          <cell r="P517" t="str">
            <v>KPI_HRM_OLD</v>
          </cell>
        </row>
        <row r="518">
          <cell r="B518" t="str">
            <v>Thuê bao Fiber PTM tại các dự án tiếp thị đầu trên địa bàn quản lý đạt 40% so với thuê bao phát triển mới</v>
          </cell>
          <cell r="C518">
            <v>0</v>
          </cell>
          <cell r="D518" t="str">
            <v>Thuê bao</v>
          </cell>
          <cell r="E518" t="str">
            <v>HCM_TB_CDUAN_001</v>
          </cell>
          <cell r="F518">
            <v>0</v>
          </cell>
          <cell r="G518">
            <v>0</v>
          </cell>
          <cell r="H518">
            <v>0</v>
          </cell>
          <cell r="I518">
            <v>0</v>
          </cell>
          <cell r="J518">
            <v>0</v>
          </cell>
          <cell r="K518">
            <v>0</v>
          </cell>
          <cell r="L518">
            <v>0</v>
          </cell>
          <cell r="M518">
            <v>0</v>
          </cell>
          <cell r="N518">
            <v>0</v>
          </cell>
          <cell r="O518" t="str">
            <v>Mo ta thuc hien so lieu tinh luong -V6</v>
          </cell>
          <cell r="P518" t="str">
            <v>KPI_HRM_OLD</v>
          </cell>
        </row>
        <row r="519">
          <cell r="B519" t="str">
            <v>Sản lượng Fiber PTM tại dự án loại 2</v>
          </cell>
          <cell r="C519">
            <v>0</v>
          </cell>
          <cell r="D519" t="str">
            <v>Thuê bao</v>
          </cell>
          <cell r="E519" t="str">
            <v>HCM_TB_DUAN2_001</v>
          </cell>
          <cell r="F519">
            <v>0</v>
          </cell>
          <cell r="G519">
            <v>0</v>
          </cell>
          <cell r="H519">
            <v>0</v>
          </cell>
          <cell r="I519">
            <v>0</v>
          </cell>
          <cell r="J519">
            <v>0</v>
          </cell>
          <cell r="K519">
            <v>0</v>
          </cell>
          <cell r="L519">
            <v>0</v>
          </cell>
          <cell r="M519">
            <v>0</v>
          </cell>
          <cell r="N519">
            <v>0</v>
          </cell>
          <cell r="O519" t="str">
            <v>Mo ta thuc hien so lieu tinh luong -V6</v>
          </cell>
          <cell r="P519" t="str">
            <v>KPI_HRM_OLD</v>
          </cell>
        </row>
        <row r="520">
          <cell r="B520" t="str">
            <v>Sản lượng Fiber PTM tại dự án loại 2 do kênh bán của P.PTTT xây dựng</v>
          </cell>
          <cell r="C520">
            <v>0</v>
          </cell>
          <cell r="D520" t="str">
            <v>Thuê bao</v>
          </cell>
          <cell r="E520" t="str">
            <v>HCM_TB_DUAN2_002</v>
          </cell>
          <cell r="F520">
            <v>0</v>
          </cell>
          <cell r="G520">
            <v>0</v>
          </cell>
          <cell r="H520">
            <v>0</v>
          </cell>
          <cell r="I520">
            <v>0</v>
          </cell>
          <cell r="J520">
            <v>0</v>
          </cell>
          <cell r="K520">
            <v>0</v>
          </cell>
          <cell r="L520">
            <v>0</v>
          </cell>
          <cell r="M520">
            <v>0</v>
          </cell>
          <cell r="N520">
            <v>0</v>
          </cell>
          <cell r="O520" t="str">
            <v>Mo ta thuc hien so lieu tinh luong -V6</v>
          </cell>
          <cell r="P520" t="str">
            <v>KPI_HRM_OLD</v>
          </cell>
        </row>
        <row r="521">
          <cell r="B521" t="str">
            <v>Số lượng thuê bao trả trước phát triển mới (kit/sim) trong tháng qua Eload ĐPN/ĐUQ</v>
          </cell>
          <cell r="C521">
            <v>0</v>
          </cell>
          <cell r="D521" t="str">
            <v>Bộ kít</v>
          </cell>
          <cell r="E521" t="str">
            <v>HCM_TB_ELOAD_001</v>
          </cell>
          <cell r="F521">
            <v>0</v>
          </cell>
          <cell r="G521">
            <v>0</v>
          </cell>
          <cell r="H521">
            <v>0</v>
          </cell>
          <cell r="I521">
            <v>0</v>
          </cell>
          <cell r="J521">
            <v>0</v>
          </cell>
          <cell r="K521">
            <v>0</v>
          </cell>
          <cell r="L521">
            <v>0</v>
          </cell>
          <cell r="M521">
            <v>0</v>
          </cell>
          <cell r="N521">
            <v>0</v>
          </cell>
          <cell r="O521" t="str">
            <v>Mo ta thuc hien so lieu tinh luong -V6</v>
          </cell>
          <cell r="P521" t="str">
            <v>KPI_HRM_OLD</v>
          </cell>
        </row>
        <row r="522">
          <cell r="B522" t="str">
            <v>Thuê bao Fiber ngừng phát sinh cước trong tháng</v>
          </cell>
          <cell r="C522">
            <v>0</v>
          </cell>
          <cell r="D522" t="str">
            <v>Thuê bao</v>
          </cell>
          <cell r="E522" t="str">
            <v>HCM_TB_FIBER_001</v>
          </cell>
          <cell r="F522">
            <v>0</v>
          </cell>
          <cell r="G522">
            <v>0</v>
          </cell>
          <cell r="H522">
            <v>0</v>
          </cell>
          <cell r="I522">
            <v>0</v>
          </cell>
          <cell r="J522">
            <v>0</v>
          </cell>
          <cell r="K522">
            <v>0</v>
          </cell>
          <cell r="L522">
            <v>0</v>
          </cell>
          <cell r="M522">
            <v>0</v>
          </cell>
          <cell r="N522">
            <v>0</v>
          </cell>
          <cell r="O522" t="str">
            <v>Mo ta thuc hien so lieu tinh luong -V6</v>
          </cell>
          <cell r="P522" t="str">
            <v>KPI_HRM_OLD</v>
          </cell>
        </row>
        <row r="523">
          <cell r="B523" t="str">
            <v>Thuyết phục khách hàng Fiber trả sau chuyển sang trả cước trước</v>
          </cell>
          <cell r="C523">
            <v>0</v>
          </cell>
          <cell r="D523" t="str">
            <v>Thuê bao</v>
          </cell>
          <cell r="E523" t="str">
            <v>HCM_TB_FIBER_002</v>
          </cell>
          <cell r="F523">
            <v>0</v>
          </cell>
          <cell r="G523">
            <v>0</v>
          </cell>
          <cell r="H523">
            <v>0</v>
          </cell>
          <cell r="I523">
            <v>0</v>
          </cell>
          <cell r="J523">
            <v>0</v>
          </cell>
          <cell r="K523">
            <v>0</v>
          </cell>
          <cell r="L523">
            <v>0</v>
          </cell>
          <cell r="M523">
            <v>0</v>
          </cell>
          <cell r="N523">
            <v>0</v>
          </cell>
          <cell r="O523" t="str">
            <v>Mo ta thuc hien so lieu tinh luong -V6</v>
          </cell>
          <cell r="P523" t="str">
            <v>KPI_HRM_OLD</v>
          </cell>
        </row>
        <row r="524">
          <cell r="B524" t="str">
            <v>Thuyết phục khách hàng chuyển đổi gói cước Fiber cũ sang gói mới</v>
          </cell>
          <cell r="C524">
            <v>0</v>
          </cell>
          <cell r="D524" t="str">
            <v>Thuê bao</v>
          </cell>
          <cell r="E524" t="str">
            <v>HCM_TB_FIBER_003</v>
          </cell>
          <cell r="F524">
            <v>0</v>
          </cell>
          <cell r="G524">
            <v>0</v>
          </cell>
          <cell r="H524">
            <v>0</v>
          </cell>
          <cell r="I524">
            <v>0</v>
          </cell>
          <cell r="J524">
            <v>0</v>
          </cell>
          <cell r="K524">
            <v>0</v>
          </cell>
          <cell r="L524">
            <v>0</v>
          </cell>
          <cell r="M524">
            <v>0</v>
          </cell>
          <cell r="N524">
            <v>0</v>
          </cell>
          <cell r="O524" t="str">
            <v>Mo ta thuc hien so lieu tinh luong -V6</v>
          </cell>
          <cell r="P524" t="str">
            <v>KPI_HRM_OLD</v>
          </cell>
        </row>
        <row r="525">
          <cell r="B525" t="str">
            <v>Tỷ lệ thuê bao FiberVNN PSC có tham gia trả cước trước</v>
          </cell>
          <cell r="C525">
            <v>0</v>
          </cell>
          <cell r="D525" t="str">
            <v>%</v>
          </cell>
          <cell r="E525" t="str">
            <v>HCM_TB_GIAHA_003</v>
          </cell>
          <cell r="F525">
            <v>0</v>
          </cell>
          <cell r="G525">
            <v>0</v>
          </cell>
          <cell r="H525">
            <v>0</v>
          </cell>
          <cell r="I525">
            <v>0</v>
          </cell>
          <cell r="J525">
            <v>0</v>
          </cell>
          <cell r="K525">
            <v>0</v>
          </cell>
          <cell r="L525">
            <v>0</v>
          </cell>
          <cell r="M525">
            <v>0</v>
          </cell>
          <cell r="N525">
            <v>0</v>
          </cell>
          <cell r="O525" t="str">
            <v>Mo ta thuc hien so lieu tinh luong -V6</v>
          </cell>
          <cell r="P525" t="str">
            <v>KPI_HRM_OLD</v>
          </cell>
        </row>
        <row r="526">
          <cell r="B526" t="str">
            <v>Tỷ lệ thuê bao tham gia trả cước trước</v>
          </cell>
          <cell r="C526">
            <v>0</v>
          </cell>
          <cell r="D526" t="str">
            <v>%</v>
          </cell>
          <cell r="E526" t="str">
            <v>HCM_TB_GIAHA_004</v>
          </cell>
          <cell r="F526">
            <v>0</v>
          </cell>
          <cell r="G526">
            <v>0</v>
          </cell>
          <cell r="H526">
            <v>0</v>
          </cell>
          <cell r="I526">
            <v>0</v>
          </cell>
          <cell r="J526">
            <v>0</v>
          </cell>
          <cell r="K526">
            <v>0</v>
          </cell>
          <cell r="L526">
            <v>0</v>
          </cell>
          <cell r="M526">
            <v>0</v>
          </cell>
          <cell r="N526">
            <v>0</v>
          </cell>
          <cell r="O526" t="str">
            <v>Mo ta thuc hien so lieu tinh luong -V6</v>
          </cell>
          <cell r="P526" t="str">
            <v>KPI_HRM_OLD</v>
          </cell>
        </row>
        <row r="527">
          <cell r="B527" t="str">
            <v>Tỷ lệ doanh thu duy trì của khách hàng gia hạn trả cước trước do Đài thuyết phục không thành công giao đơn vị thuyết phục</v>
          </cell>
          <cell r="C527">
            <v>0</v>
          </cell>
          <cell r="D527" t="str">
            <v>%</v>
          </cell>
          <cell r="E527" t="str">
            <v>HCM_TB_GIAHA_005</v>
          </cell>
          <cell r="F527">
            <v>0</v>
          </cell>
          <cell r="G527">
            <v>0</v>
          </cell>
          <cell r="H527">
            <v>0</v>
          </cell>
          <cell r="I527">
            <v>0</v>
          </cell>
          <cell r="J527">
            <v>0</v>
          </cell>
          <cell r="K527">
            <v>0</v>
          </cell>
          <cell r="L527">
            <v>0</v>
          </cell>
          <cell r="M527">
            <v>0</v>
          </cell>
          <cell r="N527">
            <v>0</v>
          </cell>
          <cell r="O527" t="str">
            <v>Mo ta thuc hien so lieu tinh luong -V6</v>
          </cell>
          <cell r="P527" t="str">
            <v>KPI_HRM_OLD</v>
          </cell>
        </row>
        <row r="528">
          <cell r="B528" t="str">
            <v>Tỷ lệ doanh thu duy trì của khách hàng gia hạn trả cước trước giao cá nhân thuyết phục trực tiếp</v>
          </cell>
          <cell r="C528">
            <v>0</v>
          </cell>
          <cell r="D528" t="str">
            <v>%</v>
          </cell>
          <cell r="E528" t="str">
            <v>HCM_TB_GIAHA_006</v>
          </cell>
          <cell r="F528">
            <v>0</v>
          </cell>
          <cell r="G528">
            <v>0</v>
          </cell>
          <cell r="H528">
            <v>0</v>
          </cell>
          <cell r="I528">
            <v>0</v>
          </cell>
          <cell r="J528">
            <v>0</v>
          </cell>
          <cell r="K528">
            <v>0</v>
          </cell>
          <cell r="L528">
            <v>0</v>
          </cell>
          <cell r="M528">
            <v>0</v>
          </cell>
          <cell r="N528">
            <v>0</v>
          </cell>
          <cell r="O528" t="str">
            <v>Mo ta thuc hien so lieu tinh luong -V6</v>
          </cell>
          <cell r="P528" t="str">
            <v>KPI_HRM_OLD</v>
          </cell>
        </row>
        <row r="529">
          <cell r="B529" t="str">
            <v>Duy trì gia hạn thành công thuê bao trả trước CA của Đại lý hiện hữu</v>
          </cell>
          <cell r="C529">
            <v>0</v>
          </cell>
          <cell r="D529" t="str">
            <v>%</v>
          </cell>
          <cell r="E529" t="str">
            <v>HCM_TB_GIAHA_007</v>
          </cell>
          <cell r="F529">
            <v>0</v>
          </cell>
          <cell r="G529">
            <v>0</v>
          </cell>
          <cell r="H529">
            <v>0</v>
          </cell>
          <cell r="I529">
            <v>0</v>
          </cell>
          <cell r="J529">
            <v>0</v>
          </cell>
          <cell r="K529">
            <v>0</v>
          </cell>
          <cell r="L529">
            <v>0</v>
          </cell>
          <cell r="M529">
            <v>0</v>
          </cell>
          <cell r="N529">
            <v>0</v>
          </cell>
          <cell r="O529" t="str">
            <v>Mo ta thuc hien so lieu tinh luong -V6</v>
          </cell>
          <cell r="P529" t="str">
            <v>KPI_HRM_OLD</v>
          </cell>
        </row>
        <row r="530">
          <cell r="B530" t="str">
            <v>Tỷ lệ thuyết phục khách hàng gia hạn trả cước trước không thành công</v>
          </cell>
          <cell r="C530">
            <v>0</v>
          </cell>
          <cell r="D530" t="str">
            <v>%</v>
          </cell>
          <cell r="E530" t="str">
            <v>HCM_TB_GIAHA_008</v>
          </cell>
          <cell r="F530">
            <v>0</v>
          </cell>
          <cell r="G530">
            <v>0</v>
          </cell>
          <cell r="H530">
            <v>0</v>
          </cell>
          <cell r="I530">
            <v>0</v>
          </cell>
          <cell r="J530">
            <v>0</v>
          </cell>
          <cell r="K530">
            <v>0</v>
          </cell>
          <cell r="L530">
            <v>0</v>
          </cell>
          <cell r="M530">
            <v>0</v>
          </cell>
          <cell r="N530">
            <v>0</v>
          </cell>
          <cell r="O530" t="str">
            <v>Mo ta thuc hien so lieu tinh luong -V6</v>
          </cell>
          <cell r="P530" t="str">
            <v>KPI_HRM_OLD</v>
          </cell>
        </row>
        <row r="531">
          <cell r="B531" t="str">
            <v>Tỷ lệ thuyết phục khách hàng gia hạn trả cước trước không thành công_KHDN</v>
          </cell>
          <cell r="C531">
            <v>0</v>
          </cell>
          <cell r="D531" t="str">
            <v>%</v>
          </cell>
          <cell r="E531" t="str">
            <v>HCM_TB_GIAHA_009</v>
          </cell>
          <cell r="F531">
            <v>0</v>
          </cell>
          <cell r="G531">
            <v>0</v>
          </cell>
          <cell r="H531">
            <v>0</v>
          </cell>
          <cell r="I531">
            <v>0</v>
          </cell>
          <cell r="J531">
            <v>0</v>
          </cell>
          <cell r="K531">
            <v>0</v>
          </cell>
          <cell r="L531">
            <v>0</v>
          </cell>
          <cell r="M531">
            <v>0</v>
          </cell>
          <cell r="N531">
            <v>0</v>
          </cell>
          <cell r="O531" t="str">
            <v>Mo ta thuc hien so lieu tinh luong -V6</v>
          </cell>
          <cell r="P531" t="str">
            <v>KPI_HRM_OLD</v>
          </cell>
        </row>
        <row r="532">
          <cell r="B532" t="str">
            <v>Tỷ lệ thuyết phục khách hàng gia hạn trả cước trước không thành công_KHDN1</v>
          </cell>
          <cell r="C532">
            <v>0</v>
          </cell>
          <cell r="D532" t="str">
            <v>%</v>
          </cell>
          <cell r="E532" t="str">
            <v>HCM_TB_GIAHA_010</v>
          </cell>
          <cell r="F532">
            <v>0</v>
          </cell>
          <cell r="G532">
            <v>0</v>
          </cell>
          <cell r="H532">
            <v>0</v>
          </cell>
          <cell r="I532">
            <v>0</v>
          </cell>
          <cell r="J532">
            <v>0</v>
          </cell>
          <cell r="K532">
            <v>0</v>
          </cell>
          <cell r="L532">
            <v>0</v>
          </cell>
          <cell r="M532">
            <v>0</v>
          </cell>
          <cell r="N532">
            <v>0</v>
          </cell>
          <cell r="O532" t="str">
            <v>Mo ta thuc hien so lieu tinh luong -V6</v>
          </cell>
          <cell r="P532" t="str">
            <v>KPI_HRM_OLD</v>
          </cell>
        </row>
        <row r="533">
          <cell r="B533" t="str">
            <v>Tỷ lệ thuyết phục khách hàng gia hạn trả cước trước không thành công_KHDN2-3</v>
          </cell>
          <cell r="C533">
            <v>0</v>
          </cell>
          <cell r="D533" t="str">
            <v>%</v>
          </cell>
          <cell r="E533" t="str">
            <v>HCM_TB_GIAHA_011</v>
          </cell>
          <cell r="F533">
            <v>0</v>
          </cell>
          <cell r="G533">
            <v>0</v>
          </cell>
          <cell r="H533">
            <v>0</v>
          </cell>
          <cell r="I533">
            <v>0</v>
          </cell>
          <cell r="J533">
            <v>0</v>
          </cell>
          <cell r="K533">
            <v>0</v>
          </cell>
          <cell r="L533">
            <v>0</v>
          </cell>
          <cell r="M533">
            <v>0</v>
          </cell>
          <cell r="N533">
            <v>0</v>
          </cell>
          <cell r="O533" t="str">
            <v>Mo ta thuc hien so lieu tinh luong -V6</v>
          </cell>
          <cell r="P533" t="str">
            <v>KPI_HRM_OLD</v>
          </cell>
        </row>
        <row r="534">
          <cell r="B534" t="str">
            <v>Tỷ lệ thuyết phục khách hàng gia hạn trả cước trước không thành công_BHOL</v>
          </cell>
          <cell r="C534">
            <v>0</v>
          </cell>
          <cell r="D534" t="str">
            <v>%</v>
          </cell>
          <cell r="E534" t="str">
            <v>HCM_TB_GIAHA_012</v>
          </cell>
          <cell r="F534">
            <v>0</v>
          </cell>
          <cell r="G534">
            <v>0</v>
          </cell>
          <cell r="H534">
            <v>0</v>
          </cell>
          <cell r="I534">
            <v>0</v>
          </cell>
          <cell r="J534">
            <v>0</v>
          </cell>
          <cell r="K534">
            <v>0</v>
          </cell>
          <cell r="L534">
            <v>0</v>
          </cell>
          <cell r="M534">
            <v>0</v>
          </cell>
          <cell r="N534">
            <v>0</v>
          </cell>
          <cell r="O534" t="str">
            <v>Mo ta thuc hien so lieu tinh luong -V6</v>
          </cell>
          <cell r="P534" t="str">
            <v>KPI_HRM_OLD</v>
          </cell>
        </row>
        <row r="535">
          <cell r="B535" t="str">
            <v>Tỷ lệ thuyết phục khách hàng gia hạn trả cước trước không thành công (60 ngày)</v>
          </cell>
          <cell r="C535">
            <v>0</v>
          </cell>
          <cell r="D535" t="str">
            <v>%</v>
          </cell>
          <cell r="E535" t="str">
            <v>HCM_TB_GIAHA_013</v>
          </cell>
          <cell r="F535">
            <v>0</v>
          </cell>
          <cell r="G535">
            <v>0</v>
          </cell>
          <cell r="H535">
            <v>0</v>
          </cell>
          <cell r="I535">
            <v>0</v>
          </cell>
          <cell r="J535">
            <v>0</v>
          </cell>
          <cell r="K535">
            <v>0</v>
          </cell>
          <cell r="L535">
            <v>0</v>
          </cell>
          <cell r="M535">
            <v>0</v>
          </cell>
          <cell r="N535">
            <v>0</v>
          </cell>
          <cell r="O535" t="str">
            <v>Mo ta thuc hien so lieu tinh luong -V6</v>
          </cell>
          <cell r="P535" t="str">
            <v>KPI_HRM_OLD</v>
          </cell>
        </row>
        <row r="536">
          <cell r="B536" t="str">
            <v>Tỷ lệ thuyết phục khách hàng gia hạn trả cước trước không thành công (30 ngày)</v>
          </cell>
          <cell r="C536">
            <v>0</v>
          </cell>
          <cell r="D536" t="str">
            <v>%</v>
          </cell>
          <cell r="E536" t="str">
            <v>HCM_TB_GIAHA_014</v>
          </cell>
          <cell r="F536">
            <v>0</v>
          </cell>
          <cell r="G536">
            <v>0</v>
          </cell>
          <cell r="H536">
            <v>0</v>
          </cell>
          <cell r="I536">
            <v>0</v>
          </cell>
          <cell r="J536">
            <v>0</v>
          </cell>
          <cell r="K536">
            <v>0</v>
          </cell>
          <cell r="L536">
            <v>0</v>
          </cell>
          <cell r="M536">
            <v>0</v>
          </cell>
          <cell r="N536">
            <v>0</v>
          </cell>
          <cell r="O536" t="str">
            <v>Mo ta thuc hien so lieu tinh luong -V6</v>
          </cell>
          <cell r="P536" t="str">
            <v>KPI_HRM_OLD</v>
          </cell>
        </row>
        <row r="537">
          <cell r="B537" t="str">
            <v>Số lượng thuê bao thuyết phục khách hàng gia hạn trả cước trước thành công (60 ngày)</v>
          </cell>
          <cell r="C537">
            <v>0</v>
          </cell>
          <cell r="D537" t="str">
            <v>Thuê bao</v>
          </cell>
          <cell r="E537" t="str">
            <v>HCM_TB_GIAHA_015</v>
          </cell>
          <cell r="F537">
            <v>0</v>
          </cell>
          <cell r="G537">
            <v>0</v>
          </cell>
          <cell r="H537">
            <v>0</v>
          </cell>
          <cell r="I537">
            <v>0</v>
          </cell>
          <cell r="J537">
            <v>0</v>
          </cell>
          <cell r="K537">
            <v>0</v>
          </cell>
          <cell r="L537">
            <v>0</v>
          </cell>
          <cell r="M537">
            <v>0</v>
          </cell>
          <cell r="N537">
            <v>0</v>
          </cell>
          <cell r="O537" t="str">
            <v>Mo ta thuc hien so lieu tinh luong -V6</v>
          </cell>
          <cell r="P537" t="str">
            <v>KPI_HRM_OLD</v>
          </cell>
        </row>
        <row r="538">
          <cell r="B538" t="str">
            <v>Số lượng thuê bao thuyết phục khách hàng gia hạn trả cước trước thành công (30 ngày)</v>
          </cell>
          <cell r="C538">
            <v>0</v>
          </cell>
          <cell r="D538" t="str">
            <v>Thuê bao</v>
          </cell>
          <cell r="E538" t="str">
            <v>HCM_TB_GIAHA_016</v>
          </cell>
          <cell r="F538">
            <v>0</v>
          </cell>
          <cell r="G538">
            <v>0</v>
          </cell>
          <cell r="H538">
            <v>0</v>
          </cell>
          <cell r="I538">
            <v>0</v>
          </cell>
          <cell r="J538">
            <v>0</v>
          </cell>
          <cell r="K538">
            <v>0</v>
          </cell>
          <cell r="L538">
            <v>0</v>
          </cell>
          <cell r="M538">
            <v>0</v>
          </cell>
          <cell r="N538">
            <v>0</v>
          </cell>
          <cell r="O538" t="str">
            <v>Mo ta thuc hien so lieu tinh luong -V6</v>
          </cell>
          <cell r="P538" t="str">
            <v>KPI_HRM_OLD</v>
          </cell>
        </row>
        <row r="539">
          <cell r="B539" t="str">
            <v>Tỷ lệ thuyết phục khách hàng gia hạn trả cước trước không thành công (60 ngày)_KHDN</v>
          </cell>
          <cell r="C539">
            <v>0</v>
          </cell>
          <cell r="D539" t="str">
            <v>%</v>
          </cell>
          <cell r="E539" t="str">
            <v>HCM_TB_GIAHA_017</v>
          </cell>
          <cell r="F539">
            <v>0</v>
          </cell>
          <cell r="G539">
            <v>0</v>
          </cell>
          <cell r="H539">
            <v>0</v>
          </cell>
          <cell r="I539">
            <v>0</v>
          </cell>
          <cell r="J539">
            <v>0</v>
          </cell>
          <cell r="K539">
            <v>0</v>
          </cell>
          <cell r="L539">
            <v>0</v>
          </cell>
          <cell r="M539">
            <v>0</v>
          </cell>
          <cell r="N539">
            <v>0</v>
          </cell>
          <cell r="O539" t="str">
            <v>Mo ta thuc hien so lieu tinh luong -V6</v>
          </cell>
          <cell r="P539" t="str">
            <v>KPI_HRM_OLD</v>
          </cell>
        </row>
        <row r="540">
          <cell r="B540" t="str">
            <v>Tỷ lệ thuyết phục khách hàng gia hạn trả cước trước không thành công (30 ngày)_KHDN</v>
          </cell>
          <cell r="C540">
            <v>0</v>
          </cell>
          <cell r="D540" t="str">
            <v>%</v>
          </cell>
          <cell r="E540" t="str">
            <v>HCM_TB_GIAHA_018</v>
          </cell>
          <cell r="F540">
            <v>0</v>
          </cell>
          <cell r="G540">
            <v>0</v>
          </cell>
          <cell r="H540">
            <v>0</v>
          </cell>
          <cell r="I540">
            <v>0</v>
          </cell>
          <cell r="J540">
            <v>0</v>
          </cell>
          <cell r="K540">
            <v>0</v>
          </cell>
          <cell r="L540">
            <v>0</v>
          </cell>
          <cell r="M540">
            <v>0</v>
          </cell>
          <cell r="N540">
            <v>0</v>
          </cell>
          <cell r="O540" t="str">
            <v>Mo ta thuc hien so lieu tinh luong -V6</v>
          </cell>
          <cell r="P540" t="str">
            <v>KPI_HRM_OLD</v>
          </cell>
        </row>
        <row r="541">
          <cell r="B541" t="str">
            <v>Số lượng thuê bao thuyết phục khách hàng gia hạn trả cước trước thành công (trước 30 ngày)</v>
          </cell>
          <cell r="C541">
            <v>0</v>
          </cell>
          <cell r="D541" t="str">
            <v>Thuê bao</v>
          </cell>
          <cell r="E541" t="str">
            <v>HCM_TB_GIAHA_019</v>
          </cell>
          <cell r="F541">
            <v>0</v>
          </cell>
          <cell r="G541">
            <v>0</v>
          </cell>
          <cell r="H541">
            <v>0</v>
          </cell>
          <cell r="I541">
            <v>0</v>
          </cell>
          <cell r="J541">
            <v>0</v>
          </cell>
          <cell r="K541">
            <v>0</v>
          </cell>
          <cell r="L541">
            <v>0</v>
          </cell>
          <cell r="M541">
            <v>0</v>
          </cell>
          <cell r="N541">
            <v>0</v>
          </cell>
          <cell r="O541" t="str">
            <v>Mo ta thuc hien so lieu tinh luong -V6</v>
          </cell>
          <cell r="P541" t="str">
            <v>KPI_HRM_OLD</v>
          </cell>
        </row>
        <row r="542">
          <cell r="B542" t="str">
            <v>Tỷ lệ thuyết phục khách hàng gia hạn trả cước trước không thành công (Trước 30 ngày)_KHDN</v>
          </cell>
          <cell r="C542">
            <v>0</v>
          </cell>
          <cell r="D542" t="str">
            <v>%</v>
          </cell>
          <cell r="E542" t="str">
            <v>HCM_TB_GIAHA_020</v>
          </cell>
          <cell r="F542">
            <v>0</v>
          </cell>
          <cell r="G542">
            <v>0</v>
          </cell>
          <cell r="H542">
            <v>0</v>
          </cell>
          <cell r="I542">
            <v>0</v>
          </cell>
          <cell r="J542">
            <v>0</v>
          </cell>
          <cell r="K542">
            <v>0</v>
          </cell>
          <cell r="L542">
            <v>0</v>
          </cell>
          <cell r="M542">
            <v>0</v>
          </cell>
          <cell r="N542">
            <v>0</v>
          </cell>
          <cell r="O542" t="str">
            <v>Mo ta thuc hien so lieu tinh luong -V6</v>
          </cell>
          <cell r="P542" t="str">
            <v>KPI_HRM_OLD</v>
          </cell>
        </row>
        <row r="543">
          <cell r="B543" t="str">
            <v>Tỷ lệ thuyết phục khách hàng gia hạn trả cước trước không thành công (TRƯỚC 30 ngày)</v>
          </cell>
          <cell r="C543">
            <v>0</v>
          </cell>
          <cell r="D543" t="str">
            <v>%</v>
          </cell>
          <cell r="E543" t="str">
            <v>HCM_TB_GIAHA_021</v>
          </cell>
          <cell r="F543">
            <v>0</v>
          </cell>
          <cell r="G543">
            <v>0</v>
          </cell>
          <cell r="H543">
            <v>0</v>
          </cell>
          <cell r="I543">
            <v>0</v>
          </cell>
          <cell r="J543">
            <v>0</v>
          </cell>
          <cell r="K543">
            <v>0</v>
          </cell>
          <cell r="L543">
            <v>0</v>
          </cell>
          <cell r="M543">
            <v>0</v>
          </cell>
          <cell r="N543">
            <v>0</v>
          </cell>
          <cell r="O543" t="str">
            <v>Mo ta thuc hien so lieu tinh luong -V6</v>
          </cell>
          <cell r="P543" t="str">
            <v>KPI_HRM_OLD</v>
          </cell>
        </row>
        <row r="544">
          <cell r="B544" t="str">
            <v>Tỷ lệ thuyết phục khách hàng gia hạn trả cước trước thành công tháng T</v>
          </cell>
          <cell r="C544" t="str">
            <v>202308</v>
          </cell>
          <cell r="D544" t="str">
            <v>%</v>
          </cell>
          <cell r="E544" t="str">
            <v>HCM_TB_GIAHA_022</v>
          </cell>
          <cell r="F544">
            <v>0</v>
          </cell>
          <cell r="G544">
            <v>0</v>
          </cell>
          <cell r="H544">
            <v>0</v>
          </cell>
          <cell r="I544">
            <v>0</v>
          </cell>
          <cell r="J544">
            <v>0</v>
          </cell>
          <cell r="K544">
            <v>0</v>
          </cell>
          <cell r="L544">
            <v>0</v>
          </cell>
          <cell r="M544">
            <v>0</v>
          </cell>
          <cell r="N544">
            <v>0</v>
          </cell>
          <cell r="O544" t="str">
            <v>Mo ta thuc hien so lieu tinh luong -V6</v>
          </cell>
          <cell r="P544" t="str">
            <v>KPI_HRM_OLD</v>
          </cell>
        </row>
        <row r="545">
          <cell r="B545" t="str">
            <v>Tỷ lệ thuyết phục khách hàng gia hạn trả cước trước thành công tháng T+1</v>
          </cell>
          <cell r="C545" t="str">
            <v>202308</v>
          </cell>
          <cell r="D545" t="str">
            <v>%</v>
          </cell>
          <cell r="E545" t="str">
            <v>HCM_TB_GIAHA_023</v>
          </cell>
          <cell r="F545">
            <v>0</v>
          </cell>
          <cell r="G545">
            <v>0</v>
          </cell>
          <cell r="H545">
            <v>0</v>
          </cell>
          <cell r="I545">
            <v>0</v>
          </cell>
          <cell r="J545">
            <v>0</v>
          </cell>
          <cell r="K545">
            <v>0</v>
          </cell>
          <cell r="L545">
            <v>0</v>
          </cell>
          <cell r="M545">
            <v>0</v>
          </cell>
          <cell r="N545">
            <v>0</v>
          </cell>
          <cell r="O545" t="str">
            <v>Mo ta thuc hien so lieu tinh luong -V6</v>
          </cell>
          <cell r="P545" t="str">
            <v>KPI_HRM_OLD</v>
          </cell>
        </row>
        <row r="546">
          <cell r="B546" t="str">
            <v>Thuê bao PSC duy trì của tập khách hàng hiện hữu giao cá nhân quản lý</v>
          </cell>
          <cell r="C546">
            <v>0</v>
          </cell>
          <cell r="D546" t="str">
            <v>Thuê bao</v>
          </cell>
          <cell r="E546" t="str">
            <v>HCM_TB_HIHUU_001</v>
          </cell>
          <cell r="F546">
            <v>0</v>
          </cell>
          <cell r="G546">
            <v>0</v>
          </cell>
          <cell r="H546">
            <v>0</v>
          </cell>
          <cell r="I546">
            <v>0</v>
          </cell>
          <cell r="J546">
            <v>0</v>
          </cell>
          <cell r="K546">
            <v>0</v>
          </cell>
          <cell r="L546">
            <v>0</v>
          </cell>
          <cell r="M546">
            <v>0</v>
          </cell>
          <cell r="N546">
            <v>0</v>
          </cell>
          <cell r="O546" t="str">
            <v>Mo ta thuc hien so lieu tinh luong -V6</v>
          </cell>
          <cell r="P546" t="str">
            <v>KPI_HRM_OLD</v>
          </cell>
        </row>
        <row r="547">
          <cell r="B547" t="str">
            <v>Số lượng thuê bao phát sinh cước qui đổi của tập khách hàng được giao quản lý</v>
          </cell>
          <cell r="C547">
            <v>0</v>
          </cell>
          <cell r="D547" t="str">
            <v>Thuê bao</v>
          </cell>
          <cell r="E547" t="str">
            <v>HCM_TB_HIHUU_002</v>
          </cell>
          <cell r="F547">
            <v>0</v>
          </cell>
          <cell r="G547">
            <v>0</v>
          </cell>
          <cell r="H547">
            <v>0</v>
          </cell>
          <cell r="I547">
            <v>0</v>
          </cell>
          <cell r="J547">
            <v>0</v>
          </cell>
          <cell r="K547">
            <v>0</v>
          </cell>
          <cell r="L547">
            <v>0</v>
          </cell>
          <cell r="M547">
            <v>0</v>
          </cell>
          <cell r="N547">
            <v>0</v>
          </cell>
          <cell r="O547" t="str">
            <v>Mo ta thuc hien so lieu tinh luong -V6</v>
          </cell>
          <cell r="P547" t="str">
            <v>KPI_HRM_OLD</v>
          </cell>
        </row>
        <row r="548">
          <cell r="B548" t="str">
            <v>Thuê bao không phát sinh cước trong tháng</v>
          </cell>
          <cell r="C548">
            <v>0</v>
          </cell>
          <cell r="D548" t="str">
            <v>Thuê bao</v>
          </cell>
          <cell r="E548" t="str">
            <v>HCM_TB_KCUOC_001</v>
          </cell>
          <cell r="F548">
            <v>0</v>
          </cell>
          <cell r="G548">
            <v>0</v>
          </cell>
          <cell r="H548">
            <v>0</v>
          </cell>
          <cell r="I548">
            <v>0</v>
          </cell>
          <cell r="J548">
            <v>0</v>
          </cell>
          <cell r="K548">
            <v>0</v>
          </cell>
          <cell r="L548">
            <v>0</v>
          </cell>
          <cell r="M548">
            <v>0</v>
          </cell>
          <cell r="N548">
            <v>0</v>
          </cell>
          <cell r="O548" t="str">
            <v>Mo ta thuc hien so lieu tinh luong -V6</v>
          </cell>
          <cell r="P548" t="str">
            <v>KPI_HRM_OLD</v>
          </cell>
        </row>
        <row r="549">
          <cell r="B549" t="str">
            <v>Thuê bao Fiber VNN phát triển mới từ khách hàng SME mới thành lập</v>
          </cell>
          <cell r="C549">
            <v>0</v>
          </cell>
          <cell r="D549" t="str">
            <v>Thuê bao</v>
          </cell>
          <cell r="E549" t="str">
            <v>HCM_TB_KHSME_001</v>
          </cell>
          <cell r="F549">
            <v>0</v>
          </cell>
          <cell r="G549">
            <v>0</v>
          </cell>
          <cell r="H549">
            <v>0</v>
          </cell>
          <cell r="I549">
            <v>0</v>
          </cell>
          <cell r="J549">
            <v>0</v>
          </cell>
          <cell r="K549">
            <v>0</v>
          </cell>
          <cell r="L549">
            <v>0</v>
          </cell>
          <cell r="M549">
            <v>0</v>
          </cell>
          <cell r="N549">
            <v>0</v>
          </cell>
          <cell r="O549" t="str">
            <v>Mo ta thuc hien so lieu tinh luong -V6</v>
          </cell>
          <cell r="P549" t="str">
            <v>KPI_HRM_OLD</v>
          </cell>
        </row>
        <row r="550">
          <cell r="B550" t="str">
            <v>Thuê bao Fiber VNN phát triển mới từ khách hàng SME hiện hữu</v>
          </cell>
          <cell r="C550">
            <v>0</v>
          </cell>
          <cell r="D550" t="str">
            <v>Thuê bao</v>
          </cell>
          <cell r="E550" t="str">
            <v>HCM_TB_KHSME_002</v>
          </cell>
          <cell r="F550">
            <v>0</v>
          </cell>
          <cell r="G550">
            <v>0</v>
          </cell>
          <cell r="H550">
            <v>0</v>
          </cell>
          <cell r="I550">
            <v>0</v>
          </cell>
          <cell r="J550">
            <v>0</v>
          </cell>
          <cell r="K550">
            <v>0</v>
          </cell>
          <cell r="L550">
            <v>0</v>
          </cell>
          <cell r="M550">
            <v>0</v>
          </cell>
          <cell r="N550">
            <v>0</v>
          </cell>
          <cell r="O550" t="str">
            <v>Mo ta thuc hien so lieu tinh luong -V6</v>
          </cell>
          <cell r="P550" t="str">
            <v>KPI_HRM_OLD</v>
          </cell>
        </row>
        <row r="551">
          <cell r="B551" t="str">
            <v>Số lượng thuê bao phát sinh cước trên địa bàn quản lý (KHCN)</v>
          </cell>
          <cell r="C551">
            <v>0</v>
          </cell>
          <cell r="D551" t="str">
            <v>Thuê bao</v>
          </cell>
          <cell r="E551" t="str">
            <v>HCM_TB_KKHCN_001</v>
          </cell>
          <cell r="F551">
            <v>0</v>
          </cell>
          <cell r="G551">
            <v>0</v>
          </cell>
          <cell r="H551">
            <v>0</v>
          </cell>
          <cell r="I551">
            <v>0</v>
          </cell>
          <cell r="J551">
            <v>0</v>
          </cell>
          <cell r="K551">
            <v>0</v>
          </cell>
          <cell r="L551">
            <v>0</v>
          </cell>
          <cell r="M551">
            <v>0</v>
          </cell>
          <cell r="N551">
            <v>0</v>
          </cell>
          <cell r="O551" t="str">
            <v>Mo ta thuc hien so lieu tinh luong -V6</v>
          </cell>
          <cell r="P551" t="str">
            <v>KPI_HRM_OLD</v>
          </cell>
        </row>
        <row r="552">
          <cell r="B552" t="str">
            <v>Số lượng thuê bao phát sinh cước trên tập khách hàng được giao quản lý (KHCN)</v>
          </cell>
          <cell r="C552">
            <v>0</v>
          </cell>
          <cell r="D552" t="str">
            <v>Thuê bao</v>
          </cell>
          <cell r="E552" t="str">
            <v>HCM_TB_KKHCN_002</v>
          </cell>
          <cell r="F552">
            <v>0</v>
          </cell>
          <cell r="G552">
            <v>0</v>
          </cell>
          <cell r="H552">
            <v>0</v>
          </cell>
          <cell r="I552">
            <v>0</v>
          </cell>
          <cell r="J552">
            <v>0</v>
          </cell>
          <cell r="K552">
            <v>0</v>
          </cell>
          <cell r="L552">
            <v>0</v>
          </cell>
          <cell r="M552">
            <v>0</v>
          </cell>
          <cell r="N552">
            <v>0</v>
          </cell>
          <cell r="O552" t="str">
            <v>Mo ta thuc hien so lieu tinh luong -V6</v>
          </cell>
          <cell r="P552" t="str">
            <v>KPI_HRM_OLD</v>
          </cell>
        </row>
        <row r="553">
          <cell r="B553" t="str">
            <v>Số lượng thuê bao phát sinh cước trên tập khách hàng được giao quản lý (KHDN)</v>
          </cell>
          <cell r="C553">
            <v>0</v>
          </cell>
          <cell r="D553" t="str">
            <v>Thuê bao</v>
          </cell>
          <cell r="E553" t="str">
            <v>HCM_TB_KKHDN_002</v>
          </cell>
          <cell r="F553">
            <v>0</v>
          </cell>
          <cell r="G553">
            <v>0</v>
          </cell>
          <cell r="H553">
            <v>0</v>
          </cell>
          <cell r="I553">
            <v>0</v>
          </cell>
          <cell r="J553">
            <v>0</v>
          </cell>
          <cell r="K553">
            <v>0</v>
          </cell>
          <cell r="L553">
            <v>0</v>
          </cell>
          <cell r="M553">
            <v>0</v>
          </cell>
          <cell r="N553">
            <v>0</v>
          </cell>
          <cell r="O553" t="str">
            <v>Mo ta thuc hien so lieu tinh luong -V6</v>
          </cell>
          <cell r="P553" t="str">
            <v>KPI_HRM_OLD</v>
          </cell>
        </row>
        <row r="554">
          <cell r="B554" t="str">
            <v>Số lượng mã thanh toán thu cước tháng (n-1)</v>
          </cell>
          <cell r="C554" t="str">
            <v>202308</v>
          </cell>
          <cell r="D554" t="str">
            <v>Mã thanh toán</v>
          </cell>
          <cell r="E554" t="str">
            <v>HCM_TB_MCUOC_001</v>
          </cell>
          <cell r="F554">
            <v>0</v>
          </cell>
          <cell r="G554">
            <v>0</v>
          </cell>
          <cell r="H554">
            <v>0</v>
          </cell>
          <cell r="I554">
            <v>0</v>
          </cell>
          <cell r="J554">
            <v>0</v>
          </cell>
          <cell r="K554">
            <v>0</v>
          </cell>
          <cell r="L554">
            <v>0</v>
          </cell>
          <cell r="M554">
            <v>0</v>
          </cell>
          <cell r="N554">
            <v>0</v>
          </cell>
          <cell r="O554" t="str">
            <v>Mo ta thuc hien so lieu tinh luong -V6</v>
          </cell>
          <cell r="P554" t="str">
            <v>KPI_HRM_OLD</v>
          </cell>
        </row>
        <row r="555">
          <cell r="B555" t="str">
            <v>Tổng số lượng TB thực hiện OB CSKH</v>
          </cell>
          <cell r="C555">
            <v>0</v>
          </cell>
          <cell r="D555" t="str">
            <v>Thuê bao</v>
          </cell>
          <cell r="E555" t="str">
            <v>HCM_TB_OBCSK_001</v>
          </cell>
          <cell r="F555">
            <v>0</v>
          </cell>
          <cell r="G555">
            <v>0</v>
          </cell>
          <cell r="H555">
            <v>0</v>
          </cell>
          <cell r="I555">
            <v>0</v>
          </cell>
          <cell r="J555">
            <v>0</v>
          </cell>
          <cell r="K555">
            <v>0</v>
          </cell>
          <cell r="L555">
            <v>0</v>
          </cell>
          <cell r="M555">
            <v>0</v>
          </cell>
          <cell r="N555">
            <v>0</v>
          </cell>
          <cell r="O555" t="str">
            <v>Mo ta thuc hien so lieu tinh luong -V6</v>
          </cell>
          <cell r="P555" t="str">
            <v>KPI_HRM_OLD</v>
          </cell>
        </row>
        <row r="556">
          <cell r="B556" t="str">
            <v>Tổng số lượng cuộc gọi OB qua hệ thống Sip</v>
          </cell>
          <cell r="C556">
            <v>0</v>
          </cell>
          <cell r="D556" t="str">
            <v>cuộc</v>
          </cell>
          <cell r="E556" t="str">
            <v>HCM_TB_OBSIP_001</v>
          </cell>
          <cell r="F556">
            <v>0</v>
          </cell>
          <cell r="G556">
            <v>0</v>
          </cell>
          <cell r="H556">
            <v>0</v>
          </cell>
          <cell r="I556">
            <v>0</v>
          </cell>
          <cell r="J556">
            <v>0</v>
          </cell>
          <cell r="K556">
            <v>0</v>
          </cell>
          <cell r="L556">
            <v>0</v>
          </cell>
          <cell r="M556">
            <v>0</v>
          </cell>
          <cell r="N556">
            <v>0</v>
          </cell>
          <cell r="O556" t="str">
            <v>Mo ta thuc hien so lieu tinh luong -V6</v>
          </cell>
          <cell r="P556" t="str">
            <v>KPI_HRM_OLD</v>
          </cell>
        </row>
        <row r="557">
          <cell r="B557" t="str">
            <v>Thuê bao phát sinh cước các dịch vụ VNP trả sau</v>
          </cell>
          <cell r="C557">
            <v>0</v>
          </cell>
          <cell r="D557" t="str">
            <v>Thuê bao</v>
          </cell>
          <cell r="E557" t="str">
            <v>HCM_TB_PCUOC_001</v>
          </cell>
          <cell r="F557">
            <v>0</v>
          </cell>
          <cell r="G557">
            <v>0</v>
          </cell>
          <cell r="H557">
            <v>0</v>
          </cell>
          <cell r="I557">
            <v>0</v>
          </cell>
          <cell r="J557">
            <v>0</v>
          </cell>
          <cell r="K557">
            <v>0</v>
          </cell>
          <cell r="L557">
            <v>0</v>
          </cell>
          <cell r="M557">
            <v>0</v>
          </cell>
          <cell r="N557">
            <v>0</v>
          </cell>
          <cell r="O557" t="str">
            <v>Mo ta thuc hien so lieu tinh luong -V6</v>
          </cell>
          <cell r="P557" t="str">
            <v>KPI_HRM_OLD</v>
          </cell>
        </row>
        <row r="558">
          <cell r="B558" t="str">
            <v>Thuê bao PSC các dịch vụ của các dự án tiếp thị đầu tư</v>
          </cell>
          <cell r="C558">
            <v>0</v>
          </cell>
          <cell r="D558" t="str">
            <v>Thuê bao</v>
          </cell>
          <cell r="E558" t="str">
            <v>HCM_TB_PCUOC_002</v>
          </cell>
          <cell r="F558">
            <v>0</v>
          </cell>
          <cell r="G558">
            <v>0</v>
          </cell>
          <cell r="H558">
            <v>0</v>
          </cell>
          <cell r="I558">
            <v>0</v>
          </cell>
          <cell r="J558">
            <v>0</v>
          </cell>
          <cell r="K558">
            <v>0</v>
          </cell>
          <cell r="L558">
            <v>0</v>
          </cell>
          <cell r="M558">
            <v>0</v>
          </cell>
          <cell r="N558">
            <v>0</v>
          </cell>
          <cell r="O558" t="str">
            <v>Mo ta thuc hien so lieu tinh luong -V6</v>
          </cell>
          <cell r="P558" t="str">
            <v>KPI_HRM_OLD</v>
          </cell>
        </row>
        <row r="559">
          <cell r="B559" t="str">
            <v>Số lượng thuê bao phát sinh cước trên tập khách hàng được giao quản lý</v>
          </cell>
          <cell r="C559">
            <v>0</v>
          </cell>
          <cell r="D559" t="str">
            <v>Thuê bao</v>
          </cell>
          <cell r="E559" t="str">
            <v>HCM_TB_PCUOC_003</v>
          </cell>
          <cell r="F559">
            <v>0</v>
          </cell>
          <cell r="G559">
            <v>0</v>
          </cell>
          <cell r="H559">
            <v>0</v>
          </cell>
          <cell r="I559">
            <v>0</v>
          </cell>
          <cell r="J559">
            <v>0</v>
          </cell>
          <cell r="K559">
            <v>0</v>
          </cell>
          <cell r="L559">
            <v>0</v>
          </cell>
          <cell r="M559">
            <v>0</v>
          </cell>
          <cell r="N559">
            <v>0</v>
          </cell>
          <cell r="O559" t="str">
            <v>Mo ta thuc hien so lieu tinh luong -V6</v>
          </cell>
          <cell r="P559" t="str">
            <v>KPI_HRM_OLD</v>
          </cell>
        </row>
        <row r="560">
          <cell r="B560" t="str">
            <v>Thuê bao PSC thực tăng dịch vụ BRCĐ (MegaVNN+ FiberVNN)</v>
          </cell>
          <cell r="C560">
            <v>0</v>
          </cell>
          <cell r="D560" t="str">
            <v>Thuê bao</v>
          </cell>
          <cell r="E560" t="str">
            <v>HCM_TB_PCUOC_004</v>
          </cell>
          <cell r="F560">
            <v>0</v>
          </cell>
          <cell r="G560">
            <v>0</v>
          </cell>
          <cell r="H560">
            <v>0</v>
          </cell>
          <cell r="I560">
            <v>0</v>
          </cell>
          <cell r="J560">
            <v>0</v>
          </cell>
          <cell r="K560">
            <v>0</v>
          </cell>
          <cell r="L560">
            <v>0</v>
          </cell>
          <cell r="M560">
            <v>0</v>
          </cell>
          <cell r="N560">
            <v>0</v>
          </cell>
          <cell r="O560" t="str">
            <v>Mo ta thuc hien so lieu tinh luong -V6</v>
          </cell>
          <cell r="P560" t="str">
            <v>KPI_HRM_OLD</v>
          </cell>
        </row>
        <row r="561">
          <cell r="B561" t="str">
            <v>Tỷ lệ thuê bao  FiberVNN giảm trong tháng</v>
          </cell>
          <cell r="C561">
            <v>0</v>
          </cell>
          <cell r="D561" t="str">
            <v>%</v>
          </cell>
          <cell r="E561" t="str">
            <v>HCM_TB_PCUOC_005</v>
          </cell>
          <cell r="F561">
            <v>0</v>
          </cell>
          <cell r="G561">
            <v>0</v>
          </cell>
          <cell r="H561">
            <v>0</v>
          </cell>
          <cell r="I561">
            <v>0</v>
          </cell>
          <cell r="J561">
            <v>0</v>
          </cell>
          <cell r="K561">
            <v>0</v>
          </cell>
          <cell r="L561">
            <v>0</v>
          </cell>
          <cell r="M561">
            <v>0</v>
          </cell>
          <cell r="N561">
            <v>0</v>
          </cell>
          <cell r="O561" t="str">
            <v>Mo ta thuc hien so lieu tinh luong -V6</v>
          </cell>
          <cell r="P561" t="str">
            <v>KPI_HRM_OLD</v>
          </cell>
        </row>
        <row r="562">
          <cell r="B562" t="str">
            <v>Tỷ lệ thuê bao FiberVNN thực tăng</v>
          </cell>
          <cell r="C562">
            <v>0</v>
          </cell>
          <cell r="D562" t="str">
            <v>%</v>
          </cell>
          <cell r="E562" t="str">
            <v>HCM_TB_PCUOC_006</v>
          </cell>
          <cell r="F562">
            <v>0</v>
          </cell>
          <cell r="G562">
            <v>0</v>
          </cell>
          <cell r="H562">
            <v>0</v>
          </cell>
          <cell r="I562">
            <v>0</v>
          </cell>
          <cell r="J562">
            <v>0</v>
          </cell>
          <cell r="K562">
            <v>0</v>
          </cell>
          <cell r="L562">
            <v>0</v>
          </cell>
          <cell r="M562">
            <v>0</v>
          </cell>
          <cell r="N562">
            <v>0</v>
          </cell>
          <cell r="O562" t="str">
            <v>Mo ta thuc hien so lieu tinh luong -V6</v>
          </cell>
          <cell r="P562" t="str">
            <v>KPI_HRM_OLD</v>
          </cell>
        </row>
        <row r="563">
          <cell r="B563" t="str">
            <v>Chất lượng phát triển Fiber (Số lượng thuê bao  FiberVNN giảm trong tháng)</v>
          </cell>
          <cell r="C563">
            <v>0</v>
          </cell>
          <cell r="D563" t="str">
            <v>Thuê bao</v>
          </cell>
          <cell r="E563" t="str">
            <v>HCM_TB_PCUOC_007</v>
          </cell>
          <cell r="F563">
            <v>0</v>
          </cell>
          <cell r="G563">
            <v>0</v>
          </cell>
          <cell r="H563">
            <v>0</v>
          </cell>
          <cell r="I563">
            <v>0</v>
          </cell>
          <cell r="J563">
            <v>0</v>
          </cell>
          <cell r="K563">
            <v>0</v>
          </cell>
          <cell r="L563">
            <v>0</v>
          </cell>
          <cell r="M563">
            <v>0</v>
          </cell>
          <cell r="N563">
            <v>0</v>
          </cell>
          <cell r="O563" t="str">
            <v>Mo ta thuc hien so lieu tinh luong -V6</v>
          </cell>
          <cell r="P563" t="str">
            <v>KPI_HRM_OLD</v>
          </cell>
        </row>
        <row r="564">
          <cell r="B564" t="str">
            <v>Tỷ lệ thuê bao Fiber, Mega thực tăng</v>
          </cell>
          <cell r="C564">
            <v>0</v>
          </cell>
          <cell r="D564" t="str">
            <v>%</v>
          </cell>
          <cell r="E564" t="str">
            <v>HCM_TB_PCUOC_008</v>
          </cell>
          <cell r="F564">
            <v>0</v>
          </cell>
          <cell r="G564">
            <v>0</v>
          </cell>
          <cell r="H564">
            <v>0</v>
          </cell>
          <cell r="I564">
            <v>0</v>
          </cell>
          <cell r="J564">
            <v>0</v>
          </cell>
          <cell r="K564">
            <v>0</v>
          </cell>
          <cell r="L564">
            <v>0</v>
          </cell>
          <cell r="M564">
            <v>0</v>
          </cell>
          <cell r="N564">
            <v>0</v>
          </cell>
          <cell r="O564" t="str">
            <v>Mo ta thuc hien so lieu tinh luong -V6</v>
          </cell>
          <cell r="P564" t="str">
            <v>KPI_HRM_OLD</v>
          </cell>
        </row>
        <row r="565">
          <cell r="B565" t="str">
            <v>Tỷ lệ thuê bao MyTV thực tăng</v>
          </cell>
          <cell r="C565">
            <v>0</v>
          </cell>
          <cell r="D565" t="str">
            <v>%</v>
          </cell>
          <cell r="E565" t="str">
            <v>HCM_TB_PCUOC_009</v>
          </cell>
          <cell r="F565">
            <v>0</v>
          </cell>
          <cell r="G565">
            <v>0</v>
          </cell>
          <cell r="H565">
            <v>0</v>
          </cell>
          <cell r="I565">
            <v>0</v>
          </cell>
          <cell r="J565">
            <v>0</v>
          </cell>
          <cell r="K565">
            <v>0</v>
          </cell>
          <cell r="L565">
            <v>0</v>
          </cell>
          <cell r="M565">
            <v>0</v>
          </cell>
          <cell r="N565">
            <v>0</v>
          </cell>
          <cell r="O565" t="str">
            <v>Mo ta thuc hien so lieu tinh luong -V6</v>
          </cell>
          <cell r="P565" t="str">
            <v>KPI_HRM_OLD</v>
          </cell>
        </row>
        <row r="566">
          <cell r="B566" t="str">
            <v>Tỷ lệ thuê bao Fiber, Mega, TSL thực tăng</v>
          </cell>
          <cell r="C566">
            <v>0</v>
          </cell>
          <cell r="D566" t="str">
            <v>%</v>
          </cell>
          <cell r="E566" t="str">
            <v>HCM_TB_PCUOC_010</v>
          </cell>
          <cell r="F566">
            <v>0</v>
          </cell>
          <cell r="G566">
            <v>0</v>
          </cell>
          <cell r="H566">
            <v>0</v>
          </cell>
          <cell r="I566">
            <v>0</v>
          </cell>
          <cell r="J566">
            <v>0</v>
          </cell>
          <cell r="K566">
            <v>0</v>
          </cell>
          <cell r="L566">
            <v>0</v>
          </cell>
          <cell r="M566">
            <v>0</v>
          </cell>
          <cell r="N566">
            <v>0</v>
          </cell>
          <cell r="O566" t="str">
            <v>Mo ta thuc hien so lieu tinh luong -V6</v>
          </cell>
          <cell r="P566" t="str">
            <v>KPI_HRM_OLD</v>
          </cell>
        </row>
        <row r="567">
          <cell r="B567" t="str">
            <v>Tỷ lệ thu trong năm</v>
          </cell>
          <cell r="C567">
            <v>0</v>
          </cell>
          <cell r="D567" t="str">
            <v>%</v>
          </cell>
          <cell r="E567" t="str">
            <v>HCM_TB_PCUOC_011</v>
          </cell>
          <cell r="F567">
            <v>0</v>
          </cell>
          <cell r="G567">
            <v>0</v>
          </cell>
          <cell r="H567">
            <v>0</v>
          </cell>
          <cell r="I567">
            <v>0</v>
          </cell>
          <cell r="J567">
            <v>0</v>
          </cell>
          <cell r="K567">
            <v>0</v>
          </cell>
          <cell r="L567">
            <v>0</v>
          </cell>
          <cell r="M567">
            <v>0</v>
          </cell>
          <cell r="N567">
            <v>0</v>
          </cell>
          <cell r="O567" t="str">
            <v>Mo ta thuc hien so lieu tinh luong -V6</v>
          </cell>
          <cell r="P567" t="str">
            <v>KPI_HRM_OLD</v>
          </cell>
        </row>
        <row r="568">
          <cell r="B568" t="str">
            <v>Tỷ lệ thu nợ cước không dùng nhân công</v>
          </cell>
          <cell r="C568">
            <v>0</v>
          </cell>
          <cell r="D568" t="str">
            <v>%</v>
          </cell>
          <cell r="E568" t="str">
            <v>HCM_TB_PCUOC_012</v>
          </cell>
          <cell r="F568">
            <v>0</v>
          </cell>
          <cell r="G568">
            <v>0</v>
          </cell>
          <cell r="H568">
            <v>0</v>
          </cell>
          <cell r="I568">
            <v>0</v>
          </cell>
          <cell r="J568">
            <v>0</v>
          </cell>
          <cell r="K568">
            <v>0</v>
          </cell>
          <cell r="L568">
            <v>0</v>
          </cell>
          <cell r="M568">
            <v>0</v>
          </cell>
          <cell r="N568">
            <v>0</v>
          </cell>
          <cell r="O568" t="str">
            <v>Mo ta thuc hien so lieu tinh luong -V6</v>
          </cell>
          <cell r="P568" t="str">
            <v>KPI_HRM_OLD</v>
          </cell>
        </row>
        <row r="569">
          <cell r="B569" t="str">
            <v>Tỷ lệ nợ cước không thu được</v>
          </cell>
          <cell r="C569">
            <v>0</v>
          </cell>
          <cell r="D569" t="str">
            <v>%</v>
          </cell>
          <cell r="E569" t="str">
            <v>HCM_TB_PCUOC_013</v>
          </cell>
          <cell r="F569">
            <v>0</v>
          </cell>
          <cell r="G569">
            <v>0</v>
          </cell>
          <cell r="H569">
            <v>0</v>
          </cell>
          <cell r="I569">
            <v>0</v>
          </cell>
          <cell r="J569">
            <v>0</v>
          </cell>
          <cell r="K569">
            <v>0</v>
          </cell>
          <cell r="L569">
            <v>0</v>
          </cell>
          <cell r="M569">
            <v>0</v>
          </cell>
          <cell r="N569">
            <v>0</v>
          </cell>
          <cell r="O569" t="str">
            <v>Mo ta thuc hien so lieu tinh luong -V6</v>
          </cell>
          <cell r="P569" t="str">
            <v>KPI_HRM_OLD</v>
          </cell>
        </row>
        <row r="570">
          <cell r="B570" t="str">
            <v>Tỷ lệ nợ cước lũy kế không thu được</v>
          </cell>
          <cell r="C570">
            <v>0</v>
          </cell>
          <cell r="D570" t="str">
            <v>%</v>
          </cell>
          <cell r="E570" t="str">
            <v>HCM_TB_PCUOC_014</v>
          </cell>
          <cell r="F570">
            <v>0</v>
          </cell>
          <cell r="G570">
            <v>0</v>
          </cell>
          <cell r="H570">
            <v>0</v>
          </cell>
          <cell r="I570">
            <v>0</v>
          </cell>
          <cell r="J570">
            <v>0</v>
          </cell>
          <cell r="K570">
            <v>0</v>
          </cell>
          <cell r="L570">
            <v>0</v>
          </cell>
          <cell r="M570">
            <v>0</v>
          </cell>
          <cell r="N570">
            <v>0</v>
          </cell>
          <cell r="O570" t="str">
            <v>Mo ta thuc hien so lieu tinh luong -V6</v>
          </cell>
          <cell r="P570" t="str">
            <v>KPI_HRM_OLD</v>
          </cell>
        </row>
        <row r="571">
          <cell r="B571" t="str">
            <v>Tỷ lệ nợ cước thu ngay không thu được</v>
          </cell>
          <cell r="C571">
            <v>0</v>
          </cell>
          <cell r="D571" t="str">
            <v>%</v>
          </cell>
          <cell r="E571" t="str">
            <v>HCM_TB_PCUOC_015</v>
          </cell>
          <cell r="F571">
            <v>0</v>
          </cell>
          <cell r="G571">
            <v>0</v>
          </cell>
          <cell r="H571">
            <v>0</v>
          </cell>
          <cell r="I571">
            <v>0</v>
          </cell>
          <cell r="J571">
            <v>0</v>
          </cell>
          <cell r="K571">
            <v>0</v>
          </cell>
          <cell r="L571">
            <v>0</v>
          </cell>
          <cell r="M571">
            <v>0</v>
          </cell>
          <cell r="N571">
            <v>0</v>
          </cell>
          <cell r="O571" t="str">
            <v>Mo ta thuc hien so lieu tinh luong -V6</v>
          </cell>
          <cell r="P571" t="str">
            <v>KPI_HRM_OLD</v>
          </cell>
        </row>
        <row r="572">
          <cell r="B572" t="str">
            <v>Tỷ lệ MTT trả sau thu không dùng nhân công</v>
          </cell>
          <cell r="C572">
            <v>0</v>
          </cell>
          <cell r="D572" t="str">
            <v>%</v>
          </cell>
          <cell r="E572" t="str">
            <v>HCM_TB_PCUOC_016</v>
          </cell>
          <cell r="F572">
            <v>0</v>
          </cell>
          <cell r="G572">
            <v>0</v>
          </cell>
          <cell r="H572">
            <v>0</v>
          </cell>
          <cell r="I572">
            <v>0</v>
          </cell>
          <cell r="J572">
            <v>0</v>
          </cell>
          <cell r="K572">
            <v>0</v>
          </cell>
          <cell r="L572">
            <v>0</v>
          </cell>
          <cell r="M572">
            <v>0</v>
          </cell>
          <cell r="N572">
            <v>0</v>
          </cell>
          <cell r="O572" t="str">
            <v>Mo ta thuc hien so lieu tinh luong -V6</v>
          </cell>
          <cell r="P572" t="str">
            <v>KPI_HRM_OLD</v>
          </cell>
        </row>
        <row r="573">
          <cell r="B573" t="str">
            <v>Tỷ lệ nợ cước trả sau lũy kế</v>
          </cell>
          <cell r="C573">
            <v>0</v>
          </cell>
          <cell r="D573" t="str">
            <v>%</v>
          </cell>
          <cell r="E573" t="str">
            <v>HCM_TB_PCUOC_017</v>
          </cell>
          <cell r="F573">
            <v>0</v>
          </cell>
          <cell r="G573">
            <v>0</v>
          </cell>
          <cell r="H573">
            <v>0</v>
          </cell>
          <cell r="I573">
            <v>0</v>
          </cell>
          <cell r="J573">
            <v>0</v>
          </cell>
          <cell r="K573">
            <v>0</v>
          </cell>
          <cell r="L573">
            <v>0</v>
          </cell>
          <cell r="M573">
            <v>0</v>
          </cell>
          <cell r="N573">
            <v>0</v>
          </cell>
          <cell r="O573" t="str">
            <v>Mo ta thuc hien so lieu tinh luong -V6</v>
          </cell>
          <cell r="P573" t="str">
            <v>KPI_HRM_OLD</v>
          </cell>
        </row>
        <row r="574">
          <cell r="B574" t="str">
            <v>Tỷ lệ nợ cước trả sau tháng (n-1) theo MTT</v>
          </cell>
          <cell r="C574">
            <v>0</v>
          </cell>
          <cell r="D574" t="str">
            <v>%</v>
          </cell>
          <cell r="E574" t="str">
            <v>HCM_TB_PCUOC_018</v>
          </cell>
          <cell r="F574">
            <v>0</v>
          </cell>
          <cell r="G574">
            <v>0</v>
          </cell>
          <cell r="H574">
            <v>0</v>
          </cell>
          <cell r="I574">
            <v>0</v>
          </cell>
          <cell r="J574">
            <v>0</v>
          </cell>
          <cell r="K574">
            <v>0</v>
          </cell>
          <cell r="L574">
            <v>0</v>
          </cell>
          <cell r="M574">
            <v>0</v>
          </cell>
          <cell r="N574">
            <v>0</v>
          </cell>
          <cell r="O574" t="str">
            <v>Mo ta thuc hien so lieu tinh luong -V6</v>
          </cell>
          <cell r="P574" t="str">
            <v>KPI_HRM_OLD</v>
          </cell>
        </row>
        <row r="575">
          <cell r="B575" t="str">
            <v>Tỷ lệ dòng tiền thu cước không nhân công</v>
          </cell>
          <cell r="C575" t="str">
            <v>202308</v>
          </cell>
          <cell r="D575" t="str">
            <v>%</v>
          </cell>
          <cell r="E575" t="str">
            <v>HCM_TB_PCUOC_019</v>
          </cell>
          <cell r="F575">
            <v>0</v>
          </cell>
          <cell r="G575">
            <v>0</v>
          </cell>
          <cell r="H575">
            <v>0</v>
          </cell>
          <cell r="I575">
            <v>0</v>
          </cell>
          <cell r="J575">
            <v>0</v>
          </cell>
          <cell r="K575">
            <v>0</v>
          </cell>
          <cell r="L575">
            <v>0</v>
          </cell>
          <cell r="M575">
            <v>0</v>
          </cell>
          <cell r="N575">
            <v>0</v>
          </cell>
          <cell r="O575" t="str">
            <v>Mo ta thuc hien so lieu tinh luong -V6</v>
          </cell>
          <cell r="P575" t="str">
            <v>KPI_HRM_OLD</v>
          </cell>
        </row>
        <row r="576">
          <cell r="B576" t="str">
            <v>Tỷ lệ thu lũy kế</v>
          </cell>
          <cell r="C576" t="str">
            <v>202308</v>
          </cell>
          <cell r="D576" t="str">
            <v>%</v>
          </cell>
          <cell r="E576" t="str">
            <v>HCM_TB_PCUOC_020</v>
          </cell>
          <cell r="F576">
            <v>0</v>
          </cell>
          <cell r="G576">
            <v>0</v>
          </cell>
          <cell r="H576">
            <v>0</v>
          </cell>
          <cell r="I576">
            <v>0</v>
          </cell>
          <cell r="J576">
            <v>0</v>
          </cell>
          <cell r="K576">
            <v>0</v>
          </cell>
          <cell r="L576">
            <v>0</v>
          </cell>
          <cell r="M576">
            <v>0</v>
          </cell>
          <cell r="N576">
            <v>0</v>
          </cell>
          <cell r="O576" t="str">
            <v>Mo ta thuc hien so lieu tinh luong -V6</v>
          </cell>
          <cell r="P576" t="str">
            <v>KPI_HRM_OLD</v>
          </cell>
        </row>
        <row r="577">
          <cell r="B577" t="str">
            <v>Tỷ lệ thu ngay theo MTT</v>
          </cell>
          <cell r="C577" t="str">
            <v>202308</v>
          </cell>
          <cell r="D577" t="str">
            <v>%</v>
          </cell>
          <cell r="E577" t="str">
            <v>HCM_TB_PCUOC_021</v>
          </cell>
          <cell r="F577">
            <v>0</v>
          </cell>
          <cell r="G577">
            <v>0</v>
          </cell>
          <cell r="H577">
            <v>0</v>
          </cell>
          <cell r="I577">
            <v>0</v>
          </cell>
          <cell r="J577">
            <v>0</v>
          </cell>
          <cell r="K577">
            <v>0</v>
          </cell>
          <cell r="L577">
            <v>0</v>
          </cell>
          <cell r="M577">
            <v>0</v>
          </cell>
          <cell r="N577">
            <v>0</v>
          </cell>
          <cell r="O577" t="str">
            <v>Mo ta thuc hien so lieu tinh luong -V6</v>
          </cell>
          <cell r="P577" t="str">
            <v>KPI_HRM_OLD</v>
          </cell>
        </row>
        <row r="578">
          <cell r="B578" t="str">
            <v>Số lượng thuê bao trả trước phát triển mới  (kit/sim) trong tháng</v>
          </cell>
          <cell r="C578">
            <v>0</v>
          </cell>
          <cell r="D578" t="str">
            <v>Thuê bao</v>
          </cell>
          <cell r="E578" t="str">
            <v>HCM_TB_PTMOI_001</v>
          </cell>
          <cell r="F578">
            <v>0</v>
          </cell>
          <cell r="G578">
            <v>0</v>
          </cell>
          <cell r="H578">
            <v>0</v>
          </cell>
          <cell r="I578">
            <v>0</v>
          </cell>
          <cell r="J578">
            <v>0</v>
          </cell>
          <cell r="K578">
            <v>0</v>
          </cell>
          <cell r="L578">
            <v>0</v>
          </cell>
          <cell r="M578">
            <v>0</v>
          </cell>
          <cell r="N578">
            <v>0</v>
          </cell>
          <cell r="O578" t="str">
            <v>Mo ta thuc hien so lieu tinh luong -V6</v>
          </cell>
          <cell r="P578" t="str">
            <v>KPI_HRM_OLD</v>
          </cell>
        </row>
        <row r="579">
          <cell r="B579" t="str">
            <v>Số lượng khách hàng TC-DN  tiếp thị thành công trong tháng</v>
          </cell>
          <cell r="C579">
            <v>0</v>
          </cell>
          <cell r="D579" t="str">
            <v>Khách hàng</v>
          </cell>
          <cell r="E579" t="str">
            <v>HCM_TB_PTMOI_002</v>
          </cell>
          <cell r="F579">
            <v>0</v>
          </cell>
          <cell r="G579">
            <v>0</v>
          </cell>
          <cell r="H579">
            <v>0</v>
          </cell>
          <cell r="I579">
            <v>0</v>
          </cell>
          <cell r="J579">
            <v>0</v>
          </cell>
          <cell r="K579">
            <v>0</v>
          </cell>
          <cell r="L579">
            <v>0</v>
          </cell>
          <cell r="M579">
            <v>0</v>
          </cell>
          <cell r="N579">
            <v>0</v>
          </cell>
          <cell r="O579" t="str">
            <v>Mo ta thuc hien so lieu tinh luong -V6</v>
          </cell>
          <cell r="P579" t="str">
            <v>KPI_HRM_OLD</v>
          </cell>
        </row>
        <row r="580">
          <cell r="B580" t="str">
            <v>Số lượng bộ kít phát triển mới trong tháng</v>
          </cell>
          <cell r="C580">
            <v>0</v>
          </cell>
          <cell r="D580" t="str">
            <v>Bộ kít</v>
          </cell>
          <cell r="E580" t="str">
            <v>HCM_TB_PTMOI_003</v>
          </cell>
          <cell r="F580">
            <v>0</v>
          </cell>
          <cell r="G580">
            <v>0</v>
          </cell>
          <cell r="H580">
            <v>0</v>
          </cell>
          <cell r="I580">
            <v>0</v>
          </cell>
          <cell r="J580">
            <v>0</v>
          </cell>
          <cell r="K580">
            <v>0</v>
          </cell>
          <cell r="L580">
            <v>0</v>
          </cell>
          <cell r="M580">
            <v>0</v>
          </cell>
          <cell r="N580">
            <v>0</v>
          </cell>
          <cell r="O580" t="str">
            <v>Mo ta thuc hien so lieu tinh luong -V6</v>
          </cell>
          <cell r="P580" t="str">
            <v>KPI_HRM_OLD</v>
          </cell>
        </row>
        <row r="581">
          <cell r="B581" t="str">
            <v>Số lượng thuê bao phát triển tại kênh mới</v>
          </cell>
          <cell r="C581">
            <v>0</v>
          </cell>
          <cell r="D581" t="str">
            <v>Thuê bao</v>
          </cell>
          <cell r="E581" t="str">
            <v>HCM_TB_PTMOI_004</v>
          </cell>
          <cell r="F581">
            <v>0</v>
          </cell>
          <cell r="G581">
            <v>0</v>
          </cell>
          <cell r="H581">
            <v>0</v>
          </cell>
          <cell r="I581">
            <v>0</v>
          </cell>
          <cell r="J581">
            <v>0</v>
          </cell>
          <cell r="K581">
            <v>0</v>
          </cell>
          <cell r="L581">
            <v>0</v>
          </cell>
          <cell r="M581">
            <v>0</v>
          </cell>
          <cell r="N581">
            <v>0</v>
          </cell>
          <cell r="O581" t="str">
            <v>Mo ta thuc hien so lieu tinh luong -V6</v>
          </cell>
          <cell r="P581" t="str">
            <v>KPI_HRM_OLD</v>
          </cell>
        </row>
        <row r="582">
          <cell r="B582" t="str">
            <v>Thuê bao Fiber PTM tại các dự án tiếp thị đầu trên địa bàn quản lý đạt 40% so với thuê bao phát triển mới</v>
          </cell>
          <cell r="C582">
            <v>0</v>
          </cell>
          <cell r="D582" t="str">
            <v>Thuê bao</v>
          </cell>
          <cell r="E582" t="str">
            <v>HCM_TB_PTMOI_005</v>
          </cell>
          <cell r="F582">
            <v>0</v>
          </cell>
          <cell r="G582">
            <v>0</v>
          </cell>
          <cell r="H582">
            <v>0</v>
          </cell>
          <cell r="I582">
            <v>0</v>
          </cell>
          <cell r="J582">
            <v>0</v>
          </cell>
          <cell r="K582">
            <v>0</v>
          </cell>
          <cell r="L582">
            <v>0</v>
          </cell>
          <cell r="M582">
            <v>0</v>
          </cell>
          <cell r="N582">
            <v>0</v>
          </cell>
          <cell r="O582" t="str">
            <v>Mo ta thuc hien so lieu tinh luong -V6</v>
          </cell>
          <cell r="P582" t="str">
            <v>KPI_HRM_OLD</v>
          </cell>
        </row>
        <row r="583">
          <cell r="B583" t="str">
            <v>Sản lượng thuê bao thực hiện các chương trình tái chiếm thị phần băng rộng các dự án cao ốc</v>
          </cell>
          <cell r="C583">
            <v>0</v>
          </cell>
          <cell r="D583" t="str">
            <v>Thuê bao</v>
          </cell>
          <cell r="E583" t="str">
            <v>HCM_TB_PTMOI_006</v>
          </cell>
          <cell r="F583">
            <v>0</v>
          </cell>
          <cell r="G583">
            <v>0</v>
          </cell>
          <cell r="H583">
            <v>0</v>
          </cell>
          <cell r="I583">
            <v>0</v>
          </cell>
          <cell r="J583">
            <v>0</v>
          </cell>
          <cell r="K583">
            <v>0</v>
          </cell>
          <cell r="L583">
            <v>0</v>
          </cell>
          <cell r="M583">
            <v>0</v>
          </cell>
          <cell r="N583">
            <v>0</v>
          </cell>
          <cell r="O583" t="str">
            <v>Mo ta thuc hien so lieu tinh luong -V6</v>
          </cell>
          <cell r="P583" t="str">
            <v>KPI_HRM_OLD</v>
          </cell>
        </row>
        <row r="584">
          <cell r="B584" t="str">
            <v>Số lượng thuê bao dịch vụ Sip Trunking phát triển mới trong tháng</v>
          </cell>
          <cell r="C584">
            <v>0</v>
          </cell>
          <cell r="D584" t="str">
            <v>Thuê bao</v>
          </cell>
          <cell r="E584" t="str">
            <v>HCM_TB_PTMOI_007</v>
          </cell>
          <cell r="F584">
            <v>0</v>
          </cell>
          <cell r="G584">
            <v>0</v>
          </cell>
          <cell r="H584">
            <v>0</v>
          </cell>
          <cell r="I584">
            <v>0</v>
          </cell>
          <cell r="J584">
            <v>0</v>
          </cell>
          <cell r="K584">
            <v>0</v>
          </cell>
          <cell r="L584">
            <v>0</v>
          </cell>
          <cell r="M584">
            <v>0</v>
          </cell>
          <cell r="N584">
            <v>0</v>
          </cell>
          <cell r="O584" t="str">
            <v>Mo ta thuc hien so lieu tinh luong -V6</v>
          </cell>
          <cell r="P584" t="str">
            <v>KPI_HRM_OLD</v>
          </cell>
        </row>
        <row r="585">
          <cell r="B585" t="str">
            <v>Số lượng thuê bao thành công</v>
          </cell>
          <cell r="C585">
            <v>0</v>
          </cell>
          <cell r="D585" t="str">
            <v>Thuê bao</v>
          </cell>
          <cell r="E585" t="str">
            <v>HCM_TB_PTMOI_008</v>
          </cell>
          <cell r="F585">
            <v>0</v>
          </cell>
          <cell r="G585">
            <v>0</v>
          </cell>
          <cell r="H585">
            <v>0</v>
          </cell>
          <cell r="I585">
            <v>0</v>
          </cell>
          <cell r="J585">
            <v>0</v>
          </cell>
          <cell r="K585">
            <v>0</v>
          </cell>
          <cell r="L585">
            <v>0</v>
          </cell>
          <cell r="M585">
            <v>0</v>
          </cell>
          <cell r="N585">
            <v>0</v>
          </cell>
          <cell r="O585" t="str">
            <v>Mo ta thuc hien so lieu tinh luong -V6</v>
          </cell>
          <cell r="P585" t="str">
            <v>KPI_HRM_OLD</v>
          </cell>
        </row>
        <row r="586">
          <cell r="B586" t="str">
            <v>Sản lượng phát triển mới các dịch vụ  CNTT</v>
          </cell>
          <cell r="C586">
            <v>0</v>
          </cell>
          <cell r="D586" t="str">
            <v>Thuê bao</v>
          </cell>
          <cell r="E586" t="str">
            <v>HCM_TB_PTMOI_009</v>
          </cell>
          <cell r="F586">
            <v>0</v>
          </cell>
          <cell r="G586">
            <v>0</v>
          </cell>
          <cell r="H586">
            <v>0</v>
          </cell>
          <cell r="I586">
            <v>0</v>
          </cell>
          <cell r="J586">
            <v>0</v>
          </cell>
          <cell r="K586">
            <v>0</v>
          </cell>
          <cell r="L586">
            <v>0</v>
          </cell>
          <cell r="M586">
            <v>0</v>
          </cell>
          <cell r="N586">
            <v>0</v>
          </cell>
          <cell r="O586" t="str">
            <v>Mo ta thuc hien so lieu tinh luong -V6</v>
          </cell>
          <cell r="P586" t="str">
            <v>KPI_HRM_OLD</v>
          </cell>
        </row>
        <row r="587">
          <cell r="B587" t="str">
            <v>Số lượng thuê bao phát triển mới các dịch vụ trong năm</v>
          </cell>
          <cell r="C587">
            <v>0</v>
          </cell>
          <cell r="D587" t="str">
            <v>Thuê bao</v>
          </cell>
          <cell r="E587" t="str">
            <v>HCM_TB_PTNAM_001</v>
          </cell>
          <cell r="F587">
            <v>0</v>
          </cell>
          <cell r="G587">
            <v>0</v>
          </cell>
          <cell r="H587">
            <v>0</v>
          </cell>
          <cell r="I587">
            <v>0</v>
          </cell>
          <cell r="J587">
            <v>0</v>
          </cell>
          <cell r="K587">
            <v>0</v>
          </cell>
          <cell r="L587">
            <v>0</v>
          </cell>
          <cell r="M587">
            <v>0</v>
          </cell>
          <cell r="N587">
            <v>0</v>
          </cell>
          <cell r="O587" t="str">
            <v>Mo ta thuc hien so lieu tinh luong -V6</v>
          </cell>
          <cell r="P587" t="str">
            <v>KPI_HRM_OLD</v>
          </cell>
        </row>
        <row r="588">
          <cell r="B588" t="str">
            <v>Thuê bao duy trì của tập khách hàng phát triển mới trong năm</v>
          </cell>
          <cell r="C588">
            <v>0</v>
          </cell>
          <cell r="D588" t="str">
            <v>Thuê bao</v>
          </cell>
          <cell r="E588" t="str">
            <v>HCM_TB_PTNAM_002</v>
          </cell>
          <cell r="F588">
            <v>0</v>
          </cell>
          <cell r="G588">
            <v>0</v>
          </cell>
          <cell r="H588">
            <v>0</v>
          </cell>
          <cell r="I588">
            <v>0</v>
          </cell>
          <cell r="J588">
            <v>0</v>
          </cell>
          <cell r="K588">
            <v>0</v>
          </cell>
          <cell r="L588">
            <v>0</v>
          </cell>
          <cell r="M588">
            <v>0</v>
          </cell>
          <cell r="N588">
            <v>0</v>
          </cell>
          <cell r="O588" t="str">
            <v>Mo ta thuc hien so lieu tinh luong -V6</v>
          </cell>
          <cell r="P588" t="str">
            <v>KPI_HRM_OLD</v>
          </cell>
        </row>
        <row r="589">
          <cell r="B589" t="str">
            <v>Thực hiện đổi SIM 4G cho khách hàng</v>
          </cell>
          <cell r="C589">
            <v>0</v>
          </cell>
          <cell r="D589" t="str">
            <v>Thuê bao</v>
          </cell>
          <cell r="E589" t="str">
            <v>HCM_TB_SIM4G_001</v>
          </cell>
          <cell r="F589">
            <v>0</v>
          </cell>
          <cell r="G589">
            <v>0</v>
          </cell>
          <cell r="H589">
            <v>0</v>
          </cell>
          <cell r="I589">
            <v>0</v>
          </cell>
          <cell r="J589">
            <v>0</v>
          </cell>
          <cell r="K589">
            <v>0</v>
          </cell>
          <cell r="L589">
            <v>0</v>
          </cell>
          <cell r="M589">
            <v>0</v>
          </cell>
          <cell r="N589">
            <v>0</v>
          </cell>
          <cell r="O589" t="str">
            <v>Mo ta thuc hien so lieu tinh luong -V6</v>
          </cell>
          <cell r="P589" t="str">
            <v>KPI_HRM_OLD</v>
          </cell>
        </row>
        <row r="590">
          <cell r="B590" t="str">
            <v>Số lượng thuê bao MyTV phát triển mới</v>
          </cell>
          <cell r="C590">
            <v>0</v>
          </cell>
          <cell r="D590" t="str">
            <v>Thuê bao</v>
          </cell>
          <cell r="E590" t="str">
            <v>HCM_TB_TVNEW_001</v>
          </cell>
          <cell r="F590">
            <v>0</v>
          </cell>
          <cell r="G590">
            <v>0</v>
          </cell>
          <cell r="H590">
            <v>0</v>
          </cell>
          <cell r="I590">
            <v>0</v>
          </cell>
          <cell r="J590">
            <v>0</v>
          </cell>
          <cell r="K590">
            <v>0</v>
          </cell>
          <cell r="L590">
            <v>0</v>
          </cell>
          <cell r="M590">
            <v>0</v>
          </cell>
          <cell r="N590">
            <v>0</v>
          </cell>
          <cell r="O590" t="str">
            <v>Mo ta thuc hien so lieu tinh luong -V6</v>
          </cell>
          <cell r="P590" t="str">
            <v>KPI_HRM_OLD</v>
          </cell>
        </row>
        <row r="591">
          <cell r="B591" t="str">
            <v>Số lượng thuê bao MyTV dùng thử</v>
          </cell>
          <cell r="C591">
            <v>0</v>
          </cell>
          <cell r="D591" t="str">
            <v>Thuê bao</v>
          </cell>
          <cell r="E591" t="str">
            <v>HCM_TB_TVTRY_001</v>
          </cell>
          <cell r="F591">
            <v>0</v>
          </cell>
          <cell r="G591">
            <v>0</v>
          </cell>
          <cell r="H591">
            <v>0</v>
          </cell>
          <cell r="I591">
            <v>0</v>
          </cell>
          <cell r="J591">
            <v>0</v>
          </cell>
          <cell r="K591">
            <v>0</v>
          </cell>
          <cell r="L591">
            <v>0</v>
          </cell>
          <cell r="M591">
            <v>0</v>
          </cell>
          <cell r="N591">
            <v>0</v>
          </cell>
          <cell r="O591" t="str">
            <v>Mo ta thuc hien so lieu tinh luong -V6</v>
          </cell>
          <cell r="P591" t="str">
            <v>KPI_HRM_OLD</v>
          </cell>
        </row>
        <row r="592">
          <cell r="B592" t="str">
            <v>Thuê bao PTM tại dự án đăng ký thực hiện trọng điểm trong tháng n</v>
          </cell>
          <cell r="C592">
            <v>0</v>
          </cell>
          <cell r="D592" t="str">
            <v>Thuê bao</v>
          </cell>
          <cell r="E592" t="str">
            <v>HCM_TB_VDUAN_001</v>
          </cell>
          <cell r="F592">
            <v>0</v>
          </cell>
          <cell r="G592">
            <v>0</v>
          </cell>
          <cell r="H592">
            <v>0</v>
          </cell>
          <cell r="I592">
            <v>0</v>
          </cell>
          <cell r="J592">
            <v>0</v>
          </cell>
          <cell r="K592">
            <v>0</v>
          </cell>
          <cell r="L592">
            <v>0</v>
          </cell>
          <cell r="M592">
            <v>0</v>
          </cell>
          <cell r="N592">
            <v>0</v>
          </cell>
          <cell r="O592" t="str">
            <v>Mo ta thuc hien so lieu tinh luong -V6</v>
          </cell>
          <cell r="P592" t="str">
            <v>KPI_HRM_OLD</v>
          </cell>
        </row>
        <row r="593">
          <cell r="B593" t="str">
            <v>Doanh thu phát triển mới các dịch vụ trả sau của NV</v>
          </cell>
          <cell r="C593">
            <v>0</v>
          </cell>
          <cell r="D593" t="str">
            <v>Triệu đồng</v>
          </cell>
          <cell r="E593" t="str">
            <v>HCM_TT_DTMOI_001</v>
          </cell>
          <cell r="F593">
            <v>0</v>
          </cell>
          <cell r="G593">
            <v>0</v>
          </cell>
          <cell r="H593">
            <v>0</v>
          </cell>
          <cell r="I593">
            <v>0</v>
          </cell>
          <cell r="J593">
            <v>0</v>
          </cell>
          <cell r="K593">
            <v>0</v>
          </cell>
          <cell r="L593">
            <v>0</v>
          </cell>
          <cell r="M593">
            <v>0</v>
          </cell>
          <cell r="N593">
            <v>0</v>
          </cell>
          <cell r="O593" t="str">
            <v>Mo ta thuc hien so lieu tinh luong -V6</v>
          </cell>
          <cell r="P593" t="str">
            <v>KPI_HRM_OLD</v>
          </cell>
        </row>
        <row r="594">
          <cell r="B594" t="str">
            <v>Doanh thu phát triển mới các dịch vụ trả sau của ĐLCN</v>
          </cell>
          <cell r="C594">
            <v>0</v>
          </cell>
          <cell r="D594" t="str">
            <v>Triệu đồng</v>
          </cell>
          <cell r="E594" t="str">
            <v>HCM_TT_DTMOI_002</v>
          </cell>
          <cell r="F594">
            <v>0</v>
          </cell>
          <cell r="G594">
            <v>0</v>
          </cell>
          <cell r="H594">
            <v>0</v>
          </cell>
          <cell r="I594">
            <v>0</v>
          </cell>
          <cell r="J594">
            <v>0</v>
          </cell>
          <cell r="K594">
            <v>0</v>
          </cell>
          <cell r="L594">
            <v>0</v>
          </cell>
          <cell r="M594">
            <v>0</v>
          </cell>
          <cell r="N594">
            <v>0</v>
          </cell>
          <cell r="O594" t="str">
            <v>Mo ta thuc hien so lieu tinh luong -V6</v>
          </cell>
          <cell r="P594" t="str">
            <v>KPI_HRM_OLD</v>
          </cell>
        </row>
        <row r="595">
          <cell r="F595">
            <v>0</v>
          </cell>
          <cell r="G595">
            <v>0</v>
          </cell>
          <cell r="H595">
            <v>0</v>
          </cell>
          <cell r="I595">
            <v>0</v>
          </cell>
          <cell r="J595">
            <v>0</v>
          </cell>
          <cell r="K595">
            <v>0</v>
          </cell>
          <cell r="L595">
            <v>0</v>
          </cell>
          <cell r="M595">
            <v>0</v>
          </cell>
          <cell r="N595">
            <v>0</v>
          </cell>
          <cell r="O595" t="str">
            <v>Mo ta thuc hien so lieu tinh luong -V6</v>
          </cell>
          <cell r="P595" t="str">
            <v>KPI_HRM_OLD</v>
          </cell>
        </row>
        <row r="597">
          <cell r="B597" t="str">
            <v>Tổng doanh thu dịch vụ VTCNTT lũy kế trong năm</v>
          </cell>
          <cell r="C597" t="str">
            <v>202309</v>
          </cell>
          <cell r="D597" t="str">
            <v>Triệu đồng</v>
          </cell>
          <cell r="E597" t="str">
            <v>HCM_DT_LUYKE_001</v>
          </cell>
          <cell r="F597">
            <v>0</v>
          </cell>
          <cell r="G597">
            <v>0</v>
          </cell>
          <cell r="H597">
            <v>0</v>
          </cell>
          <cell r="I597">
            <v>0</v>
          </cell>
          <cell r="J597">
            <v>0</v>
          </cell>
          <cell r="K597">
            <v>0</v>
          </cell>
          <cell r="L597">
            <v>0</v>
          </cell>
          <cell r="M597">
            <v>0</v>
          </cell>
          <cell r="N597">
            <v>0</v>
          </cell>
          <cell r="O597" t="str">
            <v>Mo ta thuc hien so lieu tinh luong -V6</v>
          </cell>
          <cell r="P597" t="str">
            <v>KPI_HRM_OLD</v>
          </cell>
        </row>
        <row r="598">
          <cell r="B598" t="str">
            <v>Tỷ lệ thuyết phục khách hàng dịch vụ VNPT CA-IVAN gia hạn trả cước trước thành công tháng
T</v>
          </cell>
          <cell r="C598" t="str">
            <v>202309</v>
          </cell>
          <cell r="D598" t="str">
            <v>%</v>
          </cell>
          <cell r="E598" t="str">
            <v>HCM_TB_GIAHA_024</v>
          </cell>
          <cell r="F598">
            <v>0</v>
          </cell>
          <cell r="G598">
            <v>0</v>
          </cell>
          <cell r="H598">
            <v>0</v>
          </cell>
          <cell r="I598">
            <v>0</v>
          </cell>
          <cell r="J598">
            <v>0</v>
          </cell>
          <cell r="K598">
            <v>0</v>
          </cell>
          <cell r="L598">
            <v>0</v>
          </cell>
          <cell r="M598">
            <v>0</v>
          </cell>
          <cell r="N598">
            <v>0</v>
          </cell>
          <cell r="O598" t="str">
            <v>Mo ta thuc hien so lieu tinh luong -V6</v>
          </cell>
          <cell r="P598" t="str">
            <v>KPI_HRM_OLD</v>
          </cell>
        </row>
        <row r="599">
          <cell r="B599" t="str">
            <v xml:space="preserve">Tỷ lệ thuyết phục khách hàng dịch vụ VNPT CA-IVAN gia hạn trả cước trước thành công tháng
T-1 </v>
          </cell>
          <cell r="C599" t="str">
            <v>202309</v>
          </cell>
          <cell r="D599" t="str">
            <v>%</v>
          </cell>
          <cell r="E599" t="str">
            <v>HCM_TB_GIAHA_025</v>
          </cell>
          <cell r="F599">
            <v>0</v>
          </cell>
          <cell r="G599">
            <v>0</v>
          </cell>
          <cell r="H599">
            <v>0</v>
          </cell>
          <cell r="I599">
            <v>0</v>
          </cell>
          <cell r="J599">
            <v>0</v>
          </cell>
          <cell r="K599">
            <v>0</v>
          </cell>
          <cell r="L599">
            <v>0</v>
          </cell>
          <cell r="M599">
            <v>0</v>
          </cell>
          <cell r="N599">
            <v>0</v>
          </cell>
          <cell r="O599" t="str">
            <v>Mo ta thuc hien so lieu tinh luong -V6</v>
          </cell>
          <cell r="P599" t="str">
            <v>KPI_HRM_OLD</v>
          </cell>
        </row>
        <row r="600">
          <cell r="B600" t="str">
            <v>Tỷ lệ thuyết phục khách hàng dịch vụ VNPT CA-IVAN gia hạn trả cước trước thành công tháng
T_QLĐL</v>
          </cell>
          <cell r="C600"/>
        </row>
        <row r="601">
          <cell r="B601" t="str">
            <v>Tỷ lệ thu ngay trả sau tháng (n-1)</v>
          </cell>
          <cell r="C601" t="str">
            <v>202309</v>
          </cell>
          <cell r="D601" t="str">
            <v>%</v>
          </cell>
          <cell r="E601" t="str">
            <v>HCM_TB_PCUOC_022</v>
          </cell>
          <cell r="F601">
            <v>0</v>
          </cell>
          <cell r="G601">
            <v>0</v>
          </cell>
          <cell r="H601">
            <v>0</v>
          </cell>
          <cell r="I601">
            <v>0</v>
          </cell>
          <cell r="J601">
            <v>0</v>
          </cell>
          <cell r="K601">
            <v>0</v>
          </cell>
          <cell r="L601">
            <v>0</v>
          </cell>
          <cell r="M601">
            <v>0</v>
          </cell>
          <cell r="N601">
            <v>0</v>
          </cell>
          <cell r="O601" t="str">
            <v>Mo ta thuc hien so lieu tinh luong -V6</v>
          </cell>
          <cell r="P601" t="str">
            <v>KPI_HRM_OLD</v>
          </cell>
        </row>
        <row r="602">
          <cell r="B602" t="str">
            <v>Tỷ lệ thu ngay trả sau tháng (n-1) Kênh thu tại nhà</v>
          </cell>
          <cell r="C602"/>
          <cell r="E602" t="str">
            <v>HCM_TB_PCUOC_024</v>
          </cell>
        </row>
        <row r="603">
          <cell r="C603"/>
          <cell r="E603" t="str">
            <v>HCM_TB_PCUOC_025</v>
          </cell>
        </row>
        <row r="604">
          <cell r="B604" t="str">
            <v>Tỷ lệ thuyết phục khách hàng gia hạn trả cước trước thành công tháng T Dịch vụ Tên Miền</v>
          </cell>
          <cell r="E604" t="str">
            <v>HCM_TB_GIAHA_026</v>
          </cell>
          <cell r="F604">
            <v>0</v>
          </cell>
          <cell r="G604">
            <v>0</v>
          </cell>
          <cell r="H604">
            <v>0</v>
          </cell>
          <cell r="I604">
            <v>0</v>
          </cell>
          <cell r="J604">
            <v>0</v>
          </cell>
          <cell r="K604">
            <v>0</v>
          </cell>
          <cell r="L604">
            <v>0</v>
          </cell>
          <cell r="M604">
            <v>0</v>
          </cell>
          <cell r="N604">
            <v>0</v>
          </cell>
          <cell r="O604" t="str">
            <v>Mo ta thuc hien so lieu tinh luong -V7</v>
          </cell>
          <cell r="P604" t="str">
            <v>KPI_HRM_OLD</v>
          </cell>
        </row>
        <row r="605">
          <cell r="B605" t="str">
            <v>Tỷ lệ thuyết phục khách hàng dịch vụ VNPT CA-IVAN gia hạn trả cước trước thành công tháng
T_TLTH</v>
          </cell>
          <cell r="E605" t="str">
            <v>HCM_TB_GIAHA_027</v>
          </cell>
          <cell r="F605"/>
          <cell r="G605"/>
          <cell r="H605"/>
          <cell r="I605"/>
          <cell r="J605"/>
          <cell r="K605"/>
          <cell r="L605"/>
          <cell r="M605"/>
          <cell r="N605"/>
          <cell r="O605"/>
          <cell r="P605"/>
        </row>
        <row r="606">
          <cell r="B606" t="str">
            <v>Tỷ lệ thuyết phục khách hàng dịch vụ VNPT CA-IVAN gia hạn trả cước trước thành công tháng
T_QLĐL</v>
          </cell>
          <cell r="C606"/>
          <cell r="E606" t="str">
            <v>HCM_TB_GIAHA_028</v>
          </cell>
        </row>
        <row r="607">
          <cell r="B607" t="str">
            <v>Tỷ lệ thuyết phục khách hàng gia hạn trả cước trước thành công tháng T_LINE</v>
          </cell>
          <cell r="C607"/>
          <cell r="E607" t="str">
            <v>HCM_TB_GIAHA_029</v>
          </cell>
        </row>
        <row r="608">
          <cell r="B608" t="str">
            <v>Doanh thu dịch vụ di động trả trước phát triển mới trong tháng</v>
          </cell>
          <cell r="E608" t="str">
            <v>HCM_DT_PTMOI_053</v>
          </cell>
          <cell r="F608">
            <v>0</v>
          </cell>
          <cell r="G608">
            <v>0</v>
          </cell>
          <cell r="H608">
            <v>0</v>
          </cell>
          <cell r="I608">
            <v>0</v>
          </cell>
          <cell r="J608">
            <v>0</v>
          </cell>
          <cell r="K608">
            <v>0</v>
          </cell>
          <cell r="L608">
            <v>0</v>
          </cell>
          <cell r="M608">
            <v>0</v>
          </cell>
          <cell r="N608">
            <v>0</v>
          </cell>
          <cell r="O608" t="str">
            <v>Mo ta thuc hien so lieu tinh luong -V8</v>
          </cell>
          <cell r="P608" t="str">
            <v>KPI_HRM_OLD</v>
          </cell>
        </row>
        <row r="609">
          <cell r="B609" t="str">
            <v>Doanh thu dịch vụ di động trả trước phát triển mới có duy trì trong năm</v>
          </cell>
          <cell r="E609" t="str">
            <v>HCM_DT_PTMOI_055</v>
          </cell>
          <cell r="F609"/>
          <cell r="G609"/>
          <cell r="H609"/>
          <cell r="I609"/>
          <cell r="J609"/>
          <cell r="K609"/>
          <cell r="L609"/>
          <cell r="M609"/>
          <cell r="N609"/>
          <cell r="O609"/>
          <cell r="P609"/>
        </row>
        <row r="610">
          <cell r="B610" t="str">
            <v xml:space="preserve">Tỷ lệ thuê bao di động trả trước phát triển mới có duy trì </v>
          </cell>
          <cell r="E610" t="str">
            <v>HCM_DT_PTMOI_060</v>
          </cell>
          <cell r="F610"/>
          <cell r="G610"/>
          <cell r="H610"/>
          <cell r="I610"/>
          <cell r="J610"/>
          <cell r="K610"/>
          <cell r="L610"/>
          <cell r="M610"/>
          <cell r="N610"/>
          <cell r="O610"/>
          <cell r="P610"/>
        </row>
        <row r="611">
          <cell r="B611" t="str">
            <v>Số lượng Thuê bao có phát sinh nghiệp vụ bán hàng di động</v>
          </cell>
          <cell r="E611" t="str">
            <v>HCM_DT_PTMOI_061</v>
          </cell>
          <cell r="F611"/>
          <cell r="G611"/>
          <cell r="H611"/>
          <cell r="I611"/>
          <cell r="J611"/>
          <cell r="K611"/>
          <cell r="L611"/>
          <cell r="M611"/>
          <cell r="N611"/>
          <cell r="O611"/>
          <cell r="P611"/>
        </row>
        <row r="612">
          <cell r="B612" t="str">
            <v>Doanh thu dịch vụ di động phát triển mới trong tháng</v>
          </cell>
          <cell r="E612" t="str">
            <v>HCM_DT_PTMOI_062</v>
          </cell>
          <cell r="F612"/>
          <cell r="G612"/>
          <cell r="H612"/>
          <cell r="I612"/>
          <cell r="J612"/>
          <cell r="K612"/>
          <cell r="L612"/>
          <cell r="M612"/>
          <cell r="N612"/>
          <cell r="O612"/>
          <cell r="P612"/>
        </row>
        <row r="613">
          <cell r="B613" t="str">
            <v>Phát triển Điểm bán mới</v>
          </cell>
          <cell r="E613" t="str">
            <v>HCM_DT_PTMOI_063</v>
          </cell>
          <cell r="F613"/>
          <cell r="G613"/>
          <cell r="H613"/>
          <cell r="I613"/>
          <cell r="J613"/>
          <cell r="K613"/>
          <cell r="L613"/>
          <cell r="M613"/>
          <cell r="N613"/>
          <cell r="O613"/>
          <cell r="P613"/>
        </row>
        <row r="614">
          <cell r="B614" t="str">
            <v>Duy trì và phát triển điểm bán trong tháng</v>
          </cell>
          <cell r="E614" t="str">
            <v>HCM_SL_BANLE_017</v>
          </cell>
          <cell r="F614">
            <v>0</v>
          </cell>
          <cell r="G614">
            <v>0</v>
          </cell>
          <cell r="H614">
            <v>0</v>
          </cell>
          <cell r="I614">
            <v>0</v>
          </cell>
          <cell r="J614">
            <v>0</v>
          </cell>
          <cell r="K614">
            <v>0</v>
          </cell>
          <cell r="L614">
            <v>0</v>
          </cell>
          <cell r="M614">
            <v>0</v>
          </cell>
          <cell r="N614">
            <v>0</v>
          </cell>
          <cell r="O614" t="str">
            <v>Mo ta thuc hien so lieu tinh luong -V9</v>
          </cell>
          <cell r="P614" t="str">
            <v>KPI_HRM_OLD</v>
          </cell>
        </row>
        <row r="615">
          <cell r="B615" t="str">
            <v>Phát triển mới thuê bao gói Home Sành/ Chất</v>
          </cell>
          <cell r="E615" t="str">
            <v>HCM_SL_COMBO_006</v>
          </cell>
          <cell r="F615">
            <v>0</v>
          </cell>
          <cell r="G615">
            <v>0</v>
          </cell>
          <cell r="H615">
            <v>0</v>
          </cell>
          <cell r="I615">
            <v>0</v>
          </cell>
          <cell r="J615">
            <v>0</v>
          </cell>
          <cell r="K615">
            <v>0</v>
          </cell>
          <cell r="L615">
            <v>0</v>
          </cell>
          <cell r="M615">
            <v>0</v>
          </cell>
          <cell r="N615">
            <v>0</v>
          </cell>
          <cell r="O615" t="str">
            <v>Mo ta thuc hien so lieu tinh luong -V10</v>
          </cell>
          <cell r="P615" t="str">
            <v>KPI_HRM_OLD</v>
          </cell>
        </row>
        <row r="616">
          <cell r="B616" t="str">
            <v>Thực hiện nghiệp vụ hỗ trợ sau bán hàng</v>
          </cell>
          <cell r="E616" t="str">
            <v>HCM_SL_HOTRO_005</v>
          </cell>
          <cell r="F616">
            <v>0</v>
          </cell>
          <cell r="G616">
            <v>0</v>
          </cell>
          <cell r="H616">
            <v>0</v>
          </cell>
          <cell r="I616">
            <v>0</v>
          </cell>
          <cell r="J616">
            <v>0</v>
          </cell>
          <cell r="K616">
            <v>0</v>
          </cell>
          <cell r="L616">
            <v>0</v>
          </cell>
          <cell r="M616">
            <v>0</v>
          </cell>
          <cell r="N616">
            <v>0</v>
          </cell>
          <cell r="O616" t="str">
            <v>Mo ta thuc hien so lieu tinh luong -V11</v>
          </cell>
          <cell r="P616" t="str">
            <v>KPI_HRM_OLD</v>
          </cell>
        </row>
        <row r="617">
          <cell r="B617" t="str">
            <v>Làm việc với KHDN bổ sung hợp đồng còn thiếu và bàn giao cho P.NVC</v>
          </cell>
          <cell r="E617" t="str">
            <v>HCM_SL_HOTRO_006</v>
          </cell>
          <cell r="F617"/>
          <cell r="G617"/>
          <cell r="H617"/>
          <cell r="I617"/>
          <cell r="J617"/>
          <cell r="K617"/>
          <cell r="L617"/>
          <cell r="M617"/>
          <cell r="N617"/>
          <cell r="O617"/>
          <cell r="P617"/>
        </row>
        <row r="618">
          <cell r="B618" t="str">
            <v>Tỷ lệ thời gian Talktime tiếp nhận cuộc gọi_OB CSKH TS</v>
          </cell>
          <cell r="E618" t="str">
            <v>HCM_CL_TNGOI_005</v>
          </cell>
          <cell r="F618">
            <v>0</v>
          </cell>
          <cell r="G618">
            <v>0</v>
          </cell>
          <cell r="H618">
            <v>0</v>
          </cell>
          <cell r="I618">
            <v>0</v>
          </cell>
          <cell r="J618">
            <v>0</v>
          </cell>
          <cell r="K618">
            <v>0</v>
          </cell>
          <cell r="L618">
            <v>0</v>
          </cell>
          <cell r="M618">
            <v>0</v>
          </cell>
          <cell r="N618">
            <v>0</v>
          </cell>
          <cell r="O618" t="str">
            <v>Mo ta thuc hien so lieu tinh luong -V12</v>
          </cell>
          <cell r="P618" t="str">
            <v>KPI_HRM_OLD</v>
          </cell>
        </row>
        <row r="619">
          <cell r="B619" t="str">
            <v>Tỷ lệ thu ngay theo doanh thu tập giao autocall</v>
          </cell>
          <cell r="E619" t="str">
            <v>HCM_TB_PCUOC_026</v>
          </cell>
          <cell r="F619"/>
          <cell r="G619"/>
          <cell r="H619"/>
          <cell r="I619"/>
          <cell r="J619"/>
          <cell r="K619"/>
          <cell r="L619"/>
          <cell r="M619"/>
          <cell r="N619"/>
          <cell r="O619"/>
          <cell r="P619"/>
        </row>
        <row r="620">
          <cell r="B620" t="str">
            <v>Tỷ lệ thu lũy kế tập giao autocall</v>
          </cell>
          <cell r="E620" t="str">
            <v>HCM_TB_PCUOC_027</v>
          </cell>
          <cell r="F620"/>
          <cell r="G620"/>
          <cell r="H620"/>
          <cell r="I620"/>
          <cell r="J620"/>
          <cell r="K620"/>
          <cell r="L620"/>
          <cell r="M620"/>
          <cell r="N620"/>
          <cell r="O620"/>
          <cell r="P620"/>
        </row>
        <row r="621">
          <cell r="B621" t="str">
            <v>Tỷ lệ thu ngay trả sau tháng (n-1)_Tuyến thu mã H</v>
          </cell>
          <cell r="E621" t="str">
            <v>HCM_TB_PCUOC_028</v>
          </cell>
          <cell r="F621"/>
          <cell r="G621"/>
          <cell r="H621"/>
          <cell r="I621"/>
          <cell r="J621"/>
          <cell r="K621"/>
          <cell r="L621"/>
          <cell r="M621"/>
          <cell r="N621"/>
          <cell r="O621"/>
          <cell r="P621"/>
        </row>
        <row r="622">
          <cell r="B622" t="str">
            <v>Tỷ lệ thu ngay trả sau tháng (n-1)_mã H</v>
          </cell>
          <cell r="E622" t="str">
            <v>HCM_TB_PCUOC_029</v>
          </cell>
          <cell r="F622"/>
          <cell r="G622"/>
          <cell r="H622"/>
          <cell r="I622"/>
          <cell r="J622"/>
          <cell r="K622"/>
          <cell r="L622"/>
          <cell r="M622"/>
          <cell r="N622"/>
          <cell r="O622"/>
          <cell r="P622"/>
        </row>
        <row r="623">
          <cell r="B623" t="str">
            <v>Tỷ lệ thu lũy kế_TLTH</v>
          </cell>
          <cell r="E623" t="str">
            <v>HCM_TB_PCUOC_030</v>
          </cell>
          <cell r="F623"/>
          <cell r="G623"/>
          <cell r="H623"/>
          <cell r="I623"/>
          <cell r="J623"/>
          <cell r="K623"/>
          <cell r="L623"/>
          <cell r="M623"/>
          <cell r="N623"/>
          <cell r="O623"/>
          <cell r="P623"/>
        </row>
        <row r="624">
          <cell r="B624" t="str">
            <v>Tỷ lệ thu ngay trả sau tháng (n-1)_KHDN</v>
          </cell>
          <cell r="E624" t="str">
            <v>HCM_TB_PCUOC_031</v>
          </cell>
          <cell r="F624"/>
          <cell r="G624"/>
          <cell r="H624"/>
          <cell r="I624"/>
          <cell r="J624"/>
          <cell r="K624"/>
          <cell r="L624"/>
          <cell r="M624"/>
          <cell r="N624"/>
          <cell r="O624"/>
          <cell r="P624"/>
        </row>
        <row r="625">
          <cell r="B625" t="str">
            <v>Tỷ lệ thu ngay trả sau tháng (n-1)_BHKV</v>
          </cell>
          <cell r="E625" t="str">
            <v>HCM_TB_PCUOC_032</v>
          </cell>
          <cell r="F625"/>
          <cell r="G625"/>
          <cell r="H625"/>
          <cell r="I625"/>
          <cell r="J625"/>
          <cell r="K625"/>
          <cell r="L625"/>
          <cell r="M625"/>
          <cell r="N625"/>
          <cell r="O625"/>
          <cell r="P625"/>
        </row>
        <row r="626">
          <cell r="B626" t="str">
            <v>Tỷ lệ khách hàng có thông tin chưa chuẩn hóa</v>
          </cell>
          <cell r="E626" t="str">
            <v>HCM_TB_PCUOC_033</v>
          </cell>
          <cell r="F626"/>
          <cell r="G626"/>
          <cell r="H626"/>
          <cell r="I626"/>
          <cell r="J626"/>
          <cell r="K626"/>
          <cell r="L626"/>
          <cell r="M626"/>
          <cell r="N626"/>
          <cell r="O626"/>
          <cell r="P626"/>
        </row>
        <row r="627">
          <cell r="B627" t="str">
            <v xml:space="preserve">Số lượng mã thanh toán thu được từ tập giao autocall </v>
          </cell>
          <cell r="E627" t="str">
            <v>HCM_TB_PCUOC_034</v>
          </cell>
          <cell r="F627"/>
          <cell r="G627"/>
          <cell r="H627"/>
          <cell r="I627"/>
          <cell r="J627"/>
          <cell r="K627"/>
          <cell r="L627"/>
          <cell r="M627"/>
          <cell r="N627"/>
          <cell r="O627"/>
          <cell r="P627"/>
        </row>
        <row r="628">
          <cell r="B628" t="str">
            <v>Doanh thu thu được từ tập giao autocall</v>
          </cell>
          <cell r="E628" t="str">
            <v>HCM_TB_PCUOC_035</v>
          </cell>
          <cell r="F628"/>
          <cell r="G628"/>
          <cell r="H628"/>
          <cell r="I628"/>
          <cell r="J628"/>
          <cell r="K628"/>
          <cell r="L628"/>
          <cell r="M628"/>
          <cell r="N628"/>
          <cell r="O628"/>
          <cell r="P628"/>
        </row>
        <row r="629">
          <cell r="B629" t="str">
            <v>Tỷ lệ thu cước mã G</v>
          </cell>
          <cell r="E629" t="str">
            <v>HCM_TB_PCUOC_036</v>
          </cell>
          <cell r="F629"/>
          <cell r="G629"/>
          <cell r="H629"/>
          <cell r="I629"/>
          <cell r="J629"/>
          <cell r="K629"/>
          <cell r="L629"/>
          <cell r="M629"/>
          <cell r="N629"/>
          <cell r="O629"/>
          <cell r="P629"/>
        </row>
        <row r="630">
          <cell r="B630"/>
          <cell r="E630" t="str">
            <v>HCM_CL_TONDV_001</v>
          </cell>
          <cell r="F630"/>
          <cell r="G630"/>
          <cell r="H630"/>
          <cell r="I630"/>
          <cell r="J630"/>
          <cell r="K630"/>
          <cell r="L630"/>
          <cell r="M630"/>
          <cell r="N630"/>
          <cell r="O630"/>
          <cell r="P630"/>
        </row>
        <row r="631">
          <cell r="B631" t="str">
            <v>Tỷ lệ phiếu tồn dịch vụ Băng rộng chưa xử lý cuối kỳ thuộc trách nhiệm của địa bàn</v>
          </cell>
          <cell r="E631" t="str">
            <v>HCM_CL_TONDV_002</v>
          </cell>
          <cell r="F631">
            <v>0</v>
          </cell>
          <cell r="G631">
            <v>0</v>
          </cell>
          <cell r="H631">
            <v>0</v>
          </cell>
          <cell r="I631">
            <v>0</v>
          </cell>
          <cell r="J631">
            <v>0</v>
          </cell>
          <cell r="K631">
            <v>0</v>
          </cell>
          <cell r="L631">
            <v>0</v>
          </cell>
          <cell r="M631">
            <v>0</v>
          </cell>
          <cell r="N631">
            <v>0</v>
          </cell>
          <cell r="O631" t="str">
            <v>Mo ta thuc hien so lieu tinh luong -V13</v>
          </cell>
          <cell r="P631" t="str">
            <v>KPI_HRM_OLD</v>
          </cell>
        </row>
        <row r="632">
          <cell r="B632" t="str">
            <v>Tỷ lệ phiếu tồn dịch vụ Băng rộng chưa xử lý cuối kỳ thuộc trách nhiệm của kinh doanh</v>
          </cell>
          <cell r="E632" t="str">
            <v>HCM_CL_TONDV_003</v>
          </cell>
          <cell r="F632"/>
          <cell r="G632"/>
          <cell r="H632"/>
          <cell r="I632"/>
          <cell r="J632"/>
          <cell r="K632"/>
          <cell r="L632"/>
          <cell r="M632"/>
          <cell r="N632"/>
          <cell r="O632"/>
          <cell r="P632"/>
        </row>
        <row r="633">
          <cell r="B633" t="str">
            <v xml:space="preserve">Tỷ lệ chuẩn hóa thông tin khách hàng </v>
          </cell>
          <cell r="E633" t="str">
            <v>HCM_CL_TONDV_004</v>
          </cell>
          <cell r="F633"/>
          <cell r="G633"/>
          <cell r="H633"/>
          <cell r="I633"/>
          <cell r="J633"/>
          <cell r="K633"/>
          <cell r="L633"/>
          <cell r="M633"/>
          <cell r="N633"/>
          <cell r="O633"/>
          <cell r="P633"/>
        </row>
        <row r="634">
          <cell r="B634" t="str">
            <v>Chất lượng hoàn thành kế hoạch của nhân viên</v>
          </cell>
          <cell r="E634" t="str">
            <v>HCM_CL_DHQLY_007</v>
          </cell>
          <cell r="F634"/>
          <cell r="G634"/>
          <cell r="H634"/>
          <cell r="I634"/>
          <cell r="J634"/>
          <cell r="K634"/>
          <cell r="L634"/>
          <cell r="M634"/>
          <cell r="N634"/>
          <cell r="O634"/>
          <cell r="P634"/>
        </row>
        <row r="635">
          <cell r="B635" t="str">
            <v>Số lượng cuộc gọi OB thành công</v>
          </cell>
          <cell r="E635" t="str">
            <v>HCM_CL_TNGOI_006</v>
          </cell>
          <cell r="F635"/>
          <cell r="G635"/>
          <cell r="H635"/>
          <cell r="I635"/>
          <cell r="J635"/>
          <cell r="K635"/>
          <cell r="L635"/>
          <cell r="M635"/>
          <cell r="N635"/>
          <cell r="O635"/>
          <cell r="P635"/>
        </row>
        <row r="636">
          <cell r="B636" t="str">
            <v>Kết quả giám sát đánh giá chất lượng nhân viên</v>
          </cell>
          <cell r="E636" t="str">
            <v>HCM_CL_TNGOI_007</v>
          </cell>
          <cell r="F636"/>
          <cell r="G636"/>
          <cell r="H636"/>
          <cell r="I636"/>
          <cell r="J636"/>
          <cell r="K636"/>
          <cell r="L636"/>
          <cell r="M636"/>
          <cell r="N636"/>
          <cell r="O636"/>
          <cell r="P636"/>
        </row>
        <row r="637">
          <cell r="B637" t="str">
            <v>Tỷ lệ thu lũy kế</v>
          </cell>
          <cell r="E637" t="str">
            <v>HCM_TB_PCUOC_020</v>
          </cell>
          <cell r="F637"/>
          <cell r="G637"/>
          <cell r="H637"/>
          <cell r="I637"/>
          <cell r="J637"/>
          <cell r="K637"/>
          <cell r="L637"/>
          <cell r="M637"/>
          <cell r="N637"/>
          <cell r="O637"/>
          <cell r="P637"/>
        </row>
        <row r="638">
          <cell r="B638" t="str">
            <v>Tỷ lệ thu ngay trả sau tháng (n-1)</v>
          </cell>
          <cell r="E638" t="str">
            <v>HCM_TB_PCUOC_022</v>
          </cell>
          <cell r="F638"/>
          <cell r="G638"/>
          <cell r="H638"/>
          <cell r="I638"/>
          <cell r="J638"/>
          <cell r="K638"/>
          <cell r="L638"/>
          <cell r="M638"/>
          <cell r="N638"/>
          <cell r="O638"/>
          <cell r="P638"/>
        </row>
        <row r="639">
          <cell r="B639" t="str">
            <v>Chất lượng hoàn thành kế hoạch đăng ký của nhân viên</v>
          </cell>
          <cell r="E639" t="str">
            <v>HCM_CL_DHQLY_006</v>
          </cell>
          <cell r="F639">
            <v>0</v>
          </cell>
          <cell r="G639">
            <v>0</v>
          </cell>
          <cell r="H639">
            <v>0</v>
          </cell>
          <cell r="I639">
            <v>0</v>
          </cell>
          <cell r="J639">
            <v>0</v>
          </cell>
          <cell r="K639">
            <v>0</v>
          </cell>
          <cell r="L639">
            <v>0</v>
          </cell>
          <cell r="M639">
            <v>0</v>
          </cell>
          <cell r="N639">
            <v>0</v>
          </cell>
          <cell r="O639" t="str">
            <v>Mo ta thuc hien so lieu tinh luong -V14</v>
          </cell>
          <cell r="P639" t="str">
            <v>KPI_HRM_OLD</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GD BH"/>
      <sheetName val="KDDDTT"/>
      <sheetName val="CNTT"/>
      <sheetName val="KDDB"/>
      <sheetName val="TSN_BHGĐ"/>
      <sheetName val="GDV"/>
      <sheetName val="thuvien_kpi"/>
    </sheetNames>
    <sheetDataSet>
      <sheetData sheetId="0"/>
      <sheetData sheetId="1"/>
      <sheetData sheetId="2"/>
      <sheetData sheetId="3"/>
      <sheetData sheetId="4"/>
      <sheetData sheetId="5"/>
      <sheetData sheetId="6">
        <row r="1">
          <cell r="B1" t="str">
            <v>Chỉ tiêu</v>
          </cell>
          <cell r="C1" t="str">
            <v>Tháng BSC</v>
          </cell>
          <cell r="D1" t="str">
            <v>Đơn vị tính</v>
          </cell>
          <cell r="E1" t="str">
            <v>Mã KPI</v>
          </cell>
          <cell r="F1" t="str">
            <v>STT</v>
          </cell>
          <cell r="G1" t="str">
            <v>MA_KPI</v>
          </cell>
          <cell r="H1" t="str">
            <v>TEN_KPI</v>
          </cell>
          <cell r="I1" t="str">
            <v>Các VTCV đánh giá</v>
          </cell>
          <cell r="J1" t="str">
            <v>Người xử lý số liệu bsc</v>
          </cell>
          <cell r="K1" t="str">
            <v>Đơn vị giám sát</v>
          </cell>
          <cell r="L1" t="str">
            <v>Đơn vị theo dõi số liệu điều hành tại</v>
          </cell>
          <cell r="M1" t="str">
            <v xml:space="preserve">Công thức đánh giá chỉ tiêu bsc
</v>
          </cell>
          <cell r="N1" t="str">
            <v>Mô tả cách lấy dữ liệu tính bsc
(Nhóm số liệu)</v>
          </cell>
          <cell r="O1" t="str">
            <v>File</v>
          </cell>
          <cell r="P1" t="str">
            <v>KPI_HRM</v>
          </cell>
        </row>
        <row r="2">
          <cell r="B2" t="str">
            <v>Số lượng thuê bao thanh toán cước online tăng thêm của tập KH được giao quản lý</v>
          </cell>
          <cell r="C2">
            <v>0</v>
          </cell>
          <cell r="D2" t="str">
            <v>Thuê bao</v>
          </cell>
          <cell r="E2" t="str">
            <v>HCM_CL_ADDON_001</v>
          </cell>
          <cell r="F2">
            <v>0</v>
          </cell>
          <cell r="G2">
            <v>0</v>
          </cell>
          <cell r="H2">
            <v>0</v>
          </cell>
          <cell r="I2">
            <v>0</v>
          </cell>
          <cell r="J2">
            <v>0</v>
          </cell>
          <cell r="K2">
            <v>0</v>
          </cell>
          <cell r="L2">
            <v>0</v>
          </cell>
          <cell r="M2">
            <v>0</v>
          </cell>
          <cell r="N2">
            <v>0</v>
          </cell>
          <cell r="O2" t="str">
            <v>Mo ta thuc hien so lieu tinh luong -V6</v>
          </cell>
          <cell r="P2" t="str">
            <v>KPI_HRM_OLD</v>
          </cell>
        </row>
        <row r="3">
          <cell r="B3" t="str">
            <v>Đánh giá chất lượng công tác điều hành và hỗ trợ AM qua chỉ tiêu tăng trưởng doanh thu PTM của AM</v>
          </cell>
          <cell r="C3">
            <v>0</v>
          </cell>
          <cell r="D3" t="str">
            <v>%</v>
          </cell>
          <cell r="E3" t="str">
            <v>HCM_CL_AMNEW_001</v>
          </cell>
          <cell r="F3">
            <v>0</v>
          </cell>
          <cell r="G3">
            <v>0</v>
          </cell>
          <cell r="H3">
            <v>0</v>
          </cell>
          <cell r="I3">
            <v>0</v>
          </cell>
          <cell r="J3">
            <v>0</v>
          </cell>
          <cell r="K3">
            <v>0</v>
          </cell>
          <cell r="L3">
            <v>0</v>
          </cell>
          <cell r="M3">
            <v>0</v>
          </cell>
          <cell r="N3">
            <v>0</v>
          </cell>
          <cell r="O3" t="str">
            <v>Mo ta thuc hien so lieu tinh luong -V6</v>
          </cell>
          <cell r="P3" t="str">
            <v>KPI_HRM_OLD</v>
          </cell>
        </row>
        <row r="4">
          <cell r="B4" t="str">
            <v>Tỷ trọng doanh thu Vinaphone trả sau trong tổng doanh thu phát triển mới</v>
          </cell>
          <cell r="C4">
            <v>0</v>
          </cell>
          <cell r="D4" t="str">
            <v>%</v>
          </cell>
          <cell r="E4" t="str">
            <v>HCM_CL_AMNEW_002</v>
          </cell>
          <cell r="F4">
            <v>0</v>
          </cell>
          <cell r="G4">
            <v>0</v>
          </cell>
          <cell r="H4">
            <v>0</v>
          </cell>
          <cell r="I4">
            <v>0</v>
          </cell>
          <cell r="J4">
            <v>0</v>
          </cell>
          <cell r="K4">
            <v>0</v>
          </cell>
          <cell r="L4">
            <v>0</v>
          </cell>
          <cell r="M4">
            <v>0</v>
          </cell>
          <cell r="N4">
            <v>0</v>
          </cell>
          <cell r="O4" t="str">
            <v>Mo ta thuc hien so lieu tinh luong -V6</v>
          </cell>
          <cell r="P4" t="str">
            <v>KPI_HRM_OLD</v>
          </cell>
        </row>
        <row r="5">
          <cell r="B5" t="str">
            <v>Hoàn tất thủ tục hồ sơ thầu theo quy định</v>
          </cell>
          <cell r="C5">
            <v>0</v>
          </cell>
          <cell r="D5" t="str">
            <v>Hồ Sơ</v>
          </cell>
          <cell r="E5" t="str">
            <v>HCM_CL_AMNEW_003</v>
          </cell>
          <cell r="F5">
            <v>0</v>
          </cell>
          <cell r="G5">
            <v>0</v>
          </cell>
          <cell r="H5">
            <v>0</v>
          </cell>
          <cell r="I5">
            <v>0</v>
          </cell>
          <cell r="J5">
            <v>0</v>
          </cell>
          <cell r="K5">
            <v>0</v>
          </cell>
          <cell r="L5">
            <v>0</v>
          </cell>
          <cell r="M5">
            <v>0</v>
          </cell>
          <cell r="N5">
            <v>0</v>
          </cell>
          <cell r="O5" t="str">
            <v>Mo ta thuc hien so lieu tinh luong -V6</v>
          </cell>
          <cell r="P5" t="str">
            <v>KPI_HRM_OLD</v>
          </cell>
        </row>
        <row r="6">
          <cell r="B6" t="str">
            <v>Đánh giá chất lượng công tác điều hành và hỗ trợ AM qua chỉ tiêu tăng trưởng doanh thu PTM của AM</v>
          </cell>
          <cell r="C6">
            <v>0</v>
          </cell>
          <cell r="D6" t="str">
            <v>%</v>
          </cell>
          <cell r="E6" t="str">
            <v>HCM_CL_AMNEW_004</v>
          </cell>
          <cell r="F6">
            <v>0</v>
          </cell>
          <cell r="G6">
            <v>0</v>
          </cell>
          <cell r="H6">
            <v>0</v>
          </cell>
          <cell r="I6">
            <v>0</v>
          </cell>
          <cell r="J6">
            <v>0</v>
          </cell>
          <cell r="K6">
            <v>0</v>
          </cell>
          <cell r="L6">
            <v>0</v>
          </cell>
          <cell r="M6">
            <v>0</v>
          </cell>
          <cell r="N6">
            <v>0</v>
          </cell>
          <cell r="O6" t="str">
            <v>Mo ta thuc hien so lieu tinh luong -V6</v>
          </cell>
          <cell r="P6" t="str">
            <v>KPI_HRM_OLD</v>
          </cell>
        </row>
        <row r="7">
          <cell r="B7" t="str">
            <v>Tỷ lệ sử dụng App bán hàng</v>
          </cell>
          <cell r="C7">
            <v>0</v>
          </cell>
          <cell r="D7" t="str">
            <v>%</v>
          </cell>
          <cell r="E7" t="str">
            <v>HCM_CL_APPBH_001</v>
          </cell>
          <cell r="F7">
            <v>0</v>
          </cell>
          <cell r="G7">
            <v>0</v>
          </cell>
          <cell r="H7">
            <v>0</v>
          </cell>
          <cell r="I7">
            <v>0</v>
          </cell>
          <cell r="J7">
            <v>0</v>
          </cell>
          <cell r="K7">
            <v>0</v>
          </cell>
          <cell r="L7">
            <v>0</v>
          </cell>
          <cell r="M7">
            <v>0</v>
          </cell>
          <cell r="N7">
            <v>0</v>
          </cell>
          <cell r="O7" t="str">
            <v>Mo ta thuc hien so lieu tinh luong -V6</v>
          </cell>
          <cell r="P7" t="str">
            <v>KPI_HRM_OLD</v>
          </cell>
        </row>
        <row r="8">
          <cell r="B8" t="str">
            <v>Tỷ lệ thuyết phục khách hàng cài đặt App MyVNPT hoặc VNPT Pay</v>
          </cell>
          <cell r="C8">
            <v>0</v>
          </cell>
          <cell r="D8" t="str">
            <v>%</v>
          </cell>
          <cell r="E8" t="str">
            <v>HCM_CL_APPBH_002</v>
          </cell>
          <cell r="F8">
            <v>0</v>
          </cell>
          <cell r="G8">
            <v>0</v>
          </cell>
          <cell r="H8">
            <v>0</v>
          </cell>
          <cell r="I8">
            <v>0</v>
          </cell>
          <cell r="J8">
            <v>0</v>
          </cell>
          <cell r="K8">
            <v>0</v>
          </cell>
          <cell r="L8">
            <v>0</v>
          </cell>
          <cell r="M8">
            <v>0</v>
          </cell>
          <cell r="N8">
            <v>0</v>
          </cell>
          <cell r="O8" t="str">
            <v>Mo ta thuc hien so lieu tinh luong -V6</v>
          </cell>
          <cell r="P8" t="str">
            <v>KPI_HRM_OLD</v>
          </cell>
        </row>
        <row r="9">
          <cell r="B9" t="str">
            <v>Tỷ lệ doanh thu các đơn hàng trong tháng thực hiện thu qua ví VNPT Pay liên kết với App SMCS</v>
          </cell>
          <cell r="C9">
            <v>0</v>
          </cell>
          <cell r="D9" t="str">
            <v>%</v>
          </cell>
          <cell r="E9" t="str">
            <v>HCM_CL_APPBH_003</v>
          </cell>
          <cell r="F9">
            <v>0</v>
          </cell>
          <cell r="G9">
            <v>0</v>
          </cell>
          <cell r="H9">
            <v>0</v>
          </cell>
          <cell r="I9">
            <v>0</v>
          </cell>
          <cell r="J9">
            <v>0</v>
          </cell>
          <cell r="K9">
            <v>0</v>
          </cell>
          <cell r="L9">
            <v>0</v>
          </cell>
          <cell r="M9">
            <v>0</v>
          </cell>
          <cell r="N9">
            <v>0</v>
          </cell>
          <cell r="O9" t="str">
            <v>Mo ta thuc hien so lieu tinh luong -V6</v>
          </cell>
          <cell r="P9" t="str">
            <v>KPI_HRM_OLD</v>
          </cell>
        </row>
        <row r="10">
          <cell r="B10" t="str">
            <v>Thuyết phục khách hàng cài/ sử dụng App MyVNPT/ Ví VNPT PAY</v>
          </cell>
          <cell r="C10">
            <v>0</v>
          </cell>
          <cell r="D10" t="str">
            <v>%</v>
          </cell>
          <cell r="E10" t="str">
            <v>HCM_CL_APPBH_004</v>
          </cell>
          <cell r="F10">
            <v>0</v>
          </cell>
          <cell r="G10">
            <v>0</v>
          </cell>
          <cell r="H10">
            <v>0</v>
          </cell>
          <cell r="I10">
            <v>0</v>
          </cell>
          <cell r="J10">
            <v>0</v>
          </cell>
          <cell r="K10">
            <v>0</v>
          </cell>
          <cell r="L10">
            <v>0</v>
          </cell>
          <cell r="M10">
            <v>0</v>
          </cell>
          <cell r="N10">
            <v>0</v>
          </cell>
          <cell r="O10" t="str">
            <v>Mo ta thuc hien so lieu tinh luong -V6</v>
          </cell>
          <cell r="P10" t="str">
            <v>KPI_HRM_OLD</v>
          </cell>
        </row>
        <row r="11">
          <cell r="B11" t="str">
            <v>Số lượng thuê bao cài App MyVNPT</v>
          </cell>
          <cell r="C11" t="str">
            <v>202308</v>
          </cell>
          <cell r="D11" t="str">
            <v>%</v>
          </cell>
          <cell r="E11" t="str">
            <v>HCM_CL_APPBH_005</v>
          </cell>
          <cell r="F11">
            <v>0</v>
          </cell>
          <cell r="G11">
            <v>0</v>
          </cell>
          <cell r="H11">
            <v>0</v>
          </cell>
          <cell r="I11">
            <v>0</v>
          </cell>
          <cell r="J11">
            <v>0</v>
          </cell>
          <cell r="K11">
            <v>0</v>
          </cell>
          <cell r="L11">
            <v>0</v>
          </cell>
          <cell r="M11">
            <v>0</v>
          </cell>
          <cell r="N11">
            <v>0</v>
          </cell>
          <cell r="O11" t="str">
            <v>Mo ta thuc hien so lieu tinh luong -V6</v>
          </cell>
          <cell r="P11" t="str">
            <v>KPI_HRM_OLD</v>
          </cell>
        </row>
        <row r="12">
          <cell r="B12" t="str">
            <v>Tăng tỷ trọng thu qua App thu cước</v>
          </cell>
          <cell r="C12">
            <v>0</v>
          </cell>
          <cell r="D12" t="str">
            <v>%</v>
          </cell>
          <cell r="E12" t="str">
            <v>HCM_CL_APPTC_001</v>
          </cell>
          <cell r="F12">
            <v>0</v>
          </cell>
          <cell r="G12">
            <v>0</v>
          </cell>
          <cell r="H12">
            <v>0</v>
          </cell>
          <cell r="I12">
            <v>0</v>
          </cell>
          <cell r="J12">
            <v>0</v>
          </cell>
          <cell r="K12">
            <v>0</v>
          </cell>
          <cell r="L12">
            <v>0</v>
          </cell>
          <cell r="M12">
            <v>0</v>
          </cell>
          <cell r="N12">
            <v>0</v>
          </cell>
          <cell r="O12" t="str">
            <v>Mo ta thuc hien so lieu tinh luong -V6</v>
          </cell>
          <cell r="P12" t="str">
            <v>KPI_HRM_OLD</v>
          </cell>
        </row>
        <row r="13">
          <cell r="B13" t="str">
            <v>Đảm bảo chất lượng phục vụ</v>
          </cell>
          <cell r="C13">
            <v>0</v>
          </cell>
          <cell r="D13" t="str">
            <v>Điểm</v>
          </cell>
          <cell r="E13" t="str">
            <v>HCM_CL_BQTBB_001</v>
          </cell>
          <cell r="F13">
            <v>0</v>
          </cell>
          <cell r="G13">
            <v>0</v>
          </cell>
          <cell r="H13">
            <v>0</v>
          </cell>
          <cell r="I13">
            <v>0</v>
          </cell>
          <cell r="J13">
            <v>0</v>
          </cell>
          <cell r="K13">
            <v>0</v>
          </cell>
          <cell r="L13">
            <v>0</v>
          </cell>
          <cell r="M13">
            <v>0</v>
          </cell>
          <cell r="N13">
            <v>0</v>
          </cell>
          <cell r="O13" t="str">
            <v>Mo ta thuc hien so lieu tinh luong -V6</v>
          </cell>
          <cell r="P13" t="str">
            <v>KPI_HRM_OLD</v>
          </cell>
        </row>
        <row r="14">
          <cell r="B14" t="str">
            <v>Đảm bảo giờ làm việc</v>
          </cell>
          <cell r="C14">
            <v>0</v>
          </cell>
          <cell r="D14" t="str">
            <v>Giờ</v>
          </cell>
          <cell r="E14" t="str">
            <v>HCM_CL_BQTBB_002</v>
          </cell>
          <cell r="F14">
            <v>0</v>
          </cell>
          <cell r="G14">
            <v>0</v>
          </cell>
          <cell r="H14">
            <v>0</v>
          </cell>
          <cell r="I14">
            <v>0</v>
          </cell>
          <cell r="J14">
            <v>0</v>
          </cell>
          <cell r="K14">
            <v>0</v>
          </cell>
          <cell r="L14">
            <v>0</v>
          </cell>
          <cell r="M14">
            <v>0</v>
          </cell>
          <cell r="N14">
            <v>0</v>
          </cell>
          <cell r="O14" t="str">
            <v>Mo ta thuc hien so lieu tinh luong -V6</v>
          </cell>
          <cell r="P14" t="str">
            <v>KPI_HRM_OLD</v>
          </cell>
        </row>
        <row r="15">
          <cell r="B15" t="str">
            <v>Kết quả điều hành giám sát công việc Nghiệp vụ sau bán hàng</v>
          </cell>
          <cell r="C15" t="str">
            <v>202308</v>
          </cell>
          <cell r="D15" t="str">
            <v>%</v>
          </cell>
          <cell r="E15" t="str">
            <v>HCM_CL_BSCNV_001</v>
          </cell>
          <cell r="F15">
            <v>0</v>
          </cell>
          <cell r="G15">
            <v>0</v>
          </cell>
          <cell r="H15">
            <v>0</v>
          </cell>
          <cell r="I15">
            <v>0</v>
          </cell>
          <cell r="J15">
            <v>0</v>
          </cell>
          <cell r="K15">
            <v>0</v>
          </cell>
          <cell r="L15">
            <v>0</v>
          </cell>
          <cell r="M15">
            <v>0</v>
          </cell>
          <cell r="N15">
            <v>0</v>
          </cell>
          <cell r="O15" t="str">
            <v>Mo ta thuc hien so lieu tinh luong -V6</v>
          </cell>
          <cell r="P15" t="str">
            <v>KPI_HRM_OLD</v>
          </cell>
        </row>
        <row r="16">
          <cell r="B16" t="str">
            <v>Kết quả điều hành giám sát công việc Quản lý thanh toán</v>
          </cell>
          <cell r="C16" t="str">
            <v>202308</v>
          </cell>
          <cell r="D16" t="str">
            <v>%</v>
          </cell>
          <cell r="E16" t="str">
            <v>HCM_CL_BSCQL_001</v>
          </cell>
          <cell r="F16">
            <v>0</v>
          </cell>
          <cell r="G16">
            <v>0</v>
          </cell>
          <cell r="H16">
            <v>0</v>
          </cell>
          <cell r="I16">
            <v>0</v>
          </cell>
          <cell r="J16">
            <v>0</v>
          </cell>
          <cell r="K16">
            <v>0</v>
          </cell>
          <cell r="L16">
            <v>0</v>
          </cell>
          <cell r="M16">
            <v>0</v>
          </cell>
          <cell r="N16">
            <v>0</v>
          </cell>
          <cell r="O16" t="str">
            <v>Mo ta thuc hien so lieu tinh luong -V6</v>
          </cell>
          <cell r="P16" t="str">
            <v>KPI_HRM_OLD</v>
          </cell>
        </row>
        <row r="17">
          <cell r="B17" t="str">
            <v>Kết quả điều hành giám sát công việc Thu cước</v>
          </cell>
          <cell r="C17" t="str">
            <v>202308</v>
          </cell>
          <cell r="D17" t="str">
            <v>%</v>
          </cell>
          <cell r="E17" t="str">
            <v>HCM_CL_BSCTC_001</v>
          </cell>
          <cell r="F17">
            <v>0</v>
          </cell>
          <cell r="G17">
            <v>0</v>
          </cell>
          <cell r="H17">
            <v>0</v>
          </cell>
          <cell r="I17">
            <v>0</v>
          </cell>
          <cell r="J17">
            <v>0</v>
          </cell>
          <cell r="K17">
            <v>0</v>
          </cell>
          <cell r="L17">
            <v>0</v>
          </cell>
          <cell r="M17">
            <v>0</v>
          </cell>
          <cell r="N17">
            <v>0</v>
          </cell>
          <cell r="O17" t="str">
            <v>Mo ta thuc hien so lieu tinh luong -V6</v>
          </cell>
          <cell r="P17" t="str">
            <v>KPI_HRM_OLD</v>
          </cell>
        </row>
        <row r="18">
          <cell r="B18" t="str">
            <v>Kết quả điều hành giám sát công việc chung của tổ</v>
          </cell>
          <cell r="C18" t="str">
            <v>202308</v>
          </cell>
          <cell r="D18" t="str">
            <v>%</v>
          </cell>
          <cell r="E18" t="str">
            <v>HCM_CL_BSCTO_001</v>
          </cell>
          <cell r="F18">
            <v>0</v>
          </cell>
          <cell r="G18">
            <v>0</v>
          </cell>
          <cell r="H18">
            <v>0</v>
          </cell>
          <cell r="I18">
            <v>0</v>
          </cell>
          <cell r="J18">
            <v>0</v>
          </cell>
          <cell r="K18">
            <v>0</v>
          </cell>
          <cell r="L18">
            <v>0</v>
          </cell>
          <cell r="M18">
            <v>0</v>
          </cell>
          <cell r="N18">
            <v>0</v>
          </cell>
          <cell r="O18" t="str">
            <v>Mo ta thuc hien so lieu tinh luong -V6</v>
          </cell>
          <cell r="P18" t="str">
            <v>KPI_HRM_OLD</v>
          </cell>
        </row>
        <row r="19">
          <cell r="B19" t="str">
            <v>Giảm số lượng thuê bao Fiber hủy/ thanh lý</v>
          </cell>
          <cell r="C19">
            <v>0</v>
          </cell>
          <cell r="D19" t="str">
            <v>%</v>
          </cell>
          <cell r="E19" t="str">
            <v>HCM_CL_CANCEL_001</v>
          </cell>
          <cell r="F19">
            <v>0</v>
          </cell>
          <cell r="G19">
            <v>0</v>
          </cell>
          <cell r="H19">
            <v>0</v>
          </cell>
          <cell r="I19">
            <v>0</v>
          </cell>
          <cell r="J19">
            <v>0</v>
          </cell>
          <cell r="K19">
            <v>0</v>
          </cell>
          <cell r="L19">
            <v>0</v>
          </cell>
          <cell r="M19">
            <v>0</v>
          </cell>
          <cell r="N19">
            <v>0</v>
          </cell>
          <cell r="O19" t="str">
            <v>Mo ta thuc hien so lieu tinh luong -V6</v>
          </cell>
          <cell r="P19" t="str">
            <v>KPI_HRM_OLD</v>
          </cell>
        </row>
        <row r="20">
          <cell r="B20" t="str">
            <v>Tỷ lệ khách hàng ký mới CA</v>
          </cell>
          <cell r="C20">
            <v>0</v>
          </cell>
          <cell r="D20" t="str">
            <v>%</v>
          </cell>
          <cell r="E20" t="str">
            <v>HCM_CL_CANEW_001</v>
          </cell>
          <cell r="F20">
            <v>0</v>
          </cell>
          <cell r="G20">
            <v>0</v>
          </cell>
          <cell r="H20">
            <v>0</v>
          </cell>
          <cell r="I20">
            <v>0</v>
          </cell>
          <cell r="J20">
            <v>0</v>
          </cell>
          <cell r="K20">
            <v>0</v>
          </cell>
          <cell r="L20">
            <v>0</v>
          </cell>
          <cell r="M20">
            <v>0</v>
          </cell>
          <cell r="N20">
            <v>0</v>
          </cell>
          <cell r="O20" t="str">
            <v>Mo ta thuc hien so lieu tinh luong -V6</v>
          </cell>
          <cell r="P20" t="str">
            <v>KPI_HRM_OLD</v>
          </cell>
        </row>
        <row r="21">
          <cell r="B21" t="str">
            <v>Tỷ lệ thu cước trả sau thuộc nhóm DA_ CCCO</v>
          </cell>
          <cell r="C21">
            <v>0</v>
          </cell>
          <cell r="D21" t="str">
            <v>%</v>
          </cell>
          <cell r="E21" t="str">
            <v>HCM_CL_CCCC0_001</v>
          </cell>
          <cell r="F21">
            <v>0</v>
          </cell>
          <cell r="G21">
            <v>0</v>
          </cell>
          <cell r="H21">
            <v>0</v>
          </cell>
          <cell r="I21">
            <v>0</v>
          </cell>
          <cell r="J21">
            <v>0</v>
          </cell>
          <cell r="K21">
            <v>0</v>
          </cell>
          <cell r="L21">
            <v>0</v>
          </cell>
          <cell r="M21">
            <v>0</v>
          </cell>
          <cell r="N21">
            <v>0</v>
          </cell>
          <cell r="O21" t="str">
            <v>Mo ta thuc hien so lieu tinh luong -V6</v>
          </cell>
          <cell r="P21" t="str">
            <v>KPI_HRM_OLD</v>
          </cell>
        </row>
        <row r="22">
          <cell r="B22" t="str">
            <v>Tỷ lệ thuyết phục khách hàng gia hạn trả cước trước thành công (60 ngày) thuộc nhóm DA_CCCO</v>
          </cell>
          <cell r="C22">
            <v>0</v>
          </cell>
          <cell r="D22" t="str">
            <v>%</v>
          </cell>
          <cell r="E22" t="str">
            <v>HCM_CL_CCCC0_002</v>
          </cell>
          <cell r="F22">
            <v>0</v>
          </cell>
          <cell r="G22">
            <v>0</v>
          </cell>
          <cell r="H22">
            <v>0</v>
          </cell>
          <cell r="I22">
            <v>0</v>
          </cell>
          <cell r="J22">
            <v>0</v>
          </cell>
          <cell r="K22">
            <v>0</v>
          </cell>
          <cell r="L22">
            <v>0</v>
          </cell>
          <cell r="M22">
            <v>0</v>
          </cell>
          <cell r="N22">
            <v>0</v>
          </cell>
          <cell r="O22" t="str">
            <v>Mo ta thuc hien so lieu tinh luong -V6</v>
          </cell>
          <cell r="P22" t="str">
            <v>KPI_HRM_OLD</v>
          </cell>
        </row>
        <row r="23">
          <cell r="B23" t="str">
            <v>Thị phần các dự án chung cư cao ốc</v>
          </cell>
          <cell r="C23">
            <v>0</v>
          </cell>
          <cell r="D23" t="str">
            <v>%</v>
          </cell>
          <cell r="E23" t="str">
            <v>HCM_CL_CDUAN_001</v>
          </cell>
          <cell r="F23">
            <v>0</v>
          </cell>
          <cell r="G23">
            <v>0</v>
          </cell>
          <cell r="H23">
            <v>0</v>
          </cell>
          <cell r="I23">
            <v>0</v>
          </cell>
          <cell r="J23">
            <v>0</v>
          </cell>
          <cell r="K23">
            <v>0</v>
          </cell>
          <cell r="L23">
            <v>0</v>
          </cell>
          <cell r="M23">
            <v>0</v>
          </cell>
          <cell r="N23">
            <v>0</v>
          </cell>
          <cell r="O23" t="str">
            <v>Mo ta thuc hien so lieu tinh luong -V6</v>
          </cell>
          <cell r="P23" t="str">
            <v>KPI_HRM_OLD</v>
          </cell>
        </row>
        <row r="24">
          <cell r="B24" t="str">
            <v>Theo dõi, quản lý, báo cáo số liệu thuê bao, thị phần, tình hình thị trường các và chương trình trọng điểm trên địa bàn được giao</v>
          </cell>
          <cell r="C24">
            <v>0</v>
          </cell>
          <cell r="D24" t="str">
            <v>%</v>
          </cell>
          <cell r="E24" t="str">
            <v>HCM_CL_CDUAN_002</v>
          </cell>
          <cell r="F24">
            <v>0</v>
          </cell>
          <cell r="G24">
            <v>0</v>
          </cell>
          <cell r="H24">
            <v>0</v>
          </cell>
          <cell r="I24">
            <v>0</v>
          </cell>
          <cell r="J24">
            <v>0</v>
          </cell>
          <cell r="K24">
            <v>0</v>
          </cell>
          <cell r="L24">
            <v>0</v>
          </cell>
          <cell r="M24">
            <v>0</v>
          </cell>
          <cell r="N24">
            <v>0</v>
          </cell>
          <cell r="O24" t="str">
            <v>Mo ta thuc hien so lieu tinh luong -V6</v>
          </cell>
          <cell r="P24" t="str">
            <v>KPI_HRM_OLD</v>
          </cell>
        </row>
        <row r="25">
          <cell r="B25" t="str">
            <v>Khối lượng thực hiện  hồ sơ dự án trong tháng</v>
          </cell>
          <cell r="C25" t="str">
            <v>202308</v>
          </cell>
          <cell r="D25" t="str">
            <v>%</v>
          </cell>
          <cell r="E25" t="str">
            <v>HCM_CL_CDUAN_003</v>
          </cell>
          <cell r="F25">
            <v>0</v>
          </cell>
          <cell r="G25">
            <v>0</v>
          </cell>
          <cell r="H25">
            <v>0</v>
          </cell>
          <cell r="I25">
            <v>0</v>
          </cell>
          <cell r="J25">
            <v>0</v>
          </cell>
          <cell r="K25">
            <v>0</v>
          </cell>
          <cell r="L25">
            <v>0</v>
          </cell>
          <cell r="M25">
            <v>0</v>
          </cell>
          <cell r="N25">
            <v>0</v>
          </cell>
          <cell r="O25" t="str">
            <v>Mo ta thuc hien so lieu tinh luong -V6</v>
          </cell>
          <cell r="P25" t="str">
            <v>KPI_HRM_OLD</v>
          </cell>
        </row>
        <row r="26">
          <cell r="B26" t="str">
            <v>Dự án VNPT độc quyền/ưu tiên khai thác/cam kết thị phần</v>
          </cell>
          <cell r="C26">
            <v>0</v>
          </cell>
          <cell r="D26" t="str">
            <v>%</v>
          </cell>
          <cell r="E26" t="str">
            <v>HCM_CL_CDUAN_004</v>
          </cell>
          <cell r="F26">
            <v>0</v>
          </cell>
          <cell r="G26">
            <v>0</v>
          </cell>
          <cell r="H26">
            <v>0</v>
          </cell>
          <cell r="I26">
            <v>0</v>
          </cell>
          <cell r="J26">
            <v>0</v>
          </cell>
          <cell r="K26">
            <v>0</v>
          </cell>
          <cell r="L26">
            <v>0</v>
          </cell>
          <cell r="M26">
            <v>0</v>
          </cell>
          <cell r="N26">
            <v>0</v>
          </cell>
          <cell r="O26" t="str">
            <v>Mo ta thuc hien so lieu tinh luong -V6</v>
          </cell>
          <cell r="P26" t="str">
            <v>KPI_HRM_OLD</v>
          </cell>
        </row>
        <row r="27">
          <cell r="B27" t="str">
            <v>Dự án có nhiều nhà mạng (03 nhà mạng trở lên) cùng vào khai thác</v>
          </cell>
          <cell r="C27">
            <v>0</v>
          </cell>
          <cell r="D27" t="str">
            <v>%</v>
          </cell>
          <cell r="E27" t="str">
            <v>HCM_CL_CDUAN_005</v>
          </cell>
          <cell r="F27">
            <v>0</v>
          </cell>
          <cell r="G27">
            <v>0</v>
          </cell>
          <cell r="H27">
            <v>0</v>
          </cell>
          <cell r="I27">
            <v>0</v>
          </cell>
          <cell r="J27">
            <v>0</v>
          </cell>
          <cell r="K27">
            <v>0</v>
          </cell>
          <cell r="L27">
            <v>0</v>
          </cell>
          <cell r="M27">
            <v>0</v>
          </cell>
          <cell r="N27">
            <v>0</v>
          </cell>
          <cell r="O27" t="str">
            <v>Mo ta thuc hien so lieu tinh luong -V6</v>
          </cell>
          <cell r="P27" t="str">
            <v>KPI_HRM_OLD</v>
          </cell>
        </row>
        <row r="28">
          <cell r="B28" t="str">
            <v>Dự án có thị phần tối thiểu 25%</v>
          </cell>
          <cell r="C28">
            <v>0</v>
          </cell>
          <cell r="D28" t="str">
            <v>%</v>
          </cell>
          <cell r="E28" t="str">
            <v>HCM_CL_CDUAN_006</v>
          </cell>
          <cell r="F28">
            <v>0</v>
          </cell>
          <cell r="G28">
            <v>0</v>
          </cell>
          <cell r="H28">
            <v>0</v>
          </cell>
          <cell r="I28">
            <v>0</v>
          </cell>
          <cell r="J28">
            <v>0</v>
          </cell>
          <cell r="K28">
            <v>0</v>
          </cell>
          <cell r="L28">
            <v>0</v>
          </cell>
          <cell r="M28">
            <v>0</v>
          </cell>
          <cell r="N28">
            <v>0</v>
          </cell>
          <cell r="O28" t="str">
            <v>Mo ta thuc hien so lieu tinh luong -V6</v>
          </cell>
          <cell r="P28" t="str">
            <v>KPI_HRM_OLD</v>
          </cell>
        </row>
        <row r="29">
          <cell r="B29" t="str">
            <v>Đảm bảo thị phần theo danh sách được giao</v>
          </cell>
          <cell r="C29">
            <v>0</v>
          </cell>
          <cell r="D29" t="str">
            <v>%</v>
          </cell>
          <cell r="E29" t="str">
            <v>HCM_CL_CDUAN_007</v>
          </cell>
          <cell r="F29">
            <v>0</v>
          </cell>
          <cell r="G29">
            <v>0</v>
          </cell>
          <cell r="H29">
            <v>0</v>
          </cell>
          <cell r="I29">
            <v>0</v>
          </cell>
          <cell r="J29">
            <v>0</v>
          </cell>
          <cell r="K29">
            <v>0</v>
          </cell>
          <cell r="L29">
            <v>0</v>
          </cell>
          <cell r="M29">
            <v>0</v>
          </cell>
          <cell r="N29">
            <v>0</v>
          </cell>
          <cell r="O29" t="str">
            <v>Mo ta thuc hien so lieu tinh luong -V6</v>
          </cell>
          <cell r="P29" t="str">
            <v>KPI_HRM_OLD</v>
          </cell>
        </row>
        <row r="30">
          <cell r="B30" t="str">
            <v>Tỷ lệ cuộc gọi đạt chuẩn</v>
          </cell>
          <cell r="C30">
            <v>0</v>
          </cell>
          <cell r="D30" t="str">
            <v>%</v>
          </cell>
          <cell r="E30" t="str">
            <v>HCM_CL_CGOOD_001</v>
          </cell>
          <cell r="F30">
            <v>0</v>
          </cell>
          <cell r="G30">
            <v>0</v>
          </cell>
          <cell r="H30">
            <v>0</v>
          </cell>
          <cell r="I30">
            <v>0</v>
          </cell>
          <cell r="J30">
            <v>0</v>
          </cell>
          <cell r="K30">
            <v>0</v>
          </cell>
          <cell r="L30">
            <v>0</v>
          </cell>
          <cell r="M30">
            <v>0</v>
          </cell>
          <cell r="N30">
            <v>0</v>
          </cell>
          <cell r="O30" t="str">
            <v>Mo ta thuc hien so lieu tinh luong -V6</v>
          </cell>
          <cell r="P30" t="str">
            <v>KPI_HRM_OLD</v>
          </cell>
        </row>
        <row r="31">
          <cell r="B31" t="str">
            <v>Rà soát cập nhật thông tin thuê bao VNP trả trước</v>
          </cell>
          <cell r="C31">
            <v>0</v>
          </cell>
          <cell r="D31" t="str">
            <v>%</v>
          </cell>
          <cell r="E31" t="str">
            <v>HCM_CL_CHECK_001</v>
          </cell>
          <cell r="F31">
            <v>0</v>
          </cell>
          <cell r="G31">
            <v>0</v>
          </cell>
          <cell r="H31">
            <v>0</v>
          </cell>
          <cell r="I31">
            <v>0</v>
          </cell>
          <cell r="J31">
            <v>0</v>
          </cell>
          <cell r="K31">
            <v>0</v>
          </cell>
          <cell r="L31">
            <v>0</v>
          </cell>
          <cell r="M31">
            <v>0</v>
          </cell>
          <cell r="N31">
            <v>0</v>
          </cell>
          <cell r="O31" t="str">
            <v>Mo ta thuc hien so lieu tinh luong -V6</v>
          </cell>
          <cell r="P31" t="str">
            <v>KPI_HRM_OLD</v>
          </cell>
        </row>
        <row r="32">
          <cell r="B32" t="str">
            <v>Rà soát thuê bao Fiber VNN xóa cũ lắp mới</v>
          </cell>
          <cell r="C32">
            <v>0</v>
          </cell>
          <cell r="D32" t="str">
            <v>Thuê bao</v>
          </cell>
          <cell r="E32" t="str">
            <v>HCM_CL_CHECK_002</v>
          </cell>
          <cell r="F32">
            <v>0</v>
          </cell>
          <cell r="G32">
            <v>0</v>
          </cell>
          <cell r="H32">
            <v>0</v>
          </cell>
          <cell r="I32">
            <v>0</v>
          </cell>
          <cell r="J32">
            <v>0</v>
          </cell>
          <cell r="K32">
            <v>0</v>
          </cell>
          <cell r="L32">
            <v>0</v>
          </cell>
          <cell r="M32">
            <v>0</v>
          </cell>
          <cell r="N32">
            <v>0</v>
          </cell>
          <cell r="O32" t="str">
            <v>Mo ta thuc hien so lieu tinh luong -V6</v>
          </cell>
          <cell r="P32" t="str">
            <v>KPI_HRM_OLD</v>
          </cell>
        </row>
        <row r="33">
          <cell r="B33" t="str">
            <v>Cập nhật dữ liệu thông tin tập khách hàng được giao quản lý</v>
          </cell>
          <cell r="C33">
            <v>0</v>
          </cell>
          <cell r="D33" t="str">
            <v>Khách hàng</v>
          </cell>
          <cell r="E33" t="str">
            <v>HCM_CL_CHECK_003</v>
          </cell>
          <cell r="F33">
            <v>0</v>
          </cell>
          <cell r="G33">
            <v>0</v>
          </cell>
          <cell r="H33">
            <v>0</v>
          </cell>
          <cell r="I33">
            <v>0</v>
          </cell>
          <cell r="J33">
            <v>0</v>
          </cell>
          <cell r="K33">
            <v>0</v>
          </cell>
          <cell r="L33">
            <v>0</v>
          </cell>
          <cell r="M33">
            <v>0</v>
          </cell>
          <cell r="N33">
            <v>0</v>
          </cell>
          <cell r="O33" t="str">
            <v>Mo ta thuc hien so lieu tinh luong -V6</v>
          </cell>
          <cell r="P33" t="str">
            <v>KPI_HRM_OLD</v>
          </cell>
        </row>
        <row r="34">
          <cell r="B34" t="str">
            <v>Hoàn thiện hồ sơ VNPT CA toàn quốc</v>
          </cell>
          <cell r="C34">
            <v>0</v>
          </cell>
          <cell r="D34" t="str">
            <v>Thuê bao</v>
          </cell>
          <cell r="E34" t="str">
            <v>HCM_CL_CHECK_004</v>
          </cell>
          <cell r="F34">
            <v>0</v>
          </cell>
          <cell r="G34">
            <v>0</v>
          </cell>
          <cell r="H34">
            <v>0</v>
          </cell>
          <cell r="I34">
            <v>0</v>
          </cell>
          <cell r="J34">
            <v>0</v>
          </cell>
          <cell r="K34">
            <v>0</v>
          </cell>
          <cell r="L34">
            <v>0</v>
          </cell>
          <cell r="M34">
            <v>0</v>
          </cell>
          <cell r="N34">
            <v>0</v>
          </cell>
          <cell r="O34" t="str">
            <v>Mo ta thuc hien so lieu tinh luong -V6</v>
          </cell>
          <cell r="P34" t="str">
            <v>KPI_HRM_OLD</v>
          </cell>
        </row>
        <row r="35">
          <cell r="B35" t="str">
            <v>Tỷ lệ khách hàng mới được tư vấn các hình thức CSKH (gửi giấy báo cước, thanh toán, báo hư,..)</v>
          </cell>
          <cell r="C35">
            <v>0</v>
          </cell>
          <cell r="D35" t="str">
            <v>%</v>
          </cell>
          <cell r="E35" t="str">
            <v>HCM_CL_CSKHH_001</v>
          </cell>
          <cell r="F35">
            <v>0</v>
          </cell>
          <cell r="G35">
            <v>0</v>
          </cell>
          <cell r="H35">
            <v>0</v>
          </cell>
          <cell r="I35">
            <v>0</v>
          </cell>
          <cell r="J35">
            <v>0</v>
          </cell>
          <cell r="K35">
            <v>0</v>
          </cell>
          <cell r="L35">
            <v>0</v>
          </cell>
          <cell r="M35">
            <v>0</v>
          </cell>
          <cell r="N35">
            <v>0</v>
          </cell>
          <cell r="O35" t="str">
            <v>Mo ta thuc hien so lieu tinh luong -V6</v>
          </cell>
          <cell r="P35" t="str">
            <v>KPI_HRM_OLD</v>
          </cell>
        </row>
        <row r="36">
          <cell r="B36" t="str">
            <v>Thực hiện các công tác CSKH trên địa bàn được giao quản lý</v>
          </cell>
          <cell r="C36">
            <v>0</v>
          </cell>
          <cell r="D36" t="str">
            <v>%</v>
          </cell>
          <cell r="E36" t="str">
            <v>HCM_CL_CSKHH_002</v>
          </cell>
          <cell r="F36">
            <v>0</v>
          </cell>
          <cell r="G36">
            <v>0</v>
          </cell>
          <cell r="H36">
            <v>0</v>
          </cell>
          <cell r="I36">
            <v>0</v>
          </cell>
          <cell r="J36">
            <v>0</v>
          </cell>
          <cell r="K36">
            <v>0</v>
          </cell>
          <cell r="L36">
            <v>0</v>
          </cell>
          <cell r="M36">
            <v>0</v>
          </cell>
          <cell r="N36">
            <v>0</v>
          </cell>
          <cell r="O36" t="str">
            <v>Mo ta thuc hien so lieu tinh luong -V6</v>
          </cell>
          <cell r="P36" t="str">
            <v>KPI_HRM_OLD</v>
          </cell>
        </row>
        <row r="37">
          <cell r="B37" t="str">
            <v>Chỉ tiêu chất lượng thực hiện công tác nghiệp vụ, CSKH &amp; hậu mãi</v>
          </cell>
          <cell r="C37" t="str">
            <v>202308</v>
          </cell>
          <cell r="D37" t="str">
            <v>%</v>
          </cell>
          <cell r="E37" t="str">
            <v>HCM_CL_CSKHH_003</v>
          </cell>
          <cell r="F37">
            <v>0</v>
          </cell>
          <cell r="G37">
            <v>0</v>
          </cell>
          <cell r="H37">
            <v>0</v>
          </cell>
          <cell r="I37">
            <v>0</v>
          </cell>
          <cell r="J37">
            <v>0</v>
          </cell>
          <cell r="K37">
            <v>0</v>
          </cell>
          <cell r="L37">
            <v>0</v>
          </cell>
          <cell r="M37">
            <v>0</v>
          </cell>
          <cell r="N37">
            <v>0</v>
          </cell>
          <cell r="O37" t="str">
            <v>Mo ta thuc hien so lieu tinh luong -V6</v>
          </cell>
          <cell r="P37" t="str">
            <v>KPI_HRM_OLD</v>
          </cell>
        </row>
        <row r="38">
          <cell r="B38" t="str">
            <v>Tỷ lệ đáp ứng cuộc gọi qua Tổng đài 18001166</v>
          </cell>
          <cell r="C38">
            <v>0</v>
          </cell>
          <cell r="D38" t="str">
            <v>%</v>
          </cell>
          <cell r="E38" t="str">
            <v>HCM_CL_CSKHH_004</v>
          </cell>
          <cell r="F38">
            <v>0</v>
          </cell>
          <cell r="G38">
            <v>0</v>
          </cell>
          <cell r="H38">
            <v>0</v>
          </cell>
          <cell r="I38">
            <v>0</v>
          </cell>
          <cell r="J38">
            <v>0</v>
          </cell>
          <cell r="K38">
            <v>0</v>
          </cell>
          <cell r="L38">
            <v>0</v>
          </cell>
          <cell r="M38">
            <v>0</v>
          </cell>
          <cell r="N38">
            <v>0</v>
          </cell>
          <cell r="O38" t="str">
            <v>Mo ta thuc hien so lieu tinh luong -V6</v>
          </cell>
          <cell r="P38" t="str">
            <v>KPI_HRM_OLD</v>
          </cell>
        </row>
        <row r="39">
          <cell r="B39" t="str">
            <v>Thực hiện các công tác chăm sóc điểm bán lẻ trên địa bàn được giao quản lý</v>
          </cell>
          <cell r="C39">
            <v>0</v>
          </cell>
          <cell r="D39" t="str">
            <v>%</v>
          </cell>
          <cell r="E39" t="str">
            <v>HCM_CL_CSKHH_005</v>
          </cell>
          <cell r="F39">
            <v>0</v>
          </cell>
          <cell r="G39">
            <v>0</v>
          </cell>
          <cell r="H39">
            <v>0</v>
          </cell>
          <cell r="I39">
            <v>0</v>
          </cell>
          <cell r="J39">
            <v>0</v>
          </cell>
          <cell r="K39">
            <v>0</v>
          </cell>
          <cell r="L39">
            <v>0</v>
          </cell>
          <cell r="M39">
            <v>0</v>
          </cell>
          <cell r="N39">
            <v>0</v>
          </cell>
          <cell r="O39" t="str">
            <v>Mo ta thuc hien so lieu tinh luong -V6</v>
          </cell>
          <cell r="P39" t="str">
            <v>KPI_HRM_OLD</v>
          </cell>
        </row>
        <row r="40">
          <cell r="B40" t="str">
            <v>Đáp ứng cuộc gọi qua Đài 18001166</v>
          </cell>
          <cell r="C40">
            <v>0</v>
          </cell>
          <cell r="D40" t="str">
            <v>cuộc</v>
          </cell>
          <cell r="E40" t="str">
            <v>HCM_CL_CSKHH_006</v>
          </cell>
          <cell r="F40">
            <v>0</v>
          </cell>
          <cell r="G40">
            <v>0</v>
          </cell>
          <cell r="H40">
            <v>0</v>
          </cell>
          <cell r="I40">
            <v>0</v>
          </cell>
          <cell r="J40">
            <v>0</v>
          </cell>
          <cell r="K40">
            <v>0</v>
          </cell>
          <cell r="L40">
            <v>0</v>
          </cell>
          <cell r="M40">
            <v>0</v>
          </cell>
          <cell r="N40">
            <v>0</v>
          </cell>
          <cell r="O40" t="str">
            <v>Mo ta thuc hien so lieu tinh luong -V6</v>
          </cell>
          <cell r="P40" t="str">
            <v>KPI_HRM_OLD</v>
          </cell>
        </row>
        <row r="41">
          <cell r="B41" t="str">
            <v>Tỉ lệ đáp ứng cuộc gọi qua Đài 800126</v>
          </cell>
          <cell r="C41">
            <v>0</v>
          </cell>
          <cell r="D41" t="str">
            <v>%</v>
          </cell>
          <cell r="E41" t="str">
            <v>HCM_CL_CSKHH_007</v>
          </cell>
          <cell r="F41">
            <v>0</v>
          </cell>
          <cell r="G41">
            <v>0</v>
          </cell>
          <cell r="H41">
            <v>0</v>
          </cell>
          <cell r="I41">
            <v>0</v>
          </cell>
          <cell r="J41">
            <v>0</v>
          </cell>
          <cell r="K41">
            <v>0</v>
          </cell>
          <cell r="L41">
            <v>0</v>
          </cell>
          <cell r="M41">
            <v>0</v>
          </cell>
          <cell r="N41">
            <v>0</v>
          </cell>
          <cell r="O41" t="str">
            <v>Mo ta thuc hien so lieu tinh luong -V6</v>
          </cell>
          <cell r="P41" t="str">
            <v>KPI_HRM_OLD</v>
          </cell>
        </row>
        <row r="42">
          <cell r="B42" t="str">
            <v>Kết quả thực hiện các chương trình chăm sóc khách hàng</v>
          </cell>
          <cell r="C42">
            <v>0</v>
          </cell>
          <cell r="D42" t="str">
            <v>%</v>
          </cell>
          <cell r="E42" t="str">
            <v>HCM_CL_CSKHH_008</v>
          </cell>
          <cell r="F42">
            <v>0</v>
          </cell>
          <cell r="G42">
            <v>0</v>
          </cell>
          <cell r="H42">
            <v>0</v>
          </cell>
          <cell r="I42">
            <v>0</v>
          </cell>
          <cell r="J42">
            <v>0</v>
          </cell>
          <cell r="K42">
            <v>0</v>
          </cell>
          <cell r="L42">
            <v>0</v>
          </cell>
          <cell r="M42">
            <v>0</v>
          </cell>
          <cell r="N42">
            <v>0</v>
          </cell>
          <cell r="O42" t="str">
            <v>Mo ta thuc hien so lieu tinh luong -V6</v>
          </cell>
          <cell r="P42" t="str">
            <v>KPI_HRM_OLD</v>
          </cell>
        </row>
        <row r="43">
          <cell r="B43" t="str">
            <v>Thực hiện các chương trình tiếp cận CSKH trên địa bàn được giao quản lý</v>
          </cell>
          <cell r="C43">
            <v>0</v>
          </cell>
          <cell r="D43" t="str">
            <v>cuộc</v>
          </cell>
          <cell r="E43" t="str">
            <v>HCM_CL_CSKHH_009</v>
          </cell>
          <cell r="F43">
            <v>0</v>
          </cell>
          <cell r="G43">
            <v>0</v>
          </cell>
          <cell r="H43">
            <v>0</v>
          </cell>
          <cell r="I43">
            <v>0</v>
          </cell>
          <cell r="J43">
            <v>0</v>
          </cell>
          <cell r="K43">
            <v>0</v>
          </cell>
          <cell r="L43">
            <v>0</v>
          </cell>
          <cell r="M43">
            <v>0</v>
          </cell>
          <cell r="N43">
            <v>0</v>
          </cell>
          <cell r="O43" t="str">
            <v>Mo ta thuc hien so lieu tinh luong -V6</v>
          </cell>
          <cell r="P43" t="str">
            <v>KPI_HRM_OLD</v>
          </cell>
        </row>
        <row r="44">
          <cell r="B44" t="str">
            <v xml:space="preserve">Chất lượng công tác chăm sóc khách hàng </v>
          </cell>
          <cell r="C44">
            <v>0</v>
          </cell>
          <cell r="D44" t="str">
            <v>%</v>
          </cell>
          <cell r="E44" t="str">
            <v>HCM_CL_CSKHH_010</v>
          </cell>
          <cell r="F44">
            <v>0</v>
          </cell>
          <cell r="G44">
            <v>0</v>
          </cell>
          <cell r="H44">
            <v>0</v>
          </cell>
          <cell r="I44">
            <v>0</v>
          </cell>
          <cell r="J44">
            <v>0</v>
          </cell>
          <cell r="K44">
            <v>0</v>
          </cell>
          <cell r="L44">
            <v>0</v>
          </cell>
          <cell r="M44">
            <v>0</v>
          </cell>
          <cell r="N44">
            <v>0</v>
          </cell>
          <cell r="O44" t="str">
            <v>Mo ta thuc hien so lieu tinh luong -V6</v>
          </cell>
          <cell r="P44" t="str">
            <v>KPI_HRM_OLD</v>
          </cell>
        </row>
        <row r="45">
          <cell r="B45" t="str">
            <v>Công tác CSKH theo các công việc thường xuyên</v>
          </cell>
          <cell r="C45">
            <v>0</v>
          </cell>
          <cell r="D45" t="str">
            <v>cuộc</v>
          </cell>
          <cell r="E45" t="str">
            <v>HCM_CL_CSKHH_011</v>
          </cell>
          <cell r="F45">
            <v>0</v>
          </cell>
          <cell r="G45">
            <v>0</v>
          </cell>
          <cell r="H45">
            <v>0</v>
          </cell>
          <cell r="I45">
            <v>0</v>
          </cell>
          <cell r="J45">
            <v>0</v>
          </cell>
          <cell r="K45">
            <v>0</v>
          </cell>
          <cell r="L45">
            <v>0</v>
          </cell>
          <cell r="M45">
            <v>0</v>
          </cell>
          <cell r="N45">
            <v>0</v>
          </cell>
          <cell r="O45" t="str">
            <v>Mo ta thuc hien so lieu tinh luong -V6</v>
          </cell>
          <cell r="P45" t="str">
            <v>KPI_HRM_OLD</v>
          </cell>
        </row>
        <row r="46">
          <cell r="B46" t="str">
            <v>Công tác CSKH chủ động</v>
          </cell>
          <cell r="C46">
            <v>0</v>
          </cell>
          <cell r="D46" t="str">
            <v>cuộc</v>
          </cell>
          <cell r="E46" t="str">
            <v>HCM_CL_CSKHH_012</v>
          </cell>
          <cell r="F46">
            <v>0</v>
          </cell>
          <cell r="G46">
            <v>0</v>
          </cell>
          <cell r="H46">
            <v>0</v>
          </cell>
          <cell r="I46">
            <v>0</v>
          </cell>
          <cell r="J46">
            <v>0</v>
          </cell>
          <cell r="K46">
            <v>0</v>
          </cell>
          <cell r="L46">
            <v>0</v>
          </cell>
          <cell r="M46">
            <v>0</v>
          </cell>
          <cell r="N46">
            <v>0</v>
          </cell>
          <cell r="O46" t="str">
            <v>Mo ta thuc hien so lieu tinh luong -V6</v>
          </cell>
          <cell r="P46" t="str">
            <v>KPI_HRM_OLD</v>
          </cell>
        </row>
        <row r="47">
          <cell r="B47" t="str">
            <v>Công tác CSKH theo theo các chương trình trọng điểm</v>
          </cell>
          <cell r="C47">
            <v>0</v>
          </cell>
          <cell r="D47" t="str">
            <v>cuộc</v>
          </cell>
          <cell r="E47" t="str">
            <v>HCM_CL_CSKHH_013</v>
          </cell>
          <cell r="F47">
            <v>0</v>
          </cell>
          <cell r="G47">
            <v>0</v>
          </cell>
          <cell r="H47">
            <v>0</v>
          </cell>
          <cell r="I47">
            <v>0</v>
          </cell>
          <cell r="J47">
            <v>0</v>
          </cell>
          <cell r="K47">
            <v>0</v>
          </cell>
          <cell r="L47">
            <v>0</v>
          </cell>
          <cell r="M47">
            <v>0</v>
          </cell>
          <cell r="N47">
            <v>0</v>
          </cell>
          <cell r="O47" t="str">
            <v>Mo ta thuc hien so lieu tinh luong -V6</v>
          </cell>
          <cell r="P47" t="str">
            <v>KPI_HRM_OLD</v>
          </cell>
        </row>
        <row r="48">
          <cell r="B48" t="str">
            <v>Khối lượng và chất lượng công tác chăm sóc khách hàng</v>
          </cell>
          <cell r="C48">
            <v>0</v>
          </cell>
          <cell r="D48" t="str">
            <v>Số lượng</v>
          </cell>
          <cell r="E48" t="str">
            <v>HCM_CL_CSKHH_014</v>
          </cell>
          <cell r="F48">
            <v>0</v>
          </cell>
          <cell r="G48">
            <v>0</v>
          </cell>
          <cell r="H48">
            <v>0</v>
          </cell>
          <cell r="I48">
            <v>0</v>
          </cell>
          <cell r="J48">
            <v>0</v>
          </cell>
          <cell r="K48">
            <v>0</v>
          </cell>
          <cell r="L48">
            <v>0</v>
          </cell>
          <cell r="M48">
            <v>0</v>
          </cell>
          <cell r="N48">
            <v>0</v>
          </cell>
          <cell r="O48" t="str">
            <v>Mo ta thuc hien so lieu tinh luong -V6</v>
          </cell>
          <cell r="P48" t="str">
            <v>KPI_HRM_OLD</v>
          </cell>
        </row>
        <row r="49">
          <cell r="B49" t="str">
            <v>Tần suất chăm sóc điểm ủy quyền</v>
          </cell>
          <cell r="C49">
            <v>0</v>
          </cell>
          <cell r="D49" t="str">
            <v>lần</v>
          </cell>
          <cell r="E49" t="str">
            <v>HCM_CL_CSKHH_015</v>
          </cell>
          <cell r="F49">
            <v>0</v>
          </cell>
          <cell r="G49">
            <v>0</v>
          </cell>
          <cell r="H49">
            <v>0</v>
          </cell>
          <cell r="I49">
            <v>0</v>
          </cell>
          <cell r="J49">
            <v>0</v>
          </cell>
          <cell r="K49">
            <v>0</v>
          </cell>
          <cell r="L49">
            <v>0</v>
          </cell>
          <cell r="M49">
            <v>0</v>
          </cell>
          <cell r="N49">
            <v>0</v>
          </cell>
          <cell r="O49" t="str">
            <v>Mo ta thuc hien so lieu tinh luong -V6</v>
          </cell>
          <cell r="P49" t="str">
            <v>KPI_HRM_OLD</v>
          </cell>
        </row>
        <row r="50">
          <cell r="B50" t="str">
            <v>Số lượng thực hiện công tác hậu mãi</v>
          </cell>
          <cell r="C50">
            <v>0</v>
          </cell>
          <cell r="D50" t="str">
            <v>Thuê bao quy đổi</v>
          </cell>
          <cell r="E50" t="str">
            <v>HCM_CL_CSKHH_016</v>
          </cell>
          <cell r="F50">
            <v>0</v>
          </cell>
          <cell r="G50">
            <v>0</v>
          </cell>
          <cell r="H50">
            <v>0</v>
          </cell>
          <cell r="I50">
            <v>0</v>
          </cell>
          <cell r="J50">
            <v>0</v>
          </cell>
          <cell r="K50">
            <v>0</v>
          </cell>
          <cell r="L50">
            <v>0</v>
          </cell>
          <cell r="M50">
            <v>0</v>
          </cell>
          <cell r="N50">
            <v>0</v>
          </cell>
          <cell r="O50" t="str">
            <v>Mo ta thuc hien so lieu tinh luong -V6</v>
          </cell>
          <cell r="P50" t="str">
            <v>KPI_HRM_OLD</v>
          </cell>
        </row>
        <row r="51">
          <cell r="B51" t="str">
            <v>Độ phủ điểm bán</v>
          </cell>
          <cell r="C51">
            <v>0</v>
          </cell>
          <cell r="D51" t="str">
            <v>Điểm bán</v>
          </cell>
          <cell r="E51" t="str">
            <v>HCM_CL_CSKHH_017</v>
          </cell>
          <cell r="F51">
            <v>0</v>
          </cell>
          <cell r="G51">
            <v>0</v>
          </cell>
          <cell r="H51">
            <v>0</v>
          </cell>
          <cell r="I51">
            <v>0</v>
          </cell>
          <cell r="J51">
            <v>0</v>
          </cell>
          <cell r="K51">
            <v>0</v>
          </cell>
          <cell r="L51">
            <v>0</v>
          </cell>
          <cell r="M51">
            <v>0</v>
          </cell>
          <cell r="N51">
            <v>0</v>
          </cell>
          <cell r="O51" t="str">
            <v>Mo ta thuc hien so lieu tinh luong -V6</v>
          </cell>
          <cell r="P51" t="str">
            <v>KPI_HRM_OLD</v>
          </cell>
        </row>
        <row r="52">
          <cell r="B52" t="str">
            <v>Tỷ lệ thuê bao hiện hữu có thông tin liên hệ</v>
          </cell>
          <cell r="C52">
            <v>0</v>
          </cell>
          <cell r="D52" t="str">
            <v>%</v>
          </cell>
          <cell r="E52" t="str">
            <v>HCM_CL_CSKHH_018</v>
          </cell>
          <cell r="F52">
            <v>0</v>
          </cell>
          <cell r="G52">
            <v>0</v>
          </cell>
          <cell r="H52">
            <v>0</v>
          </cell>
          <cell r="I52">
            <v>0</v>
          </cell>
          <cell r="J52">
            <v>0</v>
          </cell>
          <cell r="K52">
            <v>0</v>
          </cell>
          <cell r="L52">
            <v>0</v>
          </cell>
          <cell r="M52">
            <v>0</v>
          </cell>
          <cell r="N52">
            <v>0</v>
          </cell>
          <cell r="O52" t="str">
            <v>Mo ta thuc hien so lieu tinh luong -V6</v>
          </cell>
          <cell r="P52" t="str">
            <v>KPI_HRM_OLD</v>
          </cell>
        </row>
        <row r="53">
          <cell r="B53" t="str">
            <v>Tỷ lệ thuê bao PTM có thông tin liên hệ</v>
          </cell>
          <cell r="C53">
            <v>0</v>
          </cell>
          <cell r="D53" t="str">
            <v>%</v>
          </cell>
          <cell r="E53" t="str">
            <v>HCM_CL_CSKHH_019</v>
          </cell>
          <cell r="F53">
            <v>0</v>
          </cell>
          <cell r="G53">
            <v>0</v>
          </cell>
          <cell r="H53">
            <v>0</v>
          </cell>
          <cell r="I53">
            <v>0</v>
          </cell>
          <cell r="J53">
            <v>0</v>
          </cell>
          <cell r="K53">
            <v>0</v>
          </cell>
          <cell r="L53">
            <v>0</v>
          </cell>
          <cell r="M53">
            <v>0</v>
          </cell>
          <cell r="N53">
            <v>0</v>
          </cell>
          <cell r="O53" t="str">
            <v>Mo ta thuc hien so lieu tinh luong -V6</v>
          </cell>
          <cell r="P53" t="str">
            <v>KPI_HRM_OLD</v>
          </cell>
        </row>
        <row r="54">
          <cell r="B54" t="str">
            <v>Thực hiện công việc nghiệp vụ hỗ trợ chăm sóc khách hàng</v>
          </cell>
          <cell r="C54">
            <v>0</v>
          </cell>
          <cell r="D54" t="str">
            <v>%</v>
          </cell>
          <cell r="E54" t="str">
            <v>HCM_CL_CSKHH_020</v>
          </cell>
          <cell r="F54">
            <v>0</v>
          </cell>
          <cell r="G54">
            <v>0</v>
          </cell>
          <cell r="H54">
            <v>0</v>
          </cell>
          <cell r="I54">
            <v>0</v>
          </cell>
          <cell r="J54">
            <v>0</v>
          </cell>
          <cell r="K54">
            <v>0</v>
          </cell>
          <cell r="L54">
            <v>0</v>
          </cell>
          <cell r="M54">
            <v>0</v>
          </cell>
          <cell r="N54">
            <v>0</v>
          </cell>
          <cell r="O54" t="str">
            <v>Mo ta thuc hien so lieu tinh luong -V6</v>
          </cell>
          <cell r="P54" t="str">
            <v>KPI_HRM_OLD</v>
          </cell>
        </row>
        <row r="55">
          <cell r="B55" t="str">
            <v>Kết quả thực hiện các chương trình CSKH và triển khai chiến dịch “30 ngày online hóa khách hàng” trong thời gian diễn biến dịch covid</v>
          </cell>
          <cell r="C55">
            <v>0</v>
          </cell>
          <cell r="D55" t="str">
            <v>%</v>
          </cell>
          <cell r="E55" t="str">
            <v>HCM_CL_CSKHH_021</v>
          </cell>
          <cell r="F55">
            <v>0</v>
          </cell>
          <cell r="G55">
            <v>0</v>
          </cell>
          <cell r="H55">
            <v>0</v>
          </cell>
          <cell r="I55">
            <v>0</v>
          </cell>
          <cell r="J55">
            <v>0</v>
          </cell>
          <cell r="K55">
            <v>0</v>
          </cell>
          <cell r="L55">
            <v>0</v>
          </cell>
          <cell r="M55">
            <v>0</v>
          </cell>
          <cell r="N55">
            <v>0</v>
          </cell>
          <cell r="O55" t="str">
            <v>Mo ta thuc hien so lieu tinh luong -V6</v>
          </cell>
          <cell r="P55" t="str">
            <v>KPI_HRM_OLD</v>
          </cell>
        </row>
        <row r="56">
          <cell r="B56" t="str">
            <v>Kết quả thực hiện các chương trình chăm sóc khách hàng chủ động</v>
          </cell>
          <cell r="C56">
            <v>0</v>
          </cell>
          <cell r="D56" t="str">
            <v>%</v>
          </cell>
          <cell r="E56" t="str">
            <v>HCM_CL_CSKHH_022</v>
          </cell>
          <cell r="F56">
            <v>0</v>
          </cell>
          <cell r="G56">
            <v>0</v>
          </cell>
          <cell r="H56">
            <v>0</v>
          </cell>
          <cell r="I56">
            <v>0</v>
          </cell>
          <cell r="J56">
            <v>0</v>
          </cell>
          <cell r="K56">
            <v>0</v>
          </cell>
          <cell r="L56">
            <v>0</v>
          </cell>
          <cell r="M56">
            <v>0</v>
          </cell>
          <cell r="N56">
            <v>0</v>
          </cell>
          <cell r="O56" t="str">
            <v>Mo ta thuc hien so lieu tinh luong -V6</v>
          </cell>
          <cell r="P56" t="str">
            <v>KPI_HRM_OLD</v>
          </cell>
        </row>
        <row r="57">
          <cell r="B57" t="str">
            <v>Kết quả thực hiện chương trình chăm sóc khách hàng GHTT đúng thời hạn</v>
          </cell>
          <cell r="C57">
            <v>0</v>
          </cell>
          <cell r="D57" t="str">
            <v>%</v>
          </cell>
          <cell r="E57" t="str">
            <v>HCM_CL_CSKHH_023</v>
          </cell>
          <cell r="F57">
            <v>0</v>
          </cell>
          <cell r="G57">
            <v>0</v>
          </cell>
          <cell r="H57">
            <v>0</v>
          </cell>
          <cell r="I57">
            <v>0</v>
          </cell>
          <cell r="J57">
            <v>0</v>
          </cell>
          <cell r="K57">
            <v>0</v>
          </cell>
          <cell r="L57">
            <v>0</v>
          </cell>
          <cell r="M57">
            <v>0</v>
          </cell>
          <cell r="N57">
            <v>0</v>
          </cell>
          <cell r="O57" t="str">
            <v>Mo ta thuc hien so lieu tinh luong -V6</v>
          </cell>
          <cell r="P57" t="str">
            <v>KPI_HRM_OLD</v>
          </cell>
        </row>
        <row r="58">
          <cell r="B58" t="str">
            <v>Thực hiện công tác chăm sóc khách hàng</v>
          </cell>
          <cell r="C58">
            <v>0</v>
          </cell>
          <cell r="D58" t="str">
            <v>Khách hàng</v>
          </cell>
          <cell r="E58" t="str">
            <v>HCM_CL_CSKHH_024</v>
          </cell>
          <cell r="F58">
            <v>0</v>
          </cell>
          <cell r="G58">
            <v>0</v>
          </cell>
          <cell r="H58">
            <v>0</v>
          </cell>
          <cell r="I58">
            <v>0</v>
          </cell>
          <cell r="J58">
            <v>0</v>
          </cell>
          <cell r="K58">
            <v>0</v>
          </cell>
          <cell r="L58">
            <v>0</v>
          </cell>
          <cell r="M58">
            <v>0</v>
          </cell>
          <cell r="N58">
            <v>0</v>
          </cell>
          <cell r="O58" t="str">
            <v>Mo ta thuc hien so lieu tinh luong -V6</v>
          </cell>
          <cell r="P58" t="str">
            <v>KPI_HRM_OLD</v>
          </cell>
        </row>
        <row r="59">
          <cell r="B59" t="str">
            <v>Tỷ lệ thành công các chương trình CSKH</v>
          </cell>
          <cell r="C59">
            <v>0</v>
          </cell>
          <cell r="D59" t="str">
            <v>%</v>
          </cell>
          <cell r="E59" t="str">
            <v>HCM_CL_CSKHH_025</v>
          </cell>
          <cell r="F59">
            <v>0</v>
          </cell>
          <cell r="G59">
            <v>0</v>
          </cell>
          <cell r="H59">
            <v>0</v>
          </cell>
          <cell r="I59">
            <v>0</v>
          </cell>
          <cell r="J59">
            <v>0</v>
          </cell>
          <cell r="K59">
            <v>0</v>
          </cell>
          <cell r="L59">
            <v>0</v>
          </cell>
          <cell r="M59">
            <v>0</v>
          </cell>
          <cell r="N59">
            <v>0</v>
          </cell>
          <cell r="O59" t="str">
            <v>Mo ta thuc hien so lieu tinh luong -V6</v>
          </cell>
          <cell r="P59" t="str">
            <v>KPI_HRM_OLD</v>
          </cell>
        </row>
        <row r="60">
          <cell r="B60" t="str">
            <v>Tỷ lệ CSKH chủ động theo qui trình CSKH toàn trình</v>
          </cell>
          <cell r="C60">
            <v>0</v>
          </cell>
          <cell r="D60" t="str">
            <v>%</v>
          </cell>
          <cell r="E60" t="str">
            <v>HCM_CL_CSKHH_026</v>
          </cell>
          <cell r="F60">
            <v>0</v>
          </cell>
          <cell r="G60">
            <v>0</v>
          </cell>
          <cell r="H60">
            <v>0</v>
          </cell>
          <cell r="I60">
            <v>0</v>
          </cell>
          <cell r="J60">
            <v>0</v>
          </cell>
          <cell r="K60">
            <v>0</v>
          </cell>
          <cell r="L60">
            <v>0</v>
          </cell>
          <cell r="M60">
            <v>0</v>
          </cell>
          <cell r="N60">
            <v>0</v>
          </cell>
          <cell r="O60" t="str">
            <v>Mo ta thuc hien so lieu tinh luong -V6</v>
          </cell>
          <cell r="P60" t="str">
            <v>KPI_HRM_OLD</v>
          </cell>
        </row>
        <row r="61">
          <cell r="B61" t="str">
            <v>Tỷ lệ đơn hàng thành công</v>
          </cell>
          <cell r="C61">
            <v>0</v>
          </cell>
          <cell r="D61" t="str">
            <v>%</v>
          </cell>
          <cell r="E61" t="str">
            <v>HCM_CL_CSKHH_027</v>
          </cell>
          <cell r="F61">
            <v>0</v>
          </cell>
          <cell r="G61">
            <v>0</v>
          </cell>
          <cell r="H61">
            <v>0</v>
          </cell>
          <cell r="I61">
            <v>0</v>
          </cell>
          <cell r="J61">
            <v>0</v>
          </cell>
          <cell r="K61">
            <v>0</v>
          </cell>
          <cell r="L61">
            <v>0</v>
          </cell>
          <cell r="M61">
            <v>0</v>
          </cell>
          <cell r="N61">
            <v>0</v>
          </cell>
          <cell r="O61" t="str">
            <v>Mo ta thuc hien so lieu tinh luong -V6</v>
          </cell>
          <cell r="P61" t="str">
            <v>KPI_HRM_OLD</v>
          </cell>
        </row>
        <row r="62">
          <cell r="B62" t="str">
            <v>Thực hiện các công tác bán hàng, quản lý, chăm sóc các chuỗi của TCT và chuỗi PTM</v>
          </cell>
          <cell r="C62">
            <v>0</v>
          </cell>
          <cell r="D62" t="str">
            <v>%</v>
          </cell>
          <cell r="E62" t="str">
            <v>HCM_CL_CSKHH_028</v>
          </cell>
          <cell r="F62">
            <v>0</v>
          </cell>
          <cell r="G62">
            <v>0</v>
          </cell>
          <cell r="H62">
            <v>0</v>
          </cell>
          <cell r="I62">
            <v>0</v>
          </cell>
          <cell r="J62">
            <v>0</v>
          </cell>
          <cell r="K62">
            <v>0</v>
          </cell>
          <cell r="L62">
            <v>0</v>
          </cell>
          <cell r="M62">
            <v>0</v>
          </cell>
          <cell r="N62">
            <v>0</v>
          </cell>
          <cell r="O62" t="str">
            <v>Mo ta thuc hien so lieu tinh luong -V6</v>
          </cell>
          <cell r="P62" t="str">
            <v>KPI_HRM_OLD</v>
          </cell>
        </row>
        <row r="63">
          <cell r="B63" t="str">
            <v>Thực hiện các công tác bán hàng, quản lý, chăm sóc các điểm</v>
          </cell>
          <cell r="C63">
            <v>0</v>
          </cell>
          <cell r="D63" t="str">
            <v>%</v>
          </cell>
          <cell r="E63" t="str">
            <v>HCM_CL_CSKHH_029</v>
          </cell>
          <cell r="F63">
            <v>0</v>
          </cell>
          <cell r="G63">
            <v>0</v>
          </cell>
          <cell r="H63">
            <v>0</v>
          </cell>
          <cell r="I63">
            <v>0</v>
          </cell>
          <cell r="J63">
            <v>0</v>
          </cell>
          <cell r="K63">
            <v>0</v>
          </cell>
          <cell r="L63">
            <v>0</v>
          </cell>
          <cell r="M63">
            <v>0</v>
          </cell>
          <cell r="N63">
            <v>0</v>
          </cell>
          <cell r="O63" t="str">
            <v>Mo ta thuc hien so lieu tinh luong -V6</v>
          </cell>
          <cell r="P63" t="str">
            <v>KPI_HRM_OLD</v>
          </cell>
        </row>
        <row r="64">
          <cell r="B64" t="str">
            <v>Thực hiện chương trình B2A</v>
          </cell>
          <cell r="C64">
            <v>0</v>
          </cell>
          <cell r="D64" t="str">
            <v>Thuê bao</v>
          </cell>
          <cell r="E64" t="str">
            <v>HCM_CL_CTB2A_001</v>
          </cell>
          <cell r="F64">
            <v>0</v>
          </cell>
          <cell r="G64">
            <v>0</v>
          </cell>
          <cell r="H64">
            <v>0</v>
          </cell>
          <cell r="I64">
            <v>0</v>
          </cell>
          <cell r="J64">
            <v>0</v>
          </cell>
          <cell r="K64">
            <v>0</v>
          </cell>
          <cell r="L64">
            <v>0</v>
          </cell>
          <cell r="M64">
            <v>0</v>
          </cell>
          <cell r="N64">
            <v>0</v>
          </cell>
          <cell r="O64" t="str">
            <v>Mo ta thuc hien so lieu tinh luong -V6</v>
          </cell>
          <cell r="P64" t="str">
            <v>KPI_HRM_OLD</v>
          </cell>
        </row>
        <row r="65">
          <cell r="B65" t="str">
            <v>Kết quả thực hiện các chỉ tiêu BSC của tổ/ phòng</v>
          </cell>
          <cell r="C65">
            <v>0</v>
          </cell>
          <cell r="D65" t="str">
            <v>%</v>
          </cell>
          <cell r="E65" t="str">
            <v>HCM_CL_CTBSC_001</v>
          </cell>
          <cell r="F65">
            <v>0</v>
          </cell>
          <cell r="G65">
            <v>0</v>
          </cell>
          <cell r="H65">
            <v>0</v>
          </cell>
          <cell r="I65">
            <v>0</v>
          </cell>
          <cell r="J65">
            <v>0</v>
          </cell>
          <cell r="K65">
            <v>0</v>
          </cell>
          <cell r="L65">
            <v>0</v>
          </cell>
          <cell r="M65">
            <v>0</v>
          </cell>
          <cell r="N65">
            <v>0</v>
          </cell>
          <cell r="O65" t="str">
            <v>Mo ta thuc hien so lieu tinh luong -V6</v>
          </cell>
          <cell r="P65" t="str">
            <v>KPI_HRM_OLD</v>
          </cell>
        </row>
        <row r="66">
          <cell r="B66" t="str">
            <v>Kết quả thực hiện BSC nhóm KDĐB</v>
          </cell>
          <cell r="C66">
            <v>0</v>
          </cell>
          <cell r="D66" t="str">
            <v>%</v>
          </cell>
          <cell r="E66" t="str">
            <v>HCM_CL_CTBSC_002</v>
          </cell>
          <cell r="F66">
            <v>0</v>
          </cell>
          <cell r="G66">
            <v>0</v>
          </cell>
          <cell r="H66">
            <v>0</v>
          </cell>
          <cell r="I66">
            <v>0</v>
          </cell>
          <cell r="J66">
            <v>0</v>
          </cell>
          <cell r="K66">
            <v>0</v>
          </cell>
          <cell r="L66">
            <v>0</v>
          </cell>
          <cell r="M66">
            <v>0</v>
          </cell>
          <cell r="N66">
            <v>0</v>
          </cell>
          <cell r="O66" t="str">
            <v>Mo ta thuc hien so lieu tinh luong -V6</v>
          </cell>
          <cell r="P66" t="str">
            <v>KPI_HRM_OLD</v>
          </cell>
        </row>
        <row r="67">
          <cell r="B67" t="str">
            <v>Kết quả thực hiện BSC nhóm KDDĐTT</v>
          </cell>
          <cell r="C67">
            <v>0</v>
          </cell>
          <cell r="D67" t="str">
            <v>%</v>
          </cell>
          <cell r="E67" t="str">
            <v>HCM_CL_CTBSC_003</v>
          </cell>
          <cell r="F67">
            <v>0</v>
          </cell>
          <cell r="G67">
            <v>0</v>
          </cell>
          <cell r="H67">
            <v>0</v>
          </cell>
          <cell r="I67">
            <v>0</v>
          </cell>
          <cell r="J67">
            <v>0</v>
          </cell>
          <cell r="K67">
            <v>0</v>
          </cell>
          <cell r="L67">
            <v>0</v>
          </cell>
          <cell r="M67">
            <v>0</v>
          </cell>
          <cell r="N67">
            <v>0</v>
          </cell>
          <cell r="O67" t="str">
            <v>Mo ta thuc hien so lieu tinh luong -V6</v>
          </cell>
          <cell r="P67" t="str">
            <v>KPI_HRM_OLD</v>
          </cell>
        </row>
        <row r="68">
          <cell r="B68" t="str">
            <v>Kết quả thực hiện BSC nhóm QLĐB</v>
          </cell>
          <cell r="C68">
            <v>0</v>
          </cell>
          <cell r="D68" t="str">
            <v>%</v>
          </cell>
          <cell r="E68" t="str">
            <v>HCM_CL_CTBSC_004</v>
          </cell>
          <cell r="F68">
            <v>0</v>
          </cell>
          <cell r="G68">
            <v>0</v>
          </cell>
          <cell r="H68">
            <v>0</v>
          </cell>
          <cell r="I68">
            <v>0</v>
          </cell>
          <cell r="J68">
            <v>0</v>
          </cell>
          <cell r="K68">
            <v>0</v>
          </cell>
          <cell r="L68">
            <v>0</v>
          </cell>
          <cell r="M68">
            <v>0</v>
          </cell>
          <cell r="N68">
            <v>0</v>
          </cell>
          <cell r="O68" t="str">
            <v>Mo ta thuc hien so lieu tinh luong -V6</v>
          </cell>
          <cell r="P68" t="str">
            <v>KPI_HRM_OLD</v>
          </cell>
        </row>
        <row r="69">
          <cell r="B69" t="str">
            <v>Kết quả thực hiện BSC của các nhân viên trong tổ</v>
          </cell>
          <cell r="C69">
            <v>0</v>
          </cell>
          <cell r="D69" t="str">
            <v>%</v>
          </cell>
          <cell r="E69" t="str">
            <v>HCM_CL_CTBSC_005</v>
          </cell>
          <cell r="F69">
            <v>0</v>
          </cell>
          <cell r="G69">
            <v>0</v>
          </cell>
          <cell r="H69">
            <v>0</v>
          </cell>
          <cell r="I69">
            <v>0</v>
          </cell>
          <cell r="J69">
            <v>0</v>
          </cell>
          <cell r="K69">
            <v>0</v>
          </cell>
          <cell r="L69">
            <v>0</v>
          </cell>
          <cell r="M69">
            <v>0</v>
          </cell>
          <cell r="N69">
            <v>0</v>
          </cell>
          <cell r="O69" t="str">
            <v>Mo ta thuc hien so lieu tinh luong -V6</v>
          </cell>
          <cell r="P69" t="str">
            <v>KPI_HRM_OLD</v>
          </cell>
        </row>
        <row r="70">
          <cell r="B70" t="str">
            <v>Theo kết quả BSC của phòng đạt được</v>
          </cell>
          <cell r="C70">
            <v>0</v>
          </cell>
          <cell r="D70" t="str">
            <v>%</v>
          </cell>
          <cell r="E70" t="str">
            <v>HCM_CL_CTBSC_006</v>
          </cell>
          <cell r="F70">
            <v>0</v>
          </cell>
          <cell r="G70">
            <v>0</v>
          </cell>
          <cell r="H70">
            <v>0</v>
          </cell>
          <cell r="I70">
            <v>0</v>
          </cell>
          <cell r="J70">
            <v>0</v>
          </cell>
          <cell r="K70">
            <v>0</v>
          </cell>
          <cell r="L70">
            <v>0</v>
          </cell>
          <cell r="M70">
            <v>0</v>
          </cell>
          <cell r="N70">
            <v>0</v>
          </cell>
          <cell r="O70" t="str">
            <v>Mo ta thuc hien so lieu tinh luong -V6</v>
          </cell>
          <cell r="P70" t="str">
            <v>KPI_HRM_OLD</v>
          </cell>
        </row>
        <row r="71">
          <cell r="B71" t="str">
            <v>Kết quả thực hiện các chỉ tiêu BSC của  phòng</v>
          </cell>
          <cell r="C71" t="str">
            <v>202308</v>
          </cell>
          <cell r="D71" t="str">
            <v>%</v>
          </cell>
          <cell r="E71" t="str">
            <v>HCM_CL_CTBSC_007</v>
          </cell>
          <cell r="F71">
            <v>0</v>
          </cell>
          <cell r="G71">
            <v>0</v>
          </cell>
          <cell r="H71">
            <v>0</v>
          </cell>
          <cell r="I71">
            <v>0</v>
          </cell>
          <cell r="J71">
            <v>0</v>
          </cell>
          <cell r="K71">
            <v>0</v>
          </cell>
          <cell r="L71">
            <v>0</v>
          </cell>
          <cell r="M71">
            <v>0</v>
          </cell>
          <cell r="N71">
            <v>0</v>
          </cell>
          <cell r="O71" t="str">
            <v>Mo ta thuc hien so lieu tinh luong -V6</v>
          </cell>
          <cell r="P71" t="str">
            <v>KPI_HRM_OLD</v>
          </cell>
        </row>
        <row r="72">
          <cell r="B72" t="str">
            <v>Kết quả thực hiện BSC của nhóm AM_SBN</v>
          </cell>
          <cell r="C72">
            <v>0</v>
          </cell>
          <cell r="D72" t="str">
            <v>%</v>
          </cell>
          <cell r="E72" t="str">
            <v>HCM_CL_CTBSC_008</v>
          </cell>
          <cell r="F72">
            <v>0</v>
          </cell>
          <cell r="G72">
            <v>0</v>
          </cell>
          <cell r="H72">
            <v>0</v>
          </cell>
          <cell r="I72">
            <v>0</v>
          </cell>
          <cell r="J72">
            <v>0</v>
          </cell>
          <cell r="K72">
            <v>0</v>
          </cell>
          <cell r="L72">
            <v>0</v>
          </cell>
          <cell r="M72">
            <v>0</v>
          </cell>
          <cell r="N72">
            <v>0</v>
          </cell>
          <cell r="O72" t="str">
            <v>Mo ta thuc hien so lieu tinh luong -V6</v>
          </cell>
          <cell r="P72" t="str">
            <v>KPI_HRM_OLD</v>
          </cell>
        </row>
        <row r="73">
          <cell r="B73" t="str">
            <v>Kết quả thực hiện BSC của nhóm VT Hệ 1</v>
          </cell>
          <cell r="C73">
            <v>0</v>
          </cell>
          <cell r="D73" t="str">
            <v>%</v>
          </cell>
          <cell r="E73" t="str">
            <v>HCM_CL_CTBSC_009</v>
          </cell>
          <cell r="F73">
            <v>0</v>
          </cell>
          <cell r="G73">
            <v>0</v>
          </cell>
          <cell r="H73">
            <v>0</v>
          </cell>
          <cell r="I73">
            <v>0</v>
          </cell>
          <cell r="J73">
            <v>0</v>
          </cell>
          <cell r="K73">
            <v>0</v>
          </cell>
          <cell r="L73">
            <v>0</v>
          </cell>
          <cell r="M73">
            <v>0</v>
          </cell>
          <cell r="N73">
            <v>0</v>
          </cell>
          <cell r="O73" t="str">
            <v>Mo ta thuc hien so lieu tinh luong -V6</v>
          </cell>
          <cell r="P73" t="str">
            <v>KPI_HRM_OLD</v>
          </cell>
        </row>
        <row r="74">
          <cell r="B74" t="str">
            <v>Kết quả thực hiện công việc của nhân viên nhóm AS1</v>
          </cell>
          <cell r="C74" t="str">
            <v>202308</v>
          </cell>
          <cell r="D74" t="str">
            <v>%</v>
          </cell>
          <cell r="E74" t="str">
            <v>HCM_CL_CTBSC_010</v>
          </cell>
          <cell r="F74">
            <v>0</v>
          </cell>
          <cell r="G74">
            <v>0</v>
          </cell>
          <cell r="H74">
            <v>0</v>
          </cell>
          <cell r="I74">
            <v>0</v>
          </cell>
          <cell r="J74">
            <v>0</v>
          </cell>
          <cell r="K74">
            <v>0</v>
          </cell>
          <cell r="L74">
            <v>0</v>
          </cell>
          <cell r="M74">
            <v>0</v>
          </cell>
          <cell r="N74">
            <v>0</v>
          </cell>
          <cell r="O74" t="str">
            <v>Mo ta thuc hien so lieu tinh luong -V6</v>
          </cell>
          <cell r="P74" t="str">
            <v>KPI_HRM_OLD</v>
          </cell>
        </row>
        <row r="75">
          <cell r="B75" t="str">
            <v>Kết quả thực hiện công việc của nhân viên nhóm AS1.2</v>
          </cell>
          <cell r="C75" t="str">
            <v>202308</v>
          </cell>
          <cell r="D75" t="str">
            <v>%</v>
          </cell>
          <cell r="E75" t="str">
            <v>HCM_CL_CTBSC_011</v>
          </cell>
          <cell r="F75">
            <v>0</v>
          </cell>
          <cell r="G75">
            <v>0</v>
          </cell>
          <cell r="H75">
            <v>0</v>
          </cell>
          <cell r="I75">
            <v>0</v>
          </cell>
          <cell r="J75">
            <v>0</v>
          </cell>
          <cell r="K75">
            <v>0</v>
          </cell>
          <cell r="L75">
            <v>0</v>
          </cell>
          <cell r="M75">
            <v>0</v>
          </cell>
          <cell r="N75">
            <v>0</v>
          </cell>
          <cell r="O75" t="str">
            <v>Mo ta thuc hien so lieu tinh luong -V6</v>
          </cell>
          <cell r="P75" t="str">
            <v>KPI_HRM_OLD</v>
          </cell>
        </row>
        <row r="76">
          <cell r="B76" t="str">
            <v>Kết quả thực hiện công việc của nhân viên nhóm AS3</v>
          </cell>
          <cell r="C76" t="str">
            <v>202308</v>
          </cell>
          <cell r="D76" t="str">
            <v>%</v>
          </cell>
          <cell r="E76" t="str">
            <v>HCM_CL_CTBSC_012</v>
          </cell>
          <cell r="F76">
            <v>0</v>
          </cell>
          <cell r="G76">
            <v>0</v>
          </cell>
          <cell r="H76">
            <v>0</v>
          </cell>
          <cell r="I76">
            <v>0</v>
          </cell>
          <cell r="J76">
            <v>0</v>
          </cell>
          <cell r="K76">
            <v>0</v>
          </cell>
          <cell r="L76">
            <v>0</v>
          </cell>
          <cell r="M76">
            <v>0</v>
          </cell>
          <cell r="N76">
            <v>0</v>
          </cell>
          <cell r="O76" t="str">
            <v>Mo ta thuc hien so lieu tinh luong -V6</v>
          </cell>
          <cell r="P76" t="str">
            <v>KPI_HRM_OLD</v>
          </cell>
        </row>
        <row r="77">
          <cell r="B77" t="str">
            <v>Kết quả thực hiện trực tổng đài 1022</v>
          </cell>
          <cell r="C77">
            <v>0</v>
          </cell>
          <cell r="D77" t="str">
            <v>%</v>
          </cell>
          <cell r="E77" t="str">
            <v>HCM_CL_CTBSC_013</v>
          </cell>
          <cell r="F77">
            <v>0</v>
          </cell>
          <cell r="G77">
            <v>0</v>
          </cell>
          <cell r="H77">
            <v>0</v>
          </cell>
          <cell r="I77">
            <v>0</v>
          </cell>
          <cell r="J77">
            <v>0</v>
          </cell>
          <cell r="K77">
            <v>0</v>
          </cell>
          <cell r="L77">
            <v>0</v>
          </cell>
          <cell r="M77">
            <v>0</v>
          </cell>
          <cell r="N77">
            <v>0</v>
          </cell>
          <cell r="O77" t="str">
            <v>Mo ta thuc hien so lieu tinh luong -V6</v>
          </cell>
          <cell r="P77" t="str">
            <v>KPI_HRM_OLD</v>
          </cell>
        </row>
        <row r="78">
          <cell r="B78" t="str">
            <v>Kết quả BSC bình quân của khối GDV</v>
          </cell>
          <cell r="C78">
            <v>0</v>
          </cell>
          <cell r="D78" t="str">
            <v>%</v>
          </cell>
          <cell r="E78" t="str">
            <v>HCM_CL_CTBSC_014</v>
          </cell>
          <cell r="F78">
            <v>0</v>
          </cell>
          <cell r="G78">
            <v>0</v>
          </cell>
          <cell r="H78">
            <v>0</v>
          </cell>
          <cell r="I78">
            <v>0</v>
          </cell>
          <cell r="J78">
            <v>0</v>
          </cell>
          <cell r="K78">
            <v>0</v>
          </cell>
          <cell r="L78">
            <v>0</v>
          </cell>
          <cell r="M78">
            <v>0</v>
          </cell>
          <cell r="N78">
            <v>0</v>
          </cell>
          <cell r="O78" t="str">
            <v>Mo ta thuc hien so lieu tinh luong -V6</v>
          </cell>
          <cell r="P78" t="str">
            <v>KPI_HRM_OLD</v>
          </cell>
        </row>
        <row r="79">
          <cell r="B79" t="str">
            <v>Kết quả BSC bình quân của khối KDDĐTT</v>
          </cell>
          <cell r="C79">
            <v>0</v>
          </cell>
          <cell r="D79" t="str">
            <v>%</v>
          </cell>
          <cell r="E79" t="str">
            <v>HCM_CL_CTBSC_015</v>
          </cell>
          <cell r="F79">
            <v>0</v>
          </cell>
          <cell r="G79">
            <v>0</v>
          </cell>
          <cell r="H79">
            <v>0</v>
          </cell>
          <cell r="I79">
            <v>0</v>
          </cell>
          <cell r="J79">
            <v>0</v>
          </cell>
          <cell r="K79">
            <v>0</v>
          </cell>
          <cell r="L79">
            <v>0</v>
          </cell>
          <cell r="M79">
            <v>0</v>
          </cell>
          <cell r="N79">
            <v>0</v>
          </cell>
          <cell r="O79" t="str">
            <v>Mo ta thuc hien so lieu tinh luong -V6</v>
          </cell>
          <cell r="P79" t="str">
            <v>KPI_HRM_OLD</v>
          </cell>
        </row>
        <row r="80">
          <cell r="B80" t="str">
            <v>Kết quả BSC bình quân của khối KDĐB</v>
          </cell>
          <cell r="C80">
            <v>0</v>
          </cell>
          <cell r="D80" t="str">
            <v>%</v>
          </cell>
          <cell r="E80" t="str">
            <v>HCM_CL_CTBSC_016</v>
          </cell>
          <cell r="F80">
            <v>0</v>
          </cell>
          <cell r="G80">
            <v>0</v>
          </cell>
          <cell r="H80">
            <v>0</v>
          </cell>
          <cell r="I80">
            <v>0</v>
          </cell>
          <cell r="J80">
            <v>0</v>
          </cell>
          <cell r="K80">
            <v>0</v>
          </cell>
          <cell r="L80">
            <v>0</v>
          </cell>
          <cell r="M80">
            <v>0</v>
          </cell>
          <cell r="N80">
            <v>0</v>
          </cell>
          <cell r="O80" t="str">
            <v>Mo ta thuc hien so lieu tinh luong -V6</v>
          </cell>
          <cell r="P80" t="str">
            <v>KPI_HRM_OLD</v>
          </cell>
        </row>
        <row r="81">
          <cell r="B81" t="str">
            <v>Kết quả thực hiện công việc của nhân viên nhóm Thu cước</v>
          </cell>
          <cell r="C81">
            <v>0</v>
          </cell>
          <cell r="D81" t="str">
            <v>%</v>
          </cell>
          <cell r="E81" t="str">
            <v>HCM_CL_CTBSC_017</v>
          </cell>
          <cell r="F81">
            <v>0</v>
          </cell>
          <cell r="G81">
            <v>0</v>
          </cell>
          <cell r="H81">
            <v>0</v>
          </cell>
          <cell r="I81">
            <v>0</v>
          </cell>
          <cell r="J81">
            <v>0</v>
          </cell>
          <cell r="K81">
            <v>0</v>
          </cell>
          <cell r="L81">
            <v>0</v>
          </cell>
          <cell r="M81">
            <v>0</v>
          </cell>
          <cell r="N81">
            <v>0</v>
          </cell>
          <cell r="O81" t="str">
            <v>Mo ta thuc hien so lieu tinh luong -V6</v>
          </cell>
          <cell r="P81" t="str">
            <v>KPI_HRM_OLD</v>
          </cell>
        </row>
        <row r="82">
          <cell r="B82" t="str">
            <v>Kết quả thực hiện công việc giao theo các chỉ số điều hành</v>
          </cell>
          <cell r="C82" t="str">
            <v>202308</v>
          </cell>
          <cell r="D82" t="str">
            <v>%</v>
          </cell>
          <cell r="E82" t="str">
            <v>HCM_CL_CTBSC_018</v>
          </cell>
          <cell r="F82">
            <v>0</v>
          </cell>
          <cell r="G82">
            <v>0</v>
          </cell>
          <cell r="H82">
            <v>0</v>
          </cell>
          <cell r="I82">
            <v>0</v>
          </cell>
          <cell r="J82">
            <v>0</v>
          </cell>
          <cell r="K82">
            <v>0</v>
          </cell>
          <cell r="L82">
            <v>0</v>
          </cell>
          <cell r="M82">
            <v>0</v>
          </cell>
          <cell r="N82">
            <v>0</v>
          </cell>
          <cell r="O82" t="str">
            <v>Mo ta thuc hien so lieu tinh luong -V6</v>
          </cell>
          <cell r="P82" t="str">
            <v>KPI_HRM_OLD</v>
          </cell>
        </row>
        <row r="83">
          <cell r="B83" t="str">
            <v>Kết quả điều hành giám sát công tác Chăm sóc khách hàng</v>
          </cell>
          <cell r="C83" t="str">
            <v>202308</v>
          </cell>
          <cell r="D83" t="str">
            <v>%</v>
          </cell>
          <cell r="E83" t="str">
            <v>HCM_CL_CTBSC_019</v>
          </cell>
          <cell r="F83">
            <v>0</v>
          </cell>
          <cell r="G83">
            <v>0</v>
          </cell>
          <cell r="H83">
            <v>0</v>
          </cell>
          <cell r="I83">
            <v>0</v>
          </cell>
          <cell r="J83">
            <v>0</v>
          </cell>
          <cell r="K83">
            <v>0</v>
          </cell>
          <cell r="L83">
            <v>0</v>
          </cell>
          <cell r="M83">
            <v>0</v>
          </cell>
          <cell r="N83">
            <v>0</v>
          </cell>
          <cell r="O83" t="str">
            <v>Mo ta thuc hien so lieu tinh luong -V6</v>
          </cell>
          <cell r="P83" t="str">
            <v>KPI_HRM_OLD</v>
          </cell>
        </row>
        <row r="84">
          <cell r="B84" t="str">
            <v>Kết quả điều hành giám sát công tác sau bán hàng</v>
          </cell>
          <cell r="C84" t="str">
            <v>202308</v>
          </cell>
          <cell r="D84" t="str">
            <v>%</v>
          </cell>
          <cell r="E84" t="str">
            <v>HCM_CL_CTBSC_020</v>
          </cell>
          <cell r="F84">
            <v>0</v>
          </cell>
          <cell r="G84">
            <v>0</v>
          </cell>
          <cell r="H84">
            <v>0</v>
          </cell>
          <cell r="I84">
            <v>0</v>
          </cell>
          <cell r="J84">
            <v>0</v>
          </cell>
          <cell r="K84">
            <v>0</v>
          </cell>
          <cell r="L84">
            <v>0</v>
          </cell>
          <cell r="M84">
            <v>0</v>
          </cell>
          <cell r="N84">
            <v>0</v>
          </cell>
          <cell r="O84" t="str">
            <v>Mo ta thuc hien so lieu tinh luong -V6</v>
          </cell>
          <cell r="P84" t="str">
            <v>KPI_HRM_OLD</v>
          </cell>
        </row>
        <row r="85">
          <cell r="B85" t="str">
            <v>Chăm sóc khách hàng tại địa bàn</v>
          </cell>
          <cell r="C85" t="str">
            <v>202308</v>
          </cell>
          <cell r="D85" t="str">
            <v>%</v>
          </cell>
          <cell r="E85" t="str">
            <v>HCM_CL_CTBSC_021</v>
          </cell>
          <cell r="F85">
            <v>0</v>
          </cell>
          <cell r="G85">
            <v>0</v>
          </cell>
          <cell r="H85">
            <v>0</v>
          </cell>
          <cell r="I85">
            <v>0</v>
          </cell>
          <cell r="J85">
            <v>0</v>
          </cell>
          <cell r="K85">
            <v>0</v>
          </cell>
          <cell r="L85">
            <v>0</v>
          </cell>
          <cell r="M85">
            <v>0</v>
          </cell>
          <cell r="N85">
            <v>0</v>
          </cell>
          <cell r="O85" t="str">
            <v>Mo ta thuc hien so lieu tinh luong -V6</v>
          </cell>
          <cell r="P85" t="str">
            <v>KPI_HRM_OLD</v>
          </cell>
        </row>
        <row r="86">
          <cell r="B86" t="str">
            <v>Thực hiện các chương trình gọi ra bắt buộc</v>
          </cell>
          <cell r="C86">
            <v>0</v>
          </cell>
          <cell r="D86" t="str">
            <v>%</v>
          </cell>
          <cell r="E86" t="str">
            <v>HCM_CL_CTRBB_001</v>
          </cell>
          <cell r="F86">
            <v>0</v>
          </cell>
          <cell r="G86">
            <v>0</v>
          </cell>
          <cell r="H86">
            <v>0</v>
          </cell>
          <cell r="I86">
            <v>0</v>
          </cell>
          <cell r="J86">
            <v>0</v>
          </cell>
          <cell r="K86">
            <v>0</v>
          </cell>
          <cell r="L86">
            <v>0</v>
          </cell>
          <cell r="M86">
            <v>0</v>
          </cell>
          <cell r="N86">
            <v>0</v>
          </cell>
          <cell r="O86" t="str">
            <v>Mo ta thuc hien so lieu tinh luong -V6</v>
          </cell>
          <cell r="P86" t="str">
            <v>KPI_HRM_OLD</v>
          </cell>
        </row>
        <row r="87">
          <cell r="B87" t="str">
            <v>Thực hiện các chương trình Outbound Telesales (OB)</v>
          </cell>
          <cell r="C87">
            <v>0</v>
          </cell>
          <cell r="D87" t="str">
            <v>%</v>
          </cell>
          <cell r="E87" t="str">
            <v>HCM_CL_CTROB_001</v>
          </cell>
          <cell r="F87">
            <v>0</v>
          </cell>
          <cell r="G87">
            <v>0</v>
          </cell>
          <cell r="H87">
            <v>0</v>
          </cell>
          <cell r="I87">
            <v>0</v>
          </cell>
          <cell r="J87">
            <v>0</v>
          </cell>
          <cell r="K87">
            <v>0</v>
          </cell>
          <cell r="L87">
            <v>0</v>
          </cell>
          <cell r="M87">
            <v>0</v>
          </cell>
          <cell r="N87">
            <v>0</v>
          </cell>
          <cell r="O87" t="str">
            <v>Mo ta thuc hien so lieu tinh luong -V6</v>
          </cell>
          <cell r="P87" t="str">
            <v>KPI_HRM_OLD</v>
          </cell>
        </row>
        <row r="88">
          <cell r="B88" t="str">
            <v>Thực hiện các chương trình OB do TTKD hoặc Đài triển khai</v>
          </cell>
          <cell r="C88">
            <v>0</v>
          </cell>
          <cell r="D88" t="str">
            <v>Thuê bao</v>
          </cell>
          <cell r="E88" t="str">
            <v>HCM_CL_CTROB_002</v>
          </cell>
          <cell r="F88">
            <v>0</v>
          </cell>
          <cell r="G88">
            <v>0</v>
          </cell>
          <cell r="H88">
            <v>0</v>
          </cell>
          <cell r="I88">
            <v>0</v>
          </cell>
          <cell r="J88">
            <v>0</v>
          </cell>
          <cell r="K88">
            <v>0</v>
          </cell>
          <cell r="L88">
            <v>0</v>
          </cell>
          <cell r="M88">
            <v>0</v>
          </cell>
          <cell r="N88">
            <v>0</v>
          </cell>
          <cell r="O88" t="str">
            <v>Mo ta thuc hien so lieu tinh luong -V6</v>
          </cell>
          <cell r="P88" t="str">
            <v>KPI_HRM_OLD</v>
          </cell>
        </row>
        <row r="89">
          <cell r="B89" t="str">
            <v>Thực hiện các chương trình OB theo yêu cầu TTKD</v>
          </cell>
          <cell r="C89">
            <v>0</v>
          </cell>
          <cell r="D89" t="str">
            <v>cuộc</v>
          </cell>
          <cell r="E89" t="str">
            <v>HCM_CL_CTROB_003</v>
          </cell>
          <cell r="F89">
            <v>0</v>
          </cell>
          <cell r="G89">
            <v>0</v>
          </cell>
          <cell r="H89">
            <v>0</v>
          </cell>
          <cell r="I89">
            <v>0</v>
          </cell>
          <cell r="J89">
            <v>0</v>
          </cell>
          <cell r="K89">
            <v>0</v>
          </cell>
          <cell r="L89">
            <v>0</v>
          </cell>
          <cell r="M89">
            <v>0</v>
          </cell>
          <cell r="N89">
            <v>0</v>
          </cell>
          <cell r="O89" t="str">
            <v>Mo ta thuc hien so lieu tinh luong -V6</v>
          </cell>
          <cell r="P89" t="str">
            <v>KPI_HRM_OLD</v>
          </cell>
        </row>
        <row r="90">
          <cell r="B90" t="str">
            <v>Số lượng thuê bao thực hiện gọi ra bắt buộc (OB)</v>
          </cell>
          <cell r="C90">
            <v>0</v>
          </cell>
          <cell r="D90" t="str">
            <v>Thuê bao</v>
          </cell>
          <cell r="E90" t="str">
            <v>HCM_CL_CTROB_004</v>
          </cell>
          <cell r="F90">
            <v>0</v>
          </cell>
          <cell r="G90">
            <v>0</v>
          </cell>
          <cell r="H90">
            <v>0</v>
          </cell>
          <cell r="I90">
            <v>0</v>
          </cell>
          <cell r="J90">
            <v>0</v>
          </cell>
          <cell r="K90">
            <v>0</v>
          </cell>
          <cell r="L90">
            <v>0</v>
          </cell>
          <cell r="M90">
            <v>0</v>
          </cell>
          <cell r="N90">
            <v>0</v>
          </cell>
          <cell r="O90" t="str">
            <v>Mo ta thuc hien so lieu tinh luong -V6</v>
          </cell>
          <cell r="P90" t="str">
            <v>KPI_HRM_OLD</v>
          </cell>
        </row>
        <row r="91">
          <cell r="B91" t="str">
            <v>Kết quả thực hiện chương trình OB gia hạn trả trước do TTKD giao</v>
          </cell>
          <cell r="C91">
            <v>0</v>
          </cell>
          <cell r="D91" t="str">
            <v>%</v>
          </cell>
          <cell r="E91" t="str">
            <v>HCM_CL_CTROB_005</v>
          </cell>
          <cell r="F91">
            <v>0</v>
          </cell>
          <cell r="G91">
            <v>0</v>
          </cell>
          <cell r="H91">
            <v>0</v>
          </cell>
          <cell r="I91">
            <v>0</v>
          </cell>
          <cell r="J91">
            <v>0</v>
          </cell>
          <cell r="K91">
            <v>0</v>
          </cell>
          <cell r="L91">
            <v>0</v>
          </cell>
          <cell r="M91">
            <v>0</v>
          </cell>
          <cell r="N91">
            <v>0</v>
          </cell>
          <cell r="O91" t="str">
            <v>Mo ta thuc hien so lieu tinh luong -V6</v>
          </cell>
          <cell r="P91" t="str">
            <v>KPI_HRM_OLD</v>
          </cell>
        </row>
        <row r="92">
          <cell r="B92" t="str">
            <v>Số lượng cuộc gọi OB hoàn chỉnh</v>
          </cell>
          <cell r="C92">
            <v>0</v>
          </cell>
          <cell r="D92" t="str">
            <v>Thuê bao</v>
          </cell>
          <cell r="E92" t="str">
            <v>HCM_CL_CTROB_006</v>
          </cell>
          <cell r="F92">
            <v>0</v>
          </cell>
          <cell r="G92">
            <v>0</v>
          </cell>
          <cell r="H92">
            <v>0</v>
          </cell>
          <cell r="I92">
            <v>0</v>
          </cell>
          <cell r="J92">
            <v>0</v>
          </cell>
          <cell r="K92">
            <v>0</v>
          </cell>
          <cell r="L92">
            <v>0</v>
          </cell>
          <cell r="M92">
            <v>0</v>
          </cell>
          <cell r="N92">
            <v>0</v>
          </cell>
          <cell r="O92" t="str">
            <v>Mo ta thuc hien so lieu tinh luong -V6</v>
          </cell>
          <cell r="P92" t="str">
            <v>KPI_HRM_OLD</v>
          </cell>
        </row>
        <row r="93">
          <cell r="B93" t="str">
            <v>Doanh thu từ cuộc gọi OB hoàn chỉnh</v>
          </cell>
          <cell r="C93">
            <v>0</v>
          </cell>
          <cell r="D93" t="str">
            <v>Triệu đồng</v>
          </cell>
          <cell r="E93" t="str">
            <v>HCM_CL_CTROB_007</v>
          </cell>
          <cell r="F93">
            <v>0</v>
          </cell>
          <cell r="G93">
            <v>0</v>
          </cell>
          <cell r="H93">
            <v>0</v>
          </cell>
          <cell r="I93">
            <v>0</v>
          </cell>
          <cell r="J93">
            <v>0</v>
          </cell>
          <cell r="K93">
            <v>0</v>
          </cell>
          <cell r="L93">
            <v>0</v>
          </cell>
          <cell r="M93">
            <v>0</v>
          </cell>
          <cell r="N93">
            <v>0</v>
          </cell>
          <cell r="O93" t="str">
            <v>Mo ta thuc hien so lieu tinh luong -V6</v>
          </cell>
          <cell r="P93" t="str">
            <v>KPI_HRM_OLD</v>
          </cell>
        </row>
        <row r="94">
          <cell r="B94" t="str">
            <v>Tỉ lệ thành công các chương trình OB</v>
          </cell>
          <cell r="C94">
            <v>0</v>
          </cell>
          <cell r="D94" t="str">
            <v>%</v>
          </cell>
          <cell r="E94" t="str">
            <v>HCM_CL_CTROB_008</v>
          </cell>
          <cell r="F94">
            <v>0</v>
          </cell>
          <cell r="G94">
            <v>0</v>
          </cell>
          <cell r="H94">
            <v>0</v>
          </cell>
          <cell r="I94">
            <v>0</v>
          </cell>
          <cell r="J94">
            <v>0</v>
          </cell>
          <cell r="K94">
            <v>0</v>
          </cell>
          <cell r="L94">
            <v>0</v>
          </cell>
          <cell r="M94">
            <v>0</v>
          </cell>
          <cell r="N94">
            <v>0</v>
          </cell>
          <cell r="O94" t="str">
            <v>Mo ta thuc hien so lieu tinh luong -V6</v>
          </cell>
          <cell r="P94" t="str">
            <v>KPI_HRM_OLD</v>
          </cell>
        </row>
        <row r="95">
          <cell r="B95" t="str">
            <v>Outbound mời TB VNPts thường tham gia gói</v>
          </cell>
          <cell r="C95">
            <v>0</v>
          </cell>
          <cell r="D95" t="str">
            <v>%</v>
          </cell>
          <cell r="E95" t="str">
            <v>HCM_CL_CTROB_009</v>
          </cell>
          <cell r="F95">
            <v>0</v>
          </cell>
          <cell r="G95">
            <v>0</v>
          </cell>
          <cell r="H95">
            <v>0</v>
          </cell>
          <cell r="I95">
            <v>0</v>
          </cell>
          <cell r="J95">
            <v>0</v>
          </cell>
          <cell r="K95">
            <v>0</v>
          </cell>
          <cell r="L95">
            <v>0</v>
          </cell>
          <cell r="M95">
            <v>0</v>
          </cell>
          <cell r="N95">
            <v>0</v>
          </cell>
          <cell r="O95" t="str">
            <v>Mo ta thuc hien so lieu tinh luong -V6</v>
          </cell>
          <cell r="P95" t="str">
            <v>KPI_HRM_OLD</v>
          </cell>
        </row>
        <row r="96">
          <cell r="B96" t="str">
            <v>Outbound tập KHDN mới thành lập của TCT triển khai</v>
          </cell>
          <cell r="C96">
            <v>0</v>
          </cell>
          <cell r="D96" t="str">
            <v>Khách hàng</v>
          </cell>
          <cell r="E96" t="str">
            <v>HCM_CL_CTROB_010</v>
          </cell>
          <cell r="F96">
            <v>0</v>
          </cell>
          <cell r="G96">
            <v>0</v>
          </cell>
          <cell r="H96">
            <v>0</v>
          </cell>
          <cell r="I96">
            <v>0</v>
          </cell>
          <cell r="J96">
            <v>0</v>
          </cell>
          <cell r="K96">
            <v>0</v>
          </cell>
          <cell r="L96">
            <v>0</v>
          </cell>
          <cell r="M96">
            <v>0</v>
          </cell>
          <cell r="N96">
            <v>0</v>
          </cell>
          <cell r="O96" t="str">
            <v>Mo ta thuc hien so lieu tinh luong -V6</v>
          </cell>
          <cell r="P96" t="str">
            <v>KPI_HRM_OLD</v>
          </cell>
        </row>
        <row r="97">
          <cell r="B97" t="str">
            <v>Thực hiện chương trình OB CSKH chủ động, kết nối KH và giữ TB</v>
          </cell>
          <cell r="C97">
            <v>0</v>
          </cell>
          <cell r="D97" t="str">
            <v>Thuê bao</v>
          </cell>
          <cell r="E97" t="str">
            <v>HCM_CL_CTROB_011</v>
          </cell>
          <cell r="F97">
            <v>0</v>
          </cell>
          <cell r="G97">
            <v>0</v>
          </cell>
          <cell r="H97">
            <v>0</v>
          </cell>
          <cell r="I97">
            <v>0</v>
          </cell>
          <cell r="J97">
            <v>0</v>
          </cell>
          <cell r="K97">
            <v>0</v>
          </cell>
          <cell r="L97">
            <v>0</v>
          </cell>
          <cell r="M97">
            <v>0</v>
          </cell>
          <cell r="N97">
            <v>0</v>
          </cell>
          <cell r="O97" t="str">
            <v>Mo ta thuc hien so lieu tinh luong -V6</v>
          </cell>
          <cell r="P97" t="str">
            <v>KPI_HRM_OLD</v>
          </cell>
        </row>
        <row r="98">
          <cell r="B98" t="str">
            <v>Đáp ứng 100% khối lượng công việc được giao: hoàn tât hồ sơ scan, lưu kho, truy lục, thanh lý,...</v>
          </cell>
          <cell r="C98">
            <v>0</v>
          </cell>
          <cell r="D98" t="str">
            <v>%</v>
          </cell>
          <cell r="E98" t="str">
            <v>HCM_CL_CVIEC_001</v>
          </cell>
          <cell r="F98">
            <v>0</v>
          </cell>
          <cell r="G98">
            <v>0</v>
          </cell>
          <cell r="H98">
            <v>0</v>
          </cell>
          <cell r="I98">
            <v>0</v>
          </cell>
          <cell r="J98">
            <v>0</v>
          </cell>
          <cell r="K98">
            <v>0</v>
          </cell>
          <cell r="L98">
            <v>0</v>
          </cell>
          <cell r="M98">
            <v>0</v>
          </cell>
          <cell r="N98">
            <v>0</v>
          </cell>
          <cell r="O98" t="str">
            <v>Mo ta thuc hien so lieu tinh luong -V6</v>
          </cell>
          <cell r="P98" t="str">
            <v>KPI_HRM_OLD</v>
          </cell>
        </row>
        <row r="99">
          <cell r="B99" t="str">
            <v>Mức độ hoàn thành khối lượng công việc được giao khác</v>
          </cell>
          <cell r="C99">
            <v>0</v>
          </cell>
          <cell r="D99" t="str">
            <v>%</v>
          </cell>
          <cell r="E99" t="str">
            <v>HCM_CL_CVIEC_002</v>
          </cell>
          <cell r="F99">
            <v>0</v>
          </cell>
          <cell r="G99">
            <v>0</v>
          </cell>
          <cell r="H99">
            <v>0</v>
          </cell>
          <cell r="I99">
            <v>0</v>
          </cell>
          <cell r="J99">
            <v>0</v>
          </cell>
          <cell r="K99">
            <v>0</v>
          </cell>
          <cell r="L99">
            <v>0</v>
          </cell>
          <cell r="M99">
            <v>0</v>
          </cell>
          <cell r="N99">
            <v>0</v>
          </cell>
          <cell r="O99" t="str">
            <v>Mo ta thuc hien so lieu tinh luong -V6</v>
          </cell>
          <cell r="P99" t="str">
            <v>KPI_HRM_OLD</v>
          </cell>
        </row>
        <row r="100">
          <cell r="B100" t="str">
            <v>Tiến độ và chất lượng thực hiện công việc theo yêu cầu</v>
          </cell>
          <cell r="C100">
            <v>0</v>
          </cell>
          <cell r="D100" t="str">
            <v>%</v>
          </cell>
          <cell r="E100" t="str">
            <v>HCM_CL_CVIEC_003</v>
          </cell>
          <cell r="F100">
            <v>0</v>
          </cell>
          <cell r="G100">
            <v>0</v>
          </cell>
          <cell r="H100">
            <v>0</v>
          </cell>
          <cell r="I100">
            <v>0</v>
          </cell>
          <cell r="J100">
            <v>0</v>
          </cell>
          <cell r="K100">
            <v>0</v>
          </cell>
          <cell r="L100">
            <v>0</v>
          </cell>
          <cell r="M100">
            <v>0</v>
          </cell>
          <cell r="N100">
            <v>0</v>
          </cell>
          <cell r="O100" t="str">
            <v>Mo ta thuc hien so lieu tinh luong -V6</v>
          </cell>
          <cell r="P100" t="str">
            <v>KPI_HRM_OLD</v>
          </cell>
        </row>
        <row r="101">
          <cell r="B101" t="str">
            <v>Thực hiện các công việc chung của tổ</v>
          </cell>
          <cell r="C101" t="str">
            <v>202308</v>
          </cell>
          <cell r="D101" t="str">
            <v>%</v>
          </cell>
          <cell r="E101" t="str">
            <v>HCM_CL_CVIEC_004</v>
          </cell>
          <cell r="F101">
            <v>0</v>
          </cell>
          <cell r="G101">
            <v>0</v>
          </cell>
          <cell r="H101">
            <v>0</v>
          </cell>
          <cell r="I101">
            <v>0</v>
          </cell>
          <cell r="J101">
            <v>0</v>
          </cell>
          <cell r="K101">
            <v>0</v>
          </cell>
          <cell r="L101">
            <v>0</v>
          </cell>
          <cell r="M101">
            <v>0</v>
          </cell>
          <cell r="N101">
            <v>0</v>
          </cell>
          <cell r="O101" t="str">
            <v>Mo ta thuc hien so lieu tinh luong -V6</v>
          </cell>
          <cell r="P101" t="str">
            <v>KPI_HRM_OLD</v>
          </cell>
        </row>
        <row r="102">
          <cell r="B102" t="str">
            <v>Kiểm soát chất lượng hồ sơ gốc, cập nhật dữ liệu hồ sơ đầu vào</v>
          </cell>
          <cell r="C102">
            <v>0</v>
          </cell>
          <cell r="D102" t="str">
            <v>%</v>
          </cell>
          <cell r="E102" t="str">
            <v>HCM_CL_CVIEC_005</v>
          </cell>
          <cell r="F102">
            <v>0</v>
          </cell>
          <cell r="G102">
            <v>0</v>
          </cell>
          <cell r="H102">
            <v>0</v>
          </cell>
          <cell r="I102">
            <v>0</v>
          </cell>
          <cell r="J102">
            <v>0</v>
          </cell>
          <cell r="K102">
            <v>0</v>
          </cell>
          <cell r="L102">
            <v>0</v>
          </cell>
          <cell r="M102">
            <v>0</v>
          </cell>
          <cell r="N102">
            <v>0</v>
          </cell>
          <cell r="O102" t="str">
            <v>Mo ta thuc hien so lieu tinh luong -V6</v>
          </cell>
          <cell r="P102" t="str">
            <v>KPI_HRM_OLD</v>
          </cell>
        </row>
        <row r="103">
          <cell r="B103" t="str">
            <v>Mức độ hoàn thành khối lượng công việc liên quan nghiệp vụ cước được giao</v>
          </cell>
          <cell r="C103">
            <v>0</v>
          </cell>
          <cell r="D103" t="str">
            <v>%</v>
          </cell>
          <cell r="E103" t="str">
            <v>HCM_CL_CVIEC_006</v>
          </cell>
          <cell r="F103">
            <v>0</v>
          </cell>
          <cell r="G103">
            <v>0</v>
          </cell>
          <cell r="H103">
            <v>0</v>
          </cell>
          <cell r="I103">
            <v>0</v>
          </cell>
          <cell r="J103">
            <v>0</v>
          </cell>
          <cell r="K103">
            <v>0</v>
          </cell>
          <cell r="L103">
            <v>0</v>
          </cell>
          <cell r="M103">
            <v>0</v>
          </cell>
          <cell r="N103">
            <v>0</v>
          </cell>
          <cell r="O103" t="str">
            <v>Mo ta thuc hien so lieu tinh luong -V6</v>
          </cell>
          <cell r="P103" t="str">
            <v>KPI_HRM_OLD</v>
          </cell>
        </row>
        <row r="104">
          <cell r="B104" t="str">
            <v>Mức độ hoàn thành khối lượng công việc được giao cho cá nhân</v>
          </cell>
          <cell r="C104">
            <v>0</v>
          </cell>
          <cell r="D104" t="str">
            <v>%</v>
          </cell>
          <cell r="E104" t="str">
            <v>HCM_CL_CVIEC_007</v>
          </cell>
          <cell r="F104">
            <v>0</v>
          </cell>
          <cell r="G104">
            <v>0</v>
          </cell>
          <cell r="H104">
            <v>0</v>
          </cell>
          <cell r="I104">
            <v>0</v>
          </cell>
          <cell r="J104">
            <v>0</v>
          </cell>
          <cell r="K104">
            <v>0</v>
          </cell>
          <cell r="L104">
            <v>0</v>
          </cell>
          <cell r="M104">
            <v>0</v>
          </cell>
          <cell r="N104">
            <v>0</v>
          </cell>
          <cell r="O104" t="str">
            <v>Mo ta thuc hien so lieu tinh luong -V6</v>
          </cell>
          <cell r="P104" t="str">
            <v>KPI_HRM_OLD</v>
          </cell>
        </row>
        <row r="105">
          <cell r="B105" t="str">
            <v>Mức độ hoàn thành khối lượng công việc liên quan nghiệp vụ được giao</v>
          </cell>
          <cell r="C105">
            <v>0</v>
          </cell>
          <cell r="D105" t="str">
            <v>%</v>
          </cell>
          <cell r="E105" t="str">
            <v>HCM_CL_CVIEC_008</v>
          </cell>
          <cell r="F105">
            <v>0</v>
          </cell>
          <cell r="G105">
            <v>0</v>
          </cell>
          <cell r="H105">
            <v>0</v>
          </cell>
          <cell r="I105">
            <v>0</v>
          </cell>
          <cell r="J105">
            <v>0</v>
          </cell>
          <cell r="K105">
            <v>0</v>
          </cell>
          <cell r="L105">
            <v>0</v>
          </cell>
          <cell r="M105">
            <v>0</v>
          </cell>
          <cell r="N105">
            <v>0</v>
          </cell>
          <cell r="O105" t="str">
            <v>Mo ta thuc hien so lieu tinh luong -V6</v>
          </cell>
          <cell r="P105" t="str">
            <v>KPI_HRM_OLD</v>
          </cell>
        </row>
        <row r="106">
          <cell r="B106" t="str">
            <v>Đáp ứng 100% khối lượng, chất lượng và tiến độ công việc được giao: giao nhận hồ sơ chứng từ, hàng hóa, sim, thẻ,…đến hệ thống chuổi</v>
          </cell>
          <cell r="C106">
            <v>0</v>
          </cell>
          <cell r="D106" t="str">
            <v>%</v>
          </cell>
          <cell r="E106" t="str">
            <v>HCM_CL_CVIEC_009</v>
          </cell>
          <cell r="F106">
            <v>0</v>
          </cell>
          <cell r="G106">
            <v>0</v>
          </cell>
          <cell r="H106">
            <v>0</v>
          </cell>
          <cell r="I106">
            <v>0</v>
          </cell>
          <cell r="J106">
            <v>0</v>
          </cell>
          <cell r="K106">
            <v>0</v>
          </cell>
          <cell r="L106">
            <v>0</v>
          </cell>
          <cell r="M106">
            <v>0</v>
          </cell>
          <cell r="N106">
            <v>0</v>
          </cell>
          <cell r="O106" t="str">
            <v>Mo ta thuc hien so lieu tinh luong -V6</v>
          </cell>
          <cell r="P106" t="str">
            <v>KPI_HRM_OLD</v>
          </cell>
        </row>
        <row r="107">
          <cell r="B107" t="str">
            <v>Hướng dẫn, hỗ trợ hệ thống chuổi thực hiện đúng quy định hiện hành</v>
          </cell>
          <cell r="C107">
            <v>0</v>
          </cell>
          <cell r="D107" t="str">
            <v>%</v>
          </cell>
          <cell r="E107" t="str">
            <v>HCM_CL_CVIEC_010</v>
          </cell>
          <cell r="F107">
            <v>0</v>
          </cell>
          <cell r="G107">
            <v>0</v>
          </cell>
          <cell r="H107">
            <v>0</v>
          </cell>
          <cell r="I107">
            <v>0</v>
          </cell>
          <cell r="J107">
            <v>0</v>
          </cell>
          <cell r="K107">
            <v>0</v>
          </cell>
          <cell r="L107">
            <v>0</v>
          </cell>
          <cell r="M107">
            <v>0</v>
          </cell>
          <cell r="N107">
            <v>0</v>
          </cell>
          <cell r="O107" t="str">
            <v>Mo ta thuc hien so lieu tinh luong -V6</v>
          </cell>
          <cell r="P107" t="str">
            <v>KPI_HRM_OLD</v>
          </cell>
        </row>
        <row r="108">
          <cell r="B108" t="str">
            <v>Quản lý số liệu, chi trả hoa hồng, báo cáo, phân tích, đánh giá chính xác, kịp thời, đúng quy định</v>
          </cell>
          <cell r="C108">
            <v>0</v>
          </cell>
          <cell r="D108" t="str">
            <v>%</v>
          </cell>
          <cell r="E108" t="str">
            <v>HCM_CL_CVIEC_011</v>
          </cell>
          <cell r="F108">
            <v>0</v>
          </cell>
          <cell r="G108">
            <v>0</v>
          </cell>
          <cell r="H108">
            <v>0</v>
          </cell>
          <cell r="I108">
            <v>0</v>
          </cell>
          <cell r="J108">
            <v>0</v>
          </cell>
          <cell r="K108">
            <v>0</v>
          </cell>
          <cell r="L108">
            <v>0</v>
          </cell>
          <cell r="M108">
            <v>0</v>
          </cell>
          <cell r="N108">
            <v>0</v>
          </cell>
          <cell r="O108" t="str">
            <v>Mo ta thuc hien so lieu tinh luong -V6</v>
          </cell>
          <cell r="P108" t="str">
            <v>KPI_HRM_OLD</v>
          </cell>
        </row>
        <row r="109">
          <cell r="B109" t="str">
            <v>Mức độ tuân thủ quy trình, quy định, phối hợp công tác theo quy định của TTKD</v>
          </cell>
          <cell r="C109">
            <v>0</v>
          </cell>
          <cell r="D109" t="str">
            <v>%</v>
          </cell>
          <cell r="E109" t="str">
            <v>HCM_CL_CVIEC_012</v>
          </cell>
          <cell r="F109">
            <v>0</v>
          </cell>
          <cell r="G109">
            <v>0</v>
          </cell>
          <cell r="H109">
            <v>0</v>
          </cell>
          <cell r="I109">
            <v>0</v>
          </cell>
          <cell r="J109">
            <v>0</v>
          </cell>
          <cell r="K109">
            <v>0</v>
          </cell>
          <cell r="L109">
            <v>0</v>
          </cell>
          <cell r="M109">
            <v>0</v>
          </cell>
          <cell r="N109">
            <v>0</v>
          </cell>
          <cell r="O109" t="str">
            <v>Mo ta thuc hien so lieu tinh luong -V6</v>
          </cell>
          <cell r="P109" t="str">
            <v>KPI_HRM_OLD</v>
          </cell>
        </row>
        <row r="110">
          <cell r="B110" t="str">
            <v>Cập nhật nội dung thông tin, tư liệu được giao</v>
          </cell>
          <cell r="C110">
            <v>0</v>
          </cell>
          <cell r="D110" t="str">
            <v>%</v>
          </cell>
          <cell r="E110" t="str">
            <v>HCM_CL_CVIEC_013</v>
          </cell>
          <cell r="F110">
            <v>0</v>
          </cell>
          <cell r="G110">
            <v>0</v>
          </cell>
          <cell r="H110">
            <v>0</v>
          </cell>
          <cell r="I110">
            <v>0</v>
          </cell>
          <cell r="J110">
            <v>0</v>
          </cell>
          <cell r="K110">
            <v>0</v>
          </cell>
          <cell r="L110">
            <v>0</v>
          </cell>
          <cell r="M110">
            <v>0</v>
          </cell>
          <cell r="N110">
            <v>0</v>
          </cell>
          <cell r="O110" t="str">
            <v>Mo ta thuc hien so lieu tinh luong -V6</v>
          </cell>
          <cell r="P110" t="str">
            <v>KPI_HRM_OLD</v>
          </cell>
        </row>
        <row r="111">
          <cell r="B111" t="str">
            <v>Chất lượng cập nhật thông tin</v>
          </cell>
          <cell r="C111">
            <v>0</v>
          </cell>
          <cell r="D111" t="str">
            <v>%</v>
          </cell>
          <cell r="E111" t="str">
            <v>HCM_CL_CVIEC_014</v>
          </cell>
          <cell r="F111">
            <v>0</v>
          </cell>
          <cell r="G111">
            <v>0</v>
          </cell>
          <cell r="H111">
            <v>0</v>
          </cell>
          <cell r="I111">
            <v>0</v>
          </cell>
          <cell r="J111">
            <v>0</v>
          </cell>
          <cell r="K111">
            <v>0</v>
          </cell>
          <cell r="L111">
            <v>0</v>
          </cell>
          <cell r="M111">
            <v>0</v>
          </cell>
          <cell r="N111">
            <v>0</v>
          </cell>
          <cell r="O111" t="str">
            <v>Mo ta thuc hien so lieu tinh luong -V6</v>
          </cell>
          <cell r="P111" t="str">
            <v>KPI_HRM_OLD</v>
          </cell>
        </row>
        <row r="112">
          <cell r="B112" t="str">
            <v>Chất lượng phục vụ khách hàng theo tiêu chuẩn quy định</v>
          </cell>
          <cell r="C112">
            <v>0</v>
          </cell>
          <cell r="D112" t="str">
            <v>Điểm</v>
          </cell>
          <cell r="E112" t="str">
            <v>HCM_CL_CVIEC_015</v>
          </cell>
          <cell r="F112">
            <v>0</v>
          </cell>
          <cell r="G112">
            <v>0</v>
          </cell>
          <cell r="H112">
            <v>0</v>
          </cell>
          <cell r="I112">
            <v>0</v>
          </cell>
          <cell r="J112">
            <v>0</v>
          </cell>
          <cell r="K112">
            <v>0</v>
          </cell>
          <cell r="L112">
            <v>0</v>
          </cell>
          <cell r="M112">
            <v>0</v>
          </cell>
          <cell r="N112">
            <v>0</v>
          </cell>
          <cell r="O112" t="str">
            <v>Mo ta thuc hien so lieu tinh luong -V6</v>
          </cell>
          <cell r="P112" t="str">
            <v>KPI_HRM_OLD</v>
          </cell>
        </row>
        <row r="113">
          <cell r="B113" t="str">
            <v>Chỉ tiêu chất lượng thực hiện công tác nghiệp vụ, CSKH</v>
          </cell>
          <cell r="C113">
            <v>0</v>
          </cell>
          <cell r="D113" t="str">
            <v>%</v>
          </cell>
          <cell r="E113" t="str">
            <v>HCM_CL_CVIEC_016</v>
          </cell>
          <cell r="F113">
            <v>0</v>
          </cell>
          <cell r="G113">
            <v>0</v>
          </cell>
          <cell r="H113">
            <v>0</v>
          </cell>
          <cell r="I113">
            <v>0</v>
          </cell>
          <cell r="J113">
            <v>0</v>
          </cell>
          <cell r="K113">
            <v>0</v>
          </cell>
          <cell r="L113">
            <v>0</v>
          </cell>
          <cell r="M113">
            <v>0</v>
          </cell>
          <cell r="N113">
            <v>0</v>
          </cell>
          <cell r="O113" t="str">
            <v>Mo ta thuc hien so lieu tinh luong -V6</v>
          </cell>
          <cell r="P113" t="str">
            <v>KPI_HRM_OLD</v>
          </cell>
        </row>
        <row r="114">
          <cell r="B114" t="str">
            <v>Đáp ứng 100% khối lượng công việc được giao: giao nhận hồ sơ, hàng hóa, sim, thẻ,…phục vụ đến khách hàng</v>
          </cell>
          <cell r="C114">
            <v>0</v>
          </cell>
          <cell r="D114" t="str">
            <v>PCT</v>
          </cell>
          <cell r="E114" t="str">
            <v>HCM_CL_CVIEC_017</v>
          </cell>
          <cell r="F114">
            <v>0</v>
          </cell>
          <cell r="G114">
            <v>0</v>
          </cell>
          <cell r="H114">
            <v>0</v>
          </cell>
          <cell r="I114">
            <v>0</v>
          </cell>
          <cell r="J114">
            <v>0</v>
          </cell>
          <cell r="K114">
            <v>0</v>
          </cell>
          <cell r="L114">
            <v>0</v>
          </cell>
          <cell r="M114">
            <v>0</v>
          </cell>
          <cell r="N114">
            <v>0</v>
          </cell>
          <cell r="O114" t="str">
            <v>Mo ta thuc hien so lieu tinh luong -V6</v>
          </cell>
          <cell r="P114" t="str">
            <v>KPI_HRM_OLD</v>
          </cell>
        </row>
        <row r="115">
          <cell r="B115" t="str">
            <v>Mức độ hoàn thành khối lượng công việc được giao</v>
          </cell>
          <cell r="C115">
            <v>0</v>
          </cell>
          <cell r="D115" t="str">
            <v>%</v>
          </cell>
          <cell r="E115" t="str">
            <v>HCM_CL_CVIEC_018</v>
          </cell>
          <cell r="F115">
            <v>0</v>
          </cell>
          <cell r="G115">
            <v>0</v>
          </cell>
          <cell r="H115">
            <v>0</v>
          </cell>
          <cell r="I115">
            <v>0</v>
          </cell>
          <cell r="J115">
            <v>0</v>
          </cell>
          <cell r="K115">
            <v>0</v>
          </cell>
          <cell r="L115">
            <v>0</v>
          </cell>
          <cell r="M115">
            <v>0</v>
          </cell>
          <cell r="N115">
            <v>0</v>
          </cell>
          <cell r="O115" t="str">
            <v>Mo ta thuc hien so lieu tinh luong -V6</v>
          </cell>
          <cell r="P115" t="str">
            <v>KPI_HRM_OLD</v>
          </cell>
        </row>
        <row r="116">
          <cell r="B116" t="str">
            <v>nhập hàng hóa, sim thẻ,…</v>
          </cell>
          <cell r="C116">
            <v>0</v>
          </cell>
          <cell r="D116" t="str">
            <v>%</v>
          </cell>
          <cell r="E116" t="str">
            <v>HCM_CL_CVIEC_019</v>
          </cell>
          <cell r="F116">
            <v>0</v>
          </cell>
          <cell r="G116">
            <v>0</v>
          </cell>
          <cell r="H116">
            <v>0</v>
          </cell>
          <cell r="I116">
            <v>0</v>
          </cell>
          <cell r="J116">
            <v>0</v>
          </cell>
          <cell r="K116">
            <v>0</v>
          </cell>
          <cell r="L116">
            <v>0</v>
          </cell>
          <cell r="M116">
            <v>0</v>
          </cell>
          <cell r="N116">
            <v>0</v>
          </cell>
          <cell r="O116" t="str">
            <v>Mo ta thuc hien so lieu tinh luong -V6</v>
          </cell>
          <cell r="P116" t="str">
            <v>KPI_HRM_OLD</v>
          </cell>
        </row>
        <row r="117">
          <cell r="B117" t="str">
            <v>Công tác chăm sóc điểm bán lẻ trên địa bàn được giao quản lý</v>
          </cell>
          <cell r="C117">
            <v>0</v>
          </cell>
          <cell r="D117" t="str">
            <v>%</v>
          </cell>
          <cell r="E117" t="str">
            <v>HCM_CL_CVIEC_020</v>
          </cell>
          <cell r="F117">
            <v>0</v>
          </cell>
          <cell r="G117">
            <v>0</v>
          </cell>
          <cell r="H117">
            <v>0</v>
          </cell>
          <cell r="I117">
            <v>0</v>
          </cell>
          <cell r="J117">
            <v>0</v>
          </cell>
          <cell r="K117">
            <v>0</v>
          </cell>
          <cell r="L117">
            <v>0</v>
          </cell>
          <cell r="M117">
            <v>0</v>
          </cell>
          <cell r="N117">
            <v>0</v>
          </cell>
          <cell r="O117" t="str">
            <v>Mo ta thuc hien so lieu tinh luong -V6</v>
          </cell>
          <cell r="P117" t="str">
            <v>KPI_HRM_OLD</v>
          </cell>
        </row>
        <row r="118">
          <cell r="B118" t="str">
            <v>Thực hiện công việc khác theo sự phân công của lãnh đạo</v>
          </cell>
          <cell r="C118" t="str">
            <v>202308</v>
          </cell>
          <cell r="D118" t="str">
            <v>%</v>
          </cell>
          <cell r="E118" t="str">
            <v>HCM_CL_CVIEC_021</v>
          </cell>
          <cell r="F118">
            <v>0</v>
          </cell>
          <cell r="G118">
            <v>0</v>
          </cell>
          <cell r="H118">
            <v>0</v>
          </cell>
          <cell r="I118">
            <v>0</v>
          </cell>
          <cell r="J118">
            <v>0</v>
          </cell>
          <cell r="K118">
            <v>0</v>
          </cell>
          <cell r="L118">
            <v>0</v>
          </cell>
          <cell r="M118">
            <v>0</v>
          </cell>
          <cell r="N118">
            <v>0</v>
          </cell>
          <cell r="O118" t="str">
            <v>Mo ta thuc hien so lieu tinh luong -V6</v>
          </cell>
          <cell r="P118" t="str">
            <v>KPI_HRM_OLD</v>
          </cell>
        </row>
        <row r="119">
          <cell r="B119" t="str">
            <v>Mức độ tuân thủ quy trình, quy định, phối hợp công tác  địa bàn và chấp hành nội quy lao động,… của TTKD</v>
          </cell>
          <cell r="C119">
            <v>0</v>
          </cell>
          <cell r="D119" t="str">
            <v>%</v>
          </cell>
          <cell r="E119" t="str">
            <v>HCM_CL_CVIEC_022</v>
          </cell>
          <cell r="F119">
            <v>0</v>
          </cell>
          <cell r="G119">
            <v>0</v>
          </cell>
          <cell r="H119">
            <v>0</v>
          </cell>
          <cell r="I119">
            <v>0</v>
          </cell>
          <cell r="J119">
            <v>0</v>
          </cell>
          <cell r="K119">
            <v>0</v>
          </cell>
          <cell r="L119">
            <v>0</v>
          </cell>
          <cell r="M119">
            <v>0</v>
          </cell>
          <cell r="N119">
            <v>0</v>
          </cell>
          <cell r="O119" t="str">
            <v>Mo ta thuc hien so lieu tinh luong -V6</v>
          </cell>
          <cell r="P119" t="str">
            <v>KPI_HRM_OLD</v>
          </cell>
        </row>
        <row r="120">
          <cell r="B120" t="str">
            <v>Mức độ tuân thủ các quy chế, quy định, quy trình của Tổng Công ty và TTKD</v>
          </cell>
          <cell r="C120">
            <v>0</v>
          </cell>
          <cell r="D120" t="str">
            <v>%</v>
          </cell>
          <cell r="E120" t="str">
            <v>HCM_CL_CVIEC_023</v>
          </cell>
          <cell r="F120">
            <v>0</v>
          </cell>
          <cell r="G120">
            <v>0</v>
          </cell>
          <cell r="H120">
            <v>0</v>
          </cell>
          <cell r="I120">
            <v>0</v>
          </cell>
          <cell r="J120">
            <v>0</v>
          </cell>
          <cell r="K120">
            <v>0</v>
          </cell>
          <cell r="L120">
            <v>0</v>
          </cell>
          <cell r="M120">
            <v>0</v>
          </cell>
          <cell r="N120">
            <v>0</v>
          </cell>
          <cell r="O120" t="str">
            <v>Mo ta thuc hien so lieu tinh luong -V6</v>
          </cell>
          <cell r="P120" t="str">
            <v>KPI_HRM_OLD</v>
          </cell>
        </row>
        <row r="121">
          <cell r="B121" t="str">
            <v>Hoàn thành các công việc được giao của TTKD</v>
          </cell>
          <cell r="C121">
            <v>0</v>
          </cell>
          <cell r="D121" t="str">
            <v>%</v>
          </cell>
          <cell r="E121" t="str">
            <v>HCM_CL_CVIEC_024</v>
          </cell>
          <cell r="F121">
            <v>0</v>
          </cell>
          <cell r="G121">
            <v>0</v>
          </cell>
          <cell r="H121">
            <v>0</v>
          </cell>
          <cell r="I121">
            <v>0</v>
          </cell>
          <cell r="J121">
            <v>0</v>
          </cell>
          <cell r="K121">
            <v>0</v>
          </cell>
          <cell r="L121">
            <v>0</v>
          </cell>
          <cell r="M121">
            <v>0</v>
          </cell>
          <cell r="N121">
            <v>0</v>
          </cell>
          <cell r="O121" t="str">
            <v>Mo ta thuc hien so lieu tinh luong -V6</v>
          </cell>
          <cell r="P121" t="str">
            <v>KPI_HRM_OLD</v>
          </cell>
        </row>
        <row r="122">
          <cell r="B122" t="str">
            <v>Hoàn thành nhiệm vụ của LĐ Phòng, mức độ tuân thủ quy trình, quy định, phối hợp công tác và chấp hành nội quy lao động,… của TTKD</v>
          </cell>
          <cell r="C122">
            <v>0</v>
          </cell>
          <cell r="D122" t="str">
            <v>%</v>
          </cell>
          <cell r="E122" t="str">
            <v>HCM_CL_CVIEC_025</v>
          </cell>
          <cell r="F122">
            <v>0</v>
          </cell>
          <cell r="G122">
            <v>0</v>
          </cell>
          <cell r="H122">
            <v>0</v>
          </cell>
          <cell r="I122">
            <v>0</v>
          </cell>
          <cell r="J122">
            <v>0</v>
          </cell>
          <cell r="K122">
            <v>0</v>
          </cell>
          <cell r="L122">
            <v>0</v>
          </cell>
          <cell r="M122">
            <v>0</v>
          </cell>
          <cell r="N122">
            <v>0</v>
          </cell>
          <cell r="O122" t="str">
            <v>Mo ta thuc hien so lieu tinh luong -V6</v>
          </cell>
          <cell r="P122" t="str">
            <v>KPI_HRM_OLD</v>
          </cell>
        </row>
        <row r="123">
          <cell r="B123" t="str">
            <v>Hoàn thành nhiệm vụ lãnh đạo tổ, mức độ tuân thủ quy trình, quy định, phối hợp công tác và chấp hành nội quy lao động,… của TTKD</v>
          </cell>
          <cell r="C123">
            <v>0</v>
          </cell>
          <cell r="D123" t="str">
            <v>%</v>
          </cell>
          <cell r="E123" t="str">
            <v>HCM_CL_CVIEC_026</v>
          </cell>
          <cell r="F123">
            <v>0</v>
          </cell>
          <cell r="G123">
            <v>0</v>
          </cell>
          <cell r="H123">
            <v>0</v>
          </cell>
          <cell r="I123">
            <v>0</v>
          </cell>
          <cell r="J123">
            <v>0</v>
          </cell>
          <cell r="K123">
            <v>0</v>
          </cell>
          <cell r="L123">
            <v>0</v>
          </cell>
          <cell r="M123">
            <v>0</v>
          </cell>
          <cell r="N123">
            <v>0</v>
          </cell>
          <cell r="O123" t="str">
            <v>Mo ta thuc hien so lieu tinh luong -V6</v>
          </cell>
          <cell r="P123" t="str">
            <v>KPI_HRM_OLD</v>
          </cell>
        </row>
        <row r="124">
          <cell r="B124" t="str">
            <v>Thực hiện các công tác khác do Lãnh đạo giao</v>
          </cell>
          <cell r="C124">
            <v>0</v>
          </cell>
          <cell r="D124" t="str">
            <v>%</v>
          </cell>
          <cell r="E124" t="str">
            <v>HCM_CL_CVIEC_027</v>
          </cell>
          <cell r="F124">
            <v>0</v>
          </cell>
          <cell r="G124">
            <v>0</v>
          </cell>
          <cell r="H124">
            <v>0</v>
          </cell>
          <cell r="I124">
            <v>0</v>
          </cell>
          <cell r="J124">
            <v>0</v>
          </cell>
          <cell r="K124">
            <v>0</v>
          </cell>
          <cell r="L124">
            <v>0</v>
          </cell>
          <cell r="M124">
            <v>0</v>
          </cell>
          <cell r="N124">
            <v>0</v>
          </cell>
          <cell r="O124" t="str">
            <v>Mo ta thuc hien so lieu tinh luong -V6</v>
          </cell>
          <cell r="P124" t="str">
            <v>KPI_HRM_OLD</v>
          </cell>
        </row>
        <row r="125">
          <cell r="B125" t="str">
            <v>Mức độ tuân thủ quy trình, quy định, phối hợp công tác của TTKD</v>
          </cell>
          <cell r="C125">
            <v>0</v>
          </cell>
          <cell r="D125" t="str">
            <v>%</v>
          </cell>
          <cell r="E125" t="str">
            <v>HCM_CL_CVIEC_028</v>
          </cell>
          <cell r="F125">
            <v>0</v>
          </cell>
          <cell r="G125">
            <v>0</v>
          </cell>
          <cell r="H125">
            <v>0</v>
          </cell>
          <cell r="I125">
            <v>0</v>
          </cell>
          <cell r="J125">
            <v>0</v>
          </cell>
          <cell r="K125">
            <v>0</v>
          </cell>
          <cell r="L125">
            <v>0</v>
          </cell>
          <cell r="M125">
            <v>0</v>
          </cell>
          <cell r="N125">
            <v>0</v>
          </cell>
          <cell r="O125" t="str">
            <v>Mo ta thuc hien so lieu tinh luong -V6</v>
          </cell>
          <cell r="P125" t="str">
            <v>KPI_HRM_OLD</v>
          </cell>
        </row>
        <row r="126">
          <cell r="B126" t="str">
            <v>Mức độ hoàn thành khối lượng công việc trong tháng</v>
          </cell>
          <cell r="C126" t="str">
            <v>202308</v>
          </cell>
          <cell r="D126" t="str">
            <v>%</v>
          </cell>
          <cell r="E126" t="str">
            <v>HCM_CL_CVIEC_029</v>
          </cell>
          <cell r="F126">
            <v>0</v>
          </cell>
          <cell r="G126">
            <v>0</v>
          </cell>
          <cell r="H126">
            <v>0</v>
          </cell>
          <cell r="I126">
            <v>0</v>
          </cell>
          <cell r="J126">
            <v>0</v>
          </cell>
          <cell r="K126">
            <v>0</v>
          </cell>
          <cell r="L126">
            <v>0</v>
          </cell>
          <cell r="M126">
            <v>0</v>
          </cell>
          <cell r="N126">
            <v>0</v>
          </cell>
          <cell r="O126" t="str">
            <v>Mo ta thuc hien so lieu tinh luong -V6</v>
          </cell>
          <cell r="P126" t="str">
            <v>KPI_HRM_OLD</v>
          </cell>
        </row>
        <row r="127">
          <cell r="B127" t="str">
            <v>Thực hiện các công việc phát sinh do LĐP giao</v>
          </cell>
          <cell r="C127">
            <v>0</v>
          </cell>
          <cell r="D127" t="str">
            <v>%</v>
          </cell>
          <cell r="E127" t="str">
            <v>HCM_CL_CVIEC_030</v>
          </cell>
          <cell r="F127">
            <v>0</v>
          </cell>
          <cell r="G127">
            <v>0</v>
          </cell>
          <cell r="H127">
            <v>0</v>
          </cell>
          <cell r="I127">
            <v>0</v>
          </cell>
          <cell r="J127">
            <v>0</v>
          </cell>
          <cell r="K127">
            <v>0</v>
          </cell>
          <cell r="L127">
            <v>0</v>
          </cell>
          <cell r="M127">
            <v>0</v>
          </cell>
          <cell r="N127">
            <v>0</v>
          </cell>
          <cell r="O127" t="str">
            <v>Mo ta thuc hien so lieu tinh luong -V6</v>
          </cell>
          <cell r="P127" t="str">
            <v>KPI_HRM_OLD</v>
          </cell>
        </row>
        <row r="128">
          <cell r="B128" t="str">
            <v>Thực hiện các công tác chi trả cho điểm bán</v>
          </cell>
          <cell r="C128">
            <v>0</v>
          </cell>
          <cell r="D128" t="str">
            <v>%</v>
          </cell>
          <cell r="E128" t="str">
            <v>HCM_CL_CVIEC_031</v>
          </cell>
          <cell r="F128">
            <v>0</v>
          </cell>
          <cell r="G128">
            <v>0</v>
          </cell>
          <cell r="H128">
            <v>0</v>
          </cell>
          <cell r="I128">
            <v>0</v>
          </cell>
          <cell r="J128">
            <v>0</v>
          </cell>
          <cell r="K128">
            <v>0</v>
          </cell>
          <cell r="L128">
            <v>0</v>
          </cell>
          <cell r="M128">
            <v>0</v>
          </cell>
          <cell r="N128">
            <v>0</v>
          </cell>
          <cell r="O128" t="str">
            <v>Mo ta thuc hien so lieu tinh luong -V6</v>
          </cell>
          <cell r="P128" t="str">
            <v>KPI_HRM_OLD</v>
          </cell>
        </row>
        <row r="129">
          <cell r="B129" t="str">
            <v>Đảm bảo tỷ lệ lưu thoát</v>
          </cell>
          <cell r="C129">
            <v>0</v>
          </cell>
          <cell r="D129" t="str">
            <v>%</v>
          </cell>
          <cell r="E129" t="str">
            <v>HCM_CL_CVIEC_032</v>
          </cell>
          <cell r="F129">
            <v>0</v>
          </cell>
          <cell r="G129">
            <v>0</v>
          </cell>
          <cell r="H129">
            <v>0</v>
          </cell>
          <cell r="I129">
            <v>0</v>
          </cell>
          <cell r="J129">
            <v>0</v>
          </cell>
          <cell r="K129">
            <v>0</v>
          </cell>
          <cell r="L129">
            <v>0</v>
          </cell>
          <cell r="M129">
            <v>0</v>
          </cell>
          <cell r="N129">
            <v>0</v>
          </cell>
          <cell r="O129" t="str">
            <v>Mo ta thuc hien so lieu tinh luong -V6</v>
          </cell>
          <cell r="P129" t="str">
            <v>KPI_HRM_OLD</v>
          </cell>
        </row>
        <row r="130">
          <cell r="B130" t="str">
            <v>Thực hiện 100% khối lượng công việc được giao theo yêu cầu</v>
          </cell>
          <cell r="C130">
            <v>0</v>
          </cell>
          <cell r="D130" t="str">
            <v>%</v>
          </cell>
          <cell r="E130" t="str">
            <v>HCM_CL_CVIEC_033</v>
          </cell>
          <cell r="F130">
            <v>0</v>
          </cell>
          <cell r="G130">
            <v>0</v>
          </cell>
          <cell r="H130">
            <v>0</v>
          </cell>
          <cell r="I130">
            <v>0</v>
          </cell>
          <cell r="J130">
            <v>0</v>
          </cell>
          <cell r="K130">
            <v>0</v>
          </cell>
          <cell r="L130">
            <v>0</v>
          </cell>
          <cell r="M130">
            <v>0</v>
          </cell>
          <cell r="N130">
            <v>0</v>
          </cell>
          <cell r="O130" t="str">
            <v>Mo ta thuc hien so lieu tinh luong -V6</v>
          </cell>
          <cell r="P130" t="str">
            <v>KPI_HRM_OLD</v>
          </cell>
        </row>
        <row r="131">
          <cell r="B131" t="str">
            <v>Thực hiện 100% theo quy định, hướng dẫn của đơn vị và của TTKD</v>
          </cell>
          <cell r="C131">
            <v>0</v>
          </cell>
          <cell r="D131" t="str">
            <v>%</v>
          </cell>
          <cell r="E131" t="str">
            <v>HCM_CL_CVIEC_034</v>
          </cell>
          <cell r="F131">
            <v>0</v>
          </cell>
          <cell r="G131">
            <v>0</v>
          </cell>
          <cell r="H131">
            <v>0</v>
          </cell>
          <cell r="I131">
            <v>0</v>
          </cell>
          <cell r="J131">
            <v>0</v>
          </cell>
          <cell r="K131">
            <v>0</v>
          </cell>
          <cell r="L131">
            <v>0</v>
          </cell>
          <cell r="M131">
            <v>0</v>
          </cell>
          <cell r="N131">
            <v>0</v>
          </cell>
          <cell r="O131" t="str">
            <v>Mo ta thuc hien so lieu tinh luong -V6</v>
          </cell>
          <cell r="P131" t="str">
            <v>KPI_HRM_OLD</v>
          </cell>
        </row>
        <row r="132">
          <cell r="B132" t="str">
            <v>Tuân thủ báo cáo</v>
          </cell>
          <cell r="C132">
            <v>0</v>
          </cell>
          <cell r="D132" t="str">
            <v>%</v>
          </cell>
          <cell r="E132" t="str">
            <v>HCM_CL_CVIEC_035</v>
          </cell>
          <cell r="F132">
            <v>0</v>
          </cell>
          <cell r="G132">
            <v>0</v>
          </cell>
          <cell r="H132">
            <v>0</v>
          </cell>
          <cell r="I132">
            <v>0</v>
          </cell>
          <cell r="J132">
            <v>0</v>
          </cell>
          <cell r="K132">
            <v>0</v>
          </cell>
          <cell r="L132">
            <v>0</v>
          </cell>
          <cell r="M132">
            <v>0</v>
          </cell>
          <cell r="N132">
            <v>0</v>
          </cell>
          <cell r="O132" t="str">
            <v>Mo ta thuc hien so lieu tinh luong -V6</v>
          </cell>
          <cell r="P132" t="str">
            <v>KPI_HRM_OLD</v>
          </cell>
        </row>
        <row r="133">
          <cell r="B133" t="str">
            <v>Thực hiện các công việc liên quan thu cước, thu nợ</v>
          </cell>
          <cell r="C133" t="str">
            <v>202308</v>
          </cell>
          <cell r="D133" t="str">
            <v>Công việc</v>
          </cell>
          <cell r="E133" t="str">
            <v>HCM_CL_CVIEC_036</v>
          </cell>
          <cell r="F133">
            <v>0</v>
          </cell>
          <cell r="G133">
            <v>0</v>
          </cell>
          <cell r="H133">
            <v>0</v>
          </cell>
          <cell r="I133">
            <v>0</v>
          </cell>
          <cell r="J133">
            <v>0</v>
          </cell>
          <cell r="K133">
            <v>0</v>
          </cell>
          <cell r="L133">
            <v>0</v>
          </cell>
          <cell r="M133">
            <v>0</v>
          </cell>
          <cell r="N133">
            <v>0</v>
          </cell>
          <cell r="O133" t="str">
            <v>Mo ta thuc hien so lieu tinh luong -V6</v>
          </cell>
          <cell r="P133" t="str">
            <v>KPI_HRM_OLD</v>
          </cell>
        </row>
        <row r="134">
          <cell r="B134" t="str">
            <v>Thực hiện các công việc quản lý thanh toán</v>
          </cell>
          <cell r="C134" t="str">
            <v>202308</v>
          </cell>
          <cell r="D134" t="str">
            <v>Mã thanh toán</v>
          </cell>
          <cell r="E134" t="str">
            <v>HCM_CL_CVIEC_037</v>
          </cell>
          <cell r="F134">
            <v>0</v>
          </cell>
          <cell r="G134">
            <v>0</v>
          </cell>
          <cell r="H134">
            <v>0</v>
          </cell>
          <cell r="I134">
            <v>0</v>
          </cell>
          <cell r="J134">
            <v>0</v>
          </cell>
          <cell r="K134">
            <v>0</v>
          </cell>
          <cell r="L134">
            <v>0</v>
          </cell>
          <cell r="M134">
            <v>0</v>
          </cell>
          <cell r="N134">
            <v>0</v>
          </cell>
          <cell r="O134" t="str">
            <v>Mo ta thuc hien so lieu tinh luong -V6</v>
          </cell>
          <cell r="P134" t="str">
            <v>KPI_HRM_OLD</v>
          </cell>
        </row>
        <row r="135">
          <cell r="B135" t="str">
            <v>Giám sát chất lượng điểm bán</v>
          </cell>
          <cell r="C135">
            <v>0</v>
          </cell>
          <cell r="D135" t="str">
            <v>%</v>
          </cell>
          <cell r="E135" t="str">
            <v>HCM_CL_CVIEC_038</v>
          </cell>
          <cell r="F135">
            <v>0</v>
          </cell>
          <cell r="G135">
            <v>0</v>
          </cell>
          <cell r="H135">
            <v>0</v>
          </cell>
          <cell r="I135">
            <v>0</v>
          </cell>
          <cell r="J135">
            <v>0</v>
          </cell>
          <cell r="K135">
            <v>0</v>
          </cell>
          <cell r="L135">
            <v>0</v>
          </cell>
          <cell r="M135">
            <v>0</v>
          </cell>
          <cell r="N135">
            <v>0</v>
          </cell>
          <cell r="O135" t="str">
            <v>Mo ta thuc hien so lieu tinh luong -V6</v>
          </cell>
          <cell r="P135" t="str">
            <v>KPI_HRM_OLD</v>
          </cell>
        </row>
        <row r="136">
          <cell r="B136" t="str">
            <v>Điều hành công tác trực đài 1022</v>
          </cell>
          <cell r="C136">
            <v>0</v>
          </cell>
          <cell r="D136" t="str">
            <v>%</v>
          </cell>
          <cell r="E136" t="str">
            <v>HCM_CL_D1022_001</v>
          </cell>
          <cell r="F136">
            <v>0</v>
          </cell>
          <cell r="G136">
            <v>0</v>
          </cell>
          <cell r="H136">
            <v>0</v>
          </cell>
          <cell r="I136">
            <v>0</v>
          </cell>
          <cell r="J136">
            <v>0</v>
          </cell>
          <cell r="K136">
            <v>0</v>
          </cell>
          <cell r="L136">
            <v>0</v>
          </cell>
          <cell r="M136">
            <v>0</v>
          </cell>
          <cell r="N136">
            <v>0</v>
          </cell>
          <cell r="O136" t="str">
            <v>Mo ta thuc hien so lieu tinh luong -V6</v>
          </cell>
          <cell r="P136" t="str">
            <v>KPI_HRM_OLD</v>
          </cell>
        </row>
        <row r="137">
          <cell r="B137" t="str">
            <v>Công tác đối soát và thanh toán cho đại lý</v>
          </cell>
          <cell r="C137" t="str">
            <v>202308</v>
          </cell>
          <cell r="D137" t="str">
            <v>%</v>
          </cell>
          <cell r="E137" t="str">
            <v>HCM_CL_DAILY_001</v>
          </cell>
          <cell r="F137">
            <v>0</v>
          </cell>
          <cell r="G137">
            <v>0</v>
          </cell>
          <cell r="H137">
            <v>0</v>
          </cell>
          <cell r="I137">
            <v>0</v>
          </cell>
          <cell r="J137">
            <v>0</v>
          </cell>
          <cell r="K137">
            <v>0</v>
          </cell>
          <cell r="L137">
            <v>0</v>
          </cell>
          <cell r="M137">
            <v>0</v>
          </cell>
          <cell r="N137">
            <v>0</v>
          </cell>
          <cell r="O137" t="str">
            <v>Mo ta thuc hien so lieu tinh luong -V6</v>
          </cell>
          <cell r="P137" t="str">
            <v>KPI_HRM_OLD</v>
          </cell>
        </row>
        <row r="138">
          <cell r="B138" t="str">
            <v>Phối hợp, hướng dẫn, đào tạo nghiệp vụ cho đại lý</v>
          </cell>
          <cell r="C138">
            <v>0</v>
          </cell>
          <cell r="D138" t="str">
            <v>%</v>
          </cell>
          <cell r="E138" t="str">
            <v>HCM_CL_DAILY_002</v>
          </cell>
          <cell r="F138">
            <v>0</v>
          </cell>
          <cell r="G138">
            <v>0</v>
          </cell>
          <cell r="H138">
            <v>0</v>
          </cell>
          <cell r="I138">
            <v>0</v>
          </cell>
          <cell r="J138">
            <v>0</v>
          </cell>
          <cell r="K138">
            <v>0</v>
          </cell>
          <cell r="L138">
            <v>0</v>
          </cell>
          <cell r="M138">
            <v>0</v>
          </cell>
          <cell r="N138">
            <v>0</v>
          </cell>
          <cell r="O138" t="str">
            <v>Mo ta thuc hien so lieu tinh luong -V6</v>
          </cell>
          <cell r="P138" t="str">
            <v>KPI_HRM_OLD</v>
          </cell>
        </row>
        <row r="139">
          <cell r="B139" t="str">
            <v>Đánh giá chất lượng công tác điều hành và hỗ trợ nhân viên qua chỉ tiêu tăng trưởng doanh thu PTM của KDĐB</v>
          </cell>
          <cell r="C139">
            <v>0</v>
          </cell>
          <cell r="D139" t="str">
            <v>%</v>
          </cell>
          <cell r="E139" t="str">
            <v>HCM_CL_DBNEW_001</v>
          </cell>
          <cell r="F139">
            <v>0</v>
          </cell>
          <cell r="G139">
            <v>0</v>
          </cell>
          <cell r="H139">
            <v>0</v>
          </cell>
          <cell r="I139">
            <v>0</v>
          </cell>
          <cell r="J139">
            <v>0</v>
          </cell>
          <cell r="K139">
            <v>0</v>
          </cell>
          <cell r="L139">
            <v>0</v>
          </cell>
          <cell r="M139">
            <v>0</v>
          </cell>
          <cell r="N139">
            <v>0</v>
          </cell>
          <cell r="O139" t="str">
            <v>Mo ta thuc hien so lieu tinh luong -V6</v>
          </cell>
          <cell r="P139" t="str">
            <v>KPI_HRM_OLD</v>
          </cell>
        </row>
        <row r="140">
          <cell r="B140" t="str">
            <v>Đạt tỷ lệ thu tiền ĐNHM và trả trước</v>
          </cell>
          <cell r="C140">
            <v>0</v>
          </cell>
          <cell r="D140" t="str">
            <v>%</v>
          </cell>
          <cell r="E140" t="str">
            <v>HCM_CL_DDNHM_001</v>
          </cell>
          <cell r="F140">
            <v>0</v>
          </cell>
          <cell r="G140">
            <v>0</v>
          </cell>
          <cell r="H140">
            <v>0</v>
          </cell>
          <cell r="I140">
            <v>0</v>
          </cell>
          <cell r="J140">
            <v>0</v>
          </cell>
          <cell r="K140">
            <v>0</v>
          </cell>
          <cell r="L140">
            <v>0</v>
          </cell>
          <cell r="M140">
            <v>0</v>
          </cell>
          <cell r="N140">
            <v>0</v>
          </cell>
          <cell r="O140" t="str">
            <v>Mo ta thuc hien so lieu tinh luong -V6</v>
          </cell>
          <cell r="P140" t="str">
            <v>KPI_HRM_OLD</v>
          </cell>
        </row>
        <row r="141">
          <cell r="B141" t="str">
            <v>Công tác điều hành quản lý HS và thanh lý</v>
          </cell>
          <cell r="C141">
            <v>0</v>
          </cell>
          <cell r="D141" t="str">
            <v>%</v>
          </cell>
          <cell r="E141" t="str">
            <v>HCM_CL_DHQLY_001</v>
          </cell>
          <cell r="F141">
            <v>0</v>
          </cell>
          <cell r="G141">
            <v>0</v>
          </cell>
          <cell r="H141">
            <v>0</v>
          </cell>
          <cell r="I141">
            <v>0</v>
          </cell>
          <cell r="J141">
            <v>0</v>
          </cell>
          <cell r="K141">
            <v>0</v>
          </cell>
          <cell r="L141">
            <v>0</v>
          </cell>
          <cell r="M141">
            <v>0</v>
          </cell>
          <cell r="N141">
            <v>0</v>
          </cell>
          <cell r="O141" t="str">
            <v>Mo ta thuc hien so lieu tinh luong -V6</v>
          </cell>
          <cell r="P141" t="str">
            <v>KPI_HRM_OLD</v>
          </cell>
        </row>
        <row r="142">
          <cell r="B142" t="str">
            <v>Công tác điều hành hỗ trợ sau bán hàng</v>
          </cell>
          <cell r="C142">
            <v>0</v>
          </cell>
          <cell r="D142" t="str">
            <v>%</v>
          </cell>
          <cell r="E142" t="str">
            <v>HCM_CL_DHQLY_002</v>
          </cell>
          <cell r="F142">
            <v>0</v>
          </cell>
          <cell r="G142">
            <v>0</v>
          </cell>
          <cell r="H142">
            <v>0</v>
          </cell>
          <cell r="I142">
            <v>0</v>
          </cell>
          <cell r="J142">
            <v>0</v>
          </cell>
          <cell r="K142">
            <v>0</v>
          </cell>
          <cell r="L142">
            <v>0</v>
          </cell>
          <cell r="M142">
            <v>0</v>
          </cell>
          <cell r="N142">
            <v>0</v>
          </cell>
          <cell r="O142" t="str">
            <v>Mo ta thuc hien so lieu tinh luong -V6</v>
          </cell>
          <cell r="P142" t="str">
            <v>KPI_HRM_OLD</v>
          </cell>
        </row>
        <row r="143">
          <cell r="B143" t="str">
            <v>Công tác điều hành CSKH</v>
          </cell>
          <cell r="C143">
            <v>0</v>
          </cell>
          <cell r="D143" t="str">
            <v>%</v>
          </cell>
          <cell r="E143" t="str">
            <v>HCM_CL_DHQLY_003</v>
          </cell>
          <cell r="F143">
            <v>0</v>
          </cell>
          <cell r="G143">
            <v>0</v>
          </cell>
          <cell r="H143">
            <v>0</v>
          </cell>
          <cell r="I143">
            <v>0</v>
          </cell>
          <cell r="J143">
            <v>0</v>
          </cell>
          <cell r="K143">
            <v>0</v>
          </cell>
          <cell r="L143">
            <v>0</v>
          </cell>
          <cell r="M143">
            <v>0</v>
          </cell>
          <cell r="N143">
            <v>0</v>
          </cell>
          <cell r="O143" t="str">
            <v>Mo ta thuc hien so lieu tinh luong -V6</v>
          </cell>
          <cell r="P143" t="str">
            <v>KPI_HRM_OLD</v>
          </cell>
        </row>
        <row r="144">
          <cell r="B144" t="str">
            <v>Gia hạn tên miền cho khách hàng</v>
          </cell>
          <cell r="C144">
            <v>0</v>
          </cell>
          <cell r="D144" t="str">
            <v>%</v>
          </cell>
          <cell r="E144" t="str">
            <v>HCM_CL_DMAIN_001</v>
          </cell>
          <cell r="F144">
            <v>0</v>
          </cell>
          <cell r="G144">
            <v>0</v>
          </cell>
          <cell r="H144">
            <v>0</v>
          </cell>
          <cell r="I144">
            <v>0</v>
          </cell>
          <cell r="J144">
            <v>0</v>
          </cell>
          <cell r="K144">
            <v>0</v>
          </cell>
          <cell r="L144">
            <v>0</v>
          </cell>
          <cell r="M144">
            <v>0</v>
          </cell>
          <cell r="N144">
            <v>0</v>
          </cell>
          <cell r="O144" t="str">
            <v>Mo ta thuc hien so lieu tinh luong -V6</v>
          </cell>
          <cell r="P144" t="str">
            <v>KPI_HRM_OLD</v>
          </cell>
        </row>
        <row r="145">
          <cell r="B145" t="str">
            <v>Hoàn tất các thủ tục thực hiện các dịch vụ sau bán hàng như: nâng cấp gói cước,dịch chuyển,…</v>
          </cell>
          <cell r="C145">
            <v>0</v>
          </cell>
          <cell r="D145" t="str">
            <v>%</v>
          </cell>
          <cell r="E145" t="str">
            <v>HCM_CL_DVSBH_001</v>
          </cell>
          <cell r="F145">
            <v>0</v>
          </cell>
          <cell r="G145">
            <v>0</v>
          </cell>
          <cell r="H145">
            <v>0</v>
          </cell>
          <cell r="I145">
            <v>0</v>
          </cell>
          <cell r="J145">
            <v>0</v>
          </cell>
          <cell r="K145">
            <v>0</v>
          </cell>
          <cell r="L145">
            <v>0</v>
          </cell>
          <cell r="M145">
            <v>0</v>
          </cell>
          <cell r="N145">
            <v>0</v>
          </cell>
          <cell r="O145" t="str">
            <v>Mo ta thuc hien so lieu tinh luong -V6</v>
          </cell>
          <cell r="P145" t="str">
            <v>KPI_HRM_OLD</v>
          </cell>
        </row>
        <row r="146">
          <cell r="B146" t="str">
            <v>Giảm dòng tiền thanh toán qua EzPay</v>
          </cell>
          <cell r="C146">
            <v>0</v>
          </cell>
          <cell r="D146" t="str">
            <v>Triệu đồng</v>
          </cell>
          <cell r="E146" t="str">
            <v>HCM_CL_EZPAY_001</v>
          </cell>
          <cell r="F146">
            <v>0</v>
          </cell>
          <cell r="G146">
            <v>0</v>
          </cell>
          <cell r="H146">
            <v>0</v>
          </cell>
          <cell r="I146">
            <v>0</v>
          </cell>
          <cell r="J146">
            <v>0</v>
          </cell>
          <cell r="K146">
            <v>0</v>
          </cell>
          <cell r="L146">
            <v>0</v>
          </cell>
          <cell r="M146">
            <v>0</v>
          </cell>
          <cell r="N146">
            <v>0</v>
          </cell>
          <cell r="O146" t="str">
            <v>Mo ta thuc hien so lieu tinh luong -V6</v>
          </cell>
          <cell r="P146" t="str">
            <v>KPI_HRM_OLD</v>
          </cell>
        </row>
        <row r="147">
          <cell r="B147" t="str">
            <v>Tỷ lệ doanh thu duy trì của khách hàng gia hạn trả cước trước trên tập khách hàng giao đơn vị</v>
          </cell>
          <cell r="C147">
            <v>0</v>
          </cell>
          <cell r="D147" t="str">
            <v>%</v>
          </cell>
          <cell r="E147" t="str">
            <v>HCM_CL_GIAHA_001</v>
          </cell>
          <cell r="F147">
            <v>0</v>
          </cell>
          <cell r="G147">
            <v>0</v>
          </cell>
          <cell r="H147">
            <v>0</v>
          </cell>
          <cell r="I147">
            <v>0</v>
          </cell>
          <cell r="J147">
            <v>0</v>
          </cell>
          <cell r="K147">
            <v>0</v>
          </cell>
          <cell r="L147">
            <v>0</v>
          </cell>
          <cell r="M147">
            <v>0</v>
          </cell>
          <cell r="N147">
            <v>0</v>
          </cell>
          <cell r="O147" t="str">
            <v>Mo ta thuc hien so lieu tinh luong -V6</v>
          </cell>
          <cell r="P147" t="str">
            <v>KPI_HRM_OLD</v>
          </cell>
        </row>
        <row r="148">
          <cell r="B148" t="str">
            <v>Tỷ lệ doanh thu duy trì của khách hàng gia hạn trả cước trước trên tập khách hàng đơn vị giữ lại thực hiện</v>
          </cell>
          <cell r="C148">
            <v>0</v>
          </cell>
          <cell r="D148" t="str">
            <v>%</v>
          </cell>
          <cell r="E148" t="str">
            <v>HCM_CL_GIAHA_002</v>
          </cell>
          <cell r="F148">
            <v>0</v>
          </cell>
          <cell r="G148">
            <v>0</v>
          </cell>
          <cell r="H148">
            <v>0</v>
          </cell>
          <cell r="I148">
            <v>0</v>
          </cell>
          <cell r="J148">
            <v>0</v>
          </cell>
          <cell r="K148">
            <v>0</v>
          </cell>
          <cell r="L148">
            <v>0</v>
          </cell>
          <cell r="M148">
            <v>0</v>
          </cell>
          <cell r="N148">
            <v>0</v>
          </cell>
          <cell r="O148" t="str">
            <v>Mo ta thuc hien so lieu tinh luong -V6</v>
          </cell>
          <cell r="P148" t="str">
            <v>KPI_HRM_OLD</v>
          </cell>
        </row>
        <row r="149">
          <cell r="B149" t="str">
            <v>Tỷ lệ doanh thu duy trì của khách hàng gia hạn trả cước trước do Đài thuyết phục không thành công và đơn vị tự thuyết phục (nếu có)</v>
          </cell>
          <cell r="C149">
            <v>0</v>
          </cell>
          <cell r="D149" t="str">
            <v>%</v>
          </cell>
          <cell r="E149" t="str">
            <v>HCM_CL_GIAHA_003</v>
          </cell>
          <cell r="F149">
            <v>0</v>
          </cell>
          <cell r="G149">
            <v>0</v>
          </cell>
          <cell r="H149">
            <v>0</v>
          </cell>
          <cell r="I149">
            <v>0</v>
          </cell>
          <cell r="J149">
            <v>0</v>
          </cell>
          <cell r="K149">
            <v>0</v>
          </cell>
          <cell r="L149">
            <v>0</v>
          </cell>
          <cell r="M149">
            <v>0</v>
          </cell>
          <cell r="N149">
            <v>0</v>
          </cell>
          <cell r="O149" t="str">
            <v>Mo ta thuc hien so lieu tinh luong -V6</v>
          </cell>
          <cell r="P149" t="str">
            <v>KPI_HRM_OLD</v>
          </cell>
        </row>
        <row r="150">
          <cell r="B150" t="str">
            <v>Tỷ lệ doanh thu duy trì của khách hàng gia hạn trả cước trước 
(Danh sách khách hàng gia hạn trả cước trước phải thuyết phục do KTNV công bố trong tháng n-1)</v>
          </cell>
          <cell r="C150">
            <v>0</v>
          </cell>
          <cell r="D150" t="str">
            <v>%</v>
          </cell>
          <cell r="E150" t="str">
            <v>HCM_CL_GIAHA_004</v>
          </cell>
          <cell r="F150">
            <v>0</v>
          </cell>
          <cell r="G150">
            <v>0</v>
          </cell>
          <cell r="H150">
            <v>0</v>
          </cell>
          <cell r="I150">
            <v>0</v>
          </cell>
          <cell r="J150">
            <v>0</v>
          </cell>
          <cell r="K150">
            <v>0</v>
          </cell>
          <cell r="L150">
            <v>0</v>
          </cell>
          <cell r="M150">
            <v>0</v>
          </cell>
          <cell r="N150">
            <v>0</v>
          </cell>
          <cell r="O150" t="str">
            <v>Mo ta thuc hien so lieu tinh luong -V6</v>
          </cell>
          <cell r="P150" t="str">
            <v>KPI_HRM_OLD</v>
          </cell>
        </row>
        <row r="151">
          <cell r="B151" t="str">
            <v>Tỷ lệ thuê bao đồng ý gia hạn trả trước</v>
          </cell>
          <cell r="C151">
            <v>0</v>
          </cell>
          <cell r="D151" t="str">
            <v>%</v>
          </cell>
          <cell r="E151" t="str">
            <v>HCM_CL_GIAHA_005</v>
          </cell>
          <cell r="F151">
            <v>0</v>
          </cell>
          <cell r="G151">
            <v>0</v>
          </cell>
          <cell r="H151">
            <v>0</v>
          </cell>
          <cell r="I151">
            <v>0</v>
          </cell>
          <cell r="J151">
            <v>0</v>
          </cell>
          <cell r="K151">
            <v>0</v>
          </cell>
          <cell r="L151">
            <v>0</v>
          </cell>
          <cell r="M151">
            <v>0</v>
          </cell>
          <cell r="N151">
            <v>0</v>
          </cell>
          <cell r="O151" t="str">
            <v>Mo ta thuc hien so lieu tinh luong -V6</v>
          </cell>
          <cell r="P151" t="str">
            <v>KPI_HRM_OLD</v>
          </cell>
        </row>
        <row r="152">
          <cell r="B152" t="str">
            <v>Thực hiện công việc nghiệp vụ gia hạn trả trước</v>
          </cell>
          <cell r="C152">
            <v>0</v>
          </cell>
          <cell r="D152" t="str">
            <v>%</v>
          </cell>
          <cell r="E152" t="str">
            <v>HCM_CL_GIAHA_006</v>
          </cell>
          <cell r="F152">
            <v>0</v>
          </cell>
          <cell r="G152">
            <v>0</v>
          </cell>
          <cell r="H152">
            <v>0</v>
          </cell>
          <cell r="I152">
            <v>0</v>
          </cell>
          <cell r="J152">
            <v>0</v>
          </cell>
          <cell r="K152">
            <v>0</v>
          </cell>
          <cell r="L152">
            <v>0</v>
          </cell>
          <cell r="M152">
            <v>0</v>
          </cell>
          <cell r="N152">
            <v>0</v>
          </cell>
          <cell r="O152" t="str">
            <v>Mo ta thuc hien so lieu tinh luong -V6</v>
          </cell>
          <cell r="P152" t="str">
            <v>KPI_HRM_OLD</v>
          </cell>
        </row>
        <row r="153">
          <cell r="B153" t="str">
            <v>Tỉ lệ doanh thu duy trì của khách hàng gia hạn trả trước thành công</v>
          </cell>
          <cell r="C153">
            <v>0</v>
          </cell>
          <cell r="D153" t="str">
            <v>%</v>
          </cell>
          <cell r="E153" t="str">
            <v>HCM_CL_GIAHA_007</v>
          </cell>
          <cell r="F153">
            <v>0</v>
          </cell>
          <cell r="G153">
            <v>0</v>
          </cell>
          <cell r="H153">
            <v>0</v>
          </cell>
          <cell r="I153">
            <v>0</v>
          </cell>
          <cell r="J153">
            <v>0</v>
          </cell>
          <cell r="K153">
            <v>0</v>
          </cell>
          <cell r="L153">
            <v>0</v>
          </cell>
          <cell r="M153">
            <v>0</v>
          </cell>
          <cell r="N153">
            <v>0</v>
          </cell>
          <cell r="O153" t="str">
            <v>Mo ta thuc hien so lieu tinh luong -V6</v>
          </cell>
          <cell r="P153" t="str">
            <v>KPI_HRM_OLD</v>
          </cell>
        </row>
        <row r="154">
          <cell r="B154" t="str">
            <v>Phối hợp đối tác nghiên cứu SPDV mới</v>
          </cell>
          <cell r="C154">
            <v>0</v>
          </cell>
          <cell r="D154" t="str">
            <v>Giải pháp</v>
          </cell>
          <cell r="E154" t="str">
            <v>HCM_CL_GPHAP_001</v>
          </cell>
          <cell r="F154">
            <v>0</v>
          </cell>
          <cell r="G154">
            <v>0</v>
          </cell>
          <cell r="H154">
            <v>0</v>
          </cell>
          <cell r="I154">
            <v>0</v>
          </cell>
          <cell r="J154">
            <v>0</v>
          </cell>
          <cell r="K154">
            <v>0</v>
          </cell>
          <cell r="L154">
            <v>0</v>
          </cell>
          <cell r="M154">
            <v>0</v>
          </cell>
          <cell r="N154">
            <v>0</v>
          </cell>
          <cell r="O154" t="str">
            <v>Mo ta thuc hien so lieu tinh luong -V6</v>
          </cell>
          <cell r="P154" t="str">
            <v>KPI_HRM_OLD</v>
          </cell>
        </row>
        <row r="155">
          <cell r="B155" t="str">
            <v>Phối hợp đối tác nghiên cứu sản phẩm/ dịch vụ mới</v>
          </cell>
          <cell r="C155">
            <v>0</v>
          </cell>
          <cell r="D155" t="str">
            <v>Giải pháp</v>
          </cell>
          <cell r="E155" t="str">
            <v>HCM_CL_GPHAP_002</v>
          </cell>
          <cell r="F155">
            <v>0</v>
          </cell>
          <cell r="G155">
            <v>0</v>
          </cell>
          <cell r="H155">
            <v>0</v>
          </cell>
          <cell r="I155">
            <v>0</v>
          </cell>
          <cell r="J155">
            <v>0</v>
          </cell>
          <cell r="K155">
            <v>0</v>
          </cell>
          <cell r="L155">
            <v>0</v>
          </cell>
          <cell r="M155">
            <v>0</v>
          </cell>
          <cell r="N155">
            <v>0</v>
          </cell>
          <cell r="O155" t="str">
            <v>Mo ta thuc hien so lieu tinh luong -V6</v>
          </cell>
          <cell r="P155" t="str">
            <v>KPI_HRM_OLD</v>
          </cell>
        </row>
        <row r="156">
          <cell r="B156" t="str">
            <v>Thực hiện theo danh mục giám sát của Trung tâm Kinh doanh</v>
          </cell>
          <cell r="C156">
            <v>0</v>
          </cell>
          <cell r="D156" t="str">
            <v>%</v>
          </cell>
          <cell r="E156" t="str">
            <v>HCM_CL_GSDMUC_001</v>
          </cell>
          <cell r="F156">
            <v>0</v>
          </cell>
          <cell r="G156">
            <v>0</v>
          </cell>
          <cell r="H156">
            <v>0</v>
          </cell>
          <cell r="I156">
            <v>0</v>
          </cell>
          <cell r="J156">
            <v>0</v>
          </cell>
          <cell r="K156">
            <v>0</v>
          </cell>
          <cell r="L156">
            <v>0</v>
          </cell>
          <cell r="M156">
            <v>0</v>
          </cell>
          <cell r="N156">
            <v>0</v>
          </cell>
          <cell r="O156" t="str">
            <v>Mo ta thuc hien so lieu tinh luong -V6</v>
          </cell>
          <cell r="P156" t="str">
            <v>KPI_HRM_OLD</v>
          </cell>
        </row>
        <row r="157">
          <cell r="B157" t="str">
            <v>Chất lượng công tác giám sát thuê bao</v>
          </cell>
          <cell r="C157">
            <v>0</v>
          </cell>
          <cell r="D157" t="str">
            <v>%</v>
          </cell>
          <cell r="E157" t="str">
            <v>HCM_CL_GSTBB_001</v>
          </cell>
          <cell r="F157">
            <v>0</v>
          </cell>
          <cell r="G157">
            <v>0</v>
          </cell>
          <cell r="H157">
            <v>0</v>
          </cell>
          <cell r="I157">
            <v>0</v>
          </cell>
          <cell r="J157">
            <v>0</v>
          </cell>
          <cell r="K157">
            <v>0</v>
          </cell>
          <cell r="L157">
            <v>0</v>
          </cell>
          <cell r="M157">
            <v>0</v>
          </cell>
          <cell r="N157">
            <v>0</v>
          </cell>
          <cell r="O157" t="str">
            <v>Mo ta thuc hien so lieu tinh luong -V6</v>
          </cell>
          <cell r="P157" t="str">
            <v>KPI_HRM_OLD</v>
          </cell>
        </row>
        <row r="158">
          <cell r="B158" t="str">
            <v>Đảm bảo tỷ lệ giám sát gián tiếp công tác khai báo thông tin thuê bao trả trước</v>
          </cell>
          <cell r="C158">
            <v>0</v>
          </cell>
          <cell r="D158" t="str">
            <v>Thuê bao</v>
          </cell>
          <cell r="E158" t="str">
            <v>HCM_CL_GSTBB_002</v>
          </cell>
          <cell r="F158">
            <v>0</v>
          </cell>
          <cell r="G158">
            <v>0</v>
          </cell>
          <cell r="H158">
            <v>0</v>
          </cell>
          <cell r="I158">
            <v>0</v>
          </cell>
          <cell r="J158">
            <v>0</v>
          </cell>
          <cell r="K158">
            <v>0</v>
          </cell>
          <cell r="L158">
            <v>0</v>
          </cell>
          <cell r="M158">
            <v>0</v>
          </cell>
          <cell r="N158">
            <v>0</v>
          </cell>
          <cell r="O158" t="str">
            <v>Mo ta thuc hien so lieu tinh luong -V6</v>
          </cell>
          <cell r="P158" t="str">
            <v>KPI_HRM_OLD</v>
          </cell>
        </row>
        <row r="159">
          <cell r="B159" t="str">
            <v>Điểm chất lượng giám sát</v>
          </cell>
          <cell r="C159">
            <v>0</v>
          </cell>
          <cell r="D159" t="str">
            <v>Điểm</v>
          </cell>
          <cell r="E159" t="str">
            <v>HCM_CL_GSTBB_003</v>
          </cell>
          <cell r="F159">
            <v>0</v>
          </cell>
          <cell r="G159">
            <v>0</v>
          </cell>
          <cell r="H159">
            <v>0</v>
          </cell>
          <cell r="I159">
            <v>0</v>
          </cell>
          <cell r="J159">
            <v>0</v>
          </cell>
          <cell r="K159">
            <v>0</v>
          </cell>
          <cell r="L159">
            <v>0</v>
          </cell>
          <cell r="M159">
            <v>0</v>
          </cell>
          <cell r="N159">
            <v>0</v>
          </cell>
          <cell r="O159" t="str">
            <v>Mo ta thuc hien so lieu tinh luong -V6</v>
          </cell>
          <cell r="P159" t="str">
            <v>KPI_HRM_OLD</v>
          </cell>
        </row>
        <row r="160">
          <cell r="B160" t="str">
            <v>Xây dựng kế hoạch công tác giám sát</v>
          </cell>
          <cell r="C160">
            <v>0</v>
          </cell>
          <cell r="D160" t="str">
            <v>%</v>
          </cell>
          <cell r="E160" t="str">
            <v>HCM_CL_GSTBB_004</v>
          </cell>
          <cell r="F160">
            <v>0</v>
          </cell>
          <cell r="G160">
            <v>0</v>
          </cell>
          <cell r="H160">
            <v>0</v>
          </cell>
          <cell r="I160">
            <v>0</v>
          </cell>
          <cell r="J160">
            <v>0</v>
          </cell>
          <cell r="K160">
            <v>0</v>
          </cell>
          <cell r="L160">
            <v>0</v>
          </cell>
          <cell r="M160">
            <v>0</v>
          </cell>
          <cell r="N160">
            <v>0</v>
          </cell>
          <cell r="O160" t="str">
            <v>Mo ta thuc hien so lieu tinh luong -V6</v>
          </cell>
          <cell r="P160" t="str">
            <v>KPI_HRM_OLD</v>
          </cell>
        </row>
        <row r="161">
          <cell r="B161" t="str">
            <v>Thực hiện công tác giám sát trong tháng</v>
          </cell>
          <cell r="C161">
            <v>0</v>
          </cell>
          <cell r="D161" t="str">
            <v>%</v>
          </cell>
          <cell r="E161" t="str">
            <v>HCM_CL_GSTBB_005</v>
          </cell>
          <cell r="F161">
            <v>0</v>
          </cell>
          <cell r="G161">
            <v>0</v>
          </cell>
          <cell r="H161">
            <v>0</v>
          </cell>
          <cell r="I161">
            <v>0</v>
          </cell>
          <cell r="J161">
            <v>0</v>
          </cell>
          <cell r="K161">
            <v>0</v>
          </cell>
          <cell r="L161">
            <v>0</v>
          </cell>
          <cell r="M161">
            <v>0</v>
          </cell>
          <cell r="N161">
            <v>0</v>
          </cell>
          <cell r="O161" t="str">
            <v>Mo ta thuc hien so lieu tinh luong -V6</v>
          </cell>
          <cell r="P161" t="str">
            <v>KPI_HRM_OLD</v>
          </cell>
        </row>
        <row r="162">
          <cell r="B162" t="str">
            <v>Báo cáo kết quả giám sát hàng tháng</v>
          </cell>
          <cell r="C162">
            <v>0</v>
          </cell>
          <cell r="D162" t="str">
            <v>%</v>
          </cell>
          <cell r="E162" t="str">
            <v>HCM_CL_GSTBB_006</v>
          </cell>
          <cell r="F162">
            <v>0</v>
          </cell>
          <cell r="G162">
            <v>0</v>
          </cell>
          <cell r="H162">
            <v>0</v>
          </cell>
          <cell r="I162">
            <v>0</v>
          </cell>
          <cell r="J162">
            <v>0</v>
          </cell>
          <cell r="K162">
            <v>0</v>
          </cell>
          <cell r="L162">
            <v>0</v>
          </cell>
          <cell r="M162">
            <v>0</v>
          </cell>
          <cell r="N162">
            <v>0</v>
          </cell>
          <cell r="O162" t="str">
            <v>Mo ta thuc hien so lieu tinh luong -V6</v>
          </cell>
          <cell r="P162" t="str">
            <v>KPI_HRM_OLD</v>
          </cell>
        </row>
        <row r="163">
          <cell r="B163" t="str">
            <v>Đảm bảo tỷ lệ giám sát gián tiếp công tác khai báo thông tin thuê bao trả trước, giám sát chất lượng cuộc gọi</v>
          </cell>
          <cell r="C163">
            <v>0</v>
          </cell>
          <cell r="D163" t="str">
            <v>Thuê bao</v>
          </cell>
          <cell r="E163" t="str">
            <v>HCM_CL_GSTBB_007</v>
          </cell>
          <cell r="F163">
            <v>0</v>
          </cell>
          <cell r="G163">
            <v>0</v>
          </cell>
          <cell r="H163">
            <v>0</v>
          </cell>
          <cell r="I163">
            <v>0</v>
          </cell>
          <cell r="J163">
            <v>0</v>
          </cell>
          <cell r="K163">
            <v>0</v>
          </cell>
          <cell r="L163">
            <v>0</v>
          </cell>
          <cell r="M163">
            <v>0</v>
          </cell>
          <cell r="N163">
            <v>0</v>
          </cell>
          <cell r="O163" t="str">
            <v>Mo ta thuc hien so lieu tinh luong -V6</v>
          </cell>
          <cell r="P163" t="str">
            <v>KPI_HRM_OLD</v>
          </cell>
        </row>
        <row r="164">
          <cell r="B164" t="str">
            <v>Chất lượng giám sát</v>
          </cell>
          <cell r="C164">
            <v>0</v>
          </cell>
          <cell r="D164" t="str">
            <v>%</v>
          </cell>
          <cell r="E164" t="str">
            <v>HCM_CL_GSTBB_008</v>
          </cell>
          <cell r="F164">
            <v>0</v>
          </cell>
          <cell r="G164">
            <v>0</v>
          </cell>
          <cell r="H164">
            <v>0</v>
          </cell>
          <cell r="I164">
            <v>0</v>
          </cell>
          <cell r="J164">
            <v>0</v>
          </cell>
          <cell r="K164">
            <v>0</v>
          </cell>
          <cell r="L164">
            <v>0</v>
          </cell>
          <cell r="M164">
            <v>0</v>
          </cell>
          <cell r="N164">
            <v>0</v>
          </cell>
          <cell r="O164" t="str">
            <v>Mo ta thuc hien so lieu tinh luong -V6</v>
          </cell>
          <cell r="P164" t="str">
            <v>KPI_HRM_OLD</v>
          </cell>
        </row>
        <row r="165">
          <cell r="B165" t="str">
            <v>Tỷ lệ ký hợp đồng điện tử trong tháng</v>
          </cell>
          <cell r="C165">
            <v>0</v>
          </cell>
          <cell r="D165" t="str">
            <v>%</v>
          </cell>
          <cell r="E165" t="str">
            <v>HCM_CL_HDDTU_001</v>
          </cell>
          <cell r="F165">
            <v>0</v>
          </cell>
          <cell r="G165">
            <v>0</v>
          </cell>
          <cell r="H165">
            <v>0</v>
          </cell>
          <cell r="I165">
            <v>0</v>
          </cell>
          <cell r="J165">
            <v>0</v>
          </cell>
          <cell r="K165">
            <v>0</v>
          </cell>
          <cell r="L165">
            <v>0</v>
          </cell>
          <cell r="M165">
            <v>0</v>
          </cell>
          <cell r="N165">
            <v>0</v>
          </cell>
          <cell r="O165" t="str">
            <v>Mo ta thuc hien so lieu tinh luong -V6</v>
          </cell>
          <cell r="P165" t="str">
            <v>KPI_HRM_OLD</v>
          </cell>
        </row>
        <row r="166">
          <cell r="B166" t="str">
            <v>Hướng dẫn nghiệp vụ phát sinh</v>
          </cell>
          <cell r="C166">
            <v>0</v>
          </cell>
          <cell r="D166" t="str">
            <v>%</v>
          </cell>
          <cell r="E166" t="str">
            <v>HCM_CL_HDNVU_001</v>
          </cell>
          <cell r="F166">
            <v>0</v>
          </cell>
          <cell r="G166">
            <v>0</v>
          </cell>
          <cell r="H166">
            <v>0</v>
          </cell>
          <cell r="I166">
            <v>0</v>
          </cell>
          <cell r="J166">
            <v>0</v>
          </cell>
          <cell r="K166">
            <v>0</v>
          </cell>
          <cell r="L166">
            <v>0</v>
          </cell>
          <cell r="M166">
            <v>0</v>
          </cell>
          <cell r="N166">
            <v>0</v>
          </cell>
          <cell r="O166" t="str">
            <v>Mo ta thuc hien so lieu tinh luong -V6</v>
          </cell>
          <cell r="P166" t="str">
            <v>KPI_HRM_OLD</v>
          </cell>
        </row>
        <row r="167">
          <cell r="B167" t="str">
            <v>Thực hiện giải pháp, hỗ trợ thông tin cho khách hàng và các đơn vị khi sử dụng dịch vụ</v>
          </cell>
          <cell r="C167" t="str">
            <v>202308</v>
          </cell>
          <cell r="D167" t="str">
            <v>%</v>
          </cell>
          <cell r="E167" t="str">
            <v>HCM_CL_HOTRO_001</v>
          </cell>
          <cell r="F167">
            <v>0</v>
          </cell>
          <cell r="G167">
            <v>0</v>
          </cell>
          <cell r="H167">
            <v>0</v>
          </cell>
          <cell r="I167">
            <v>0</v>
          </cell>
          <cell r="J167">
            <v>0</v>
          </cell>
          <cell r="K167">
            <v>0</v>
          </cell>
          <cell r="L167">
            <v>0</v>
          </cell>
          <cell r="M167">
            <v>0</v>
          </cell>
          <cell r="N167">
            <v>0</v>
          </cell>
          <cell r="O167" t="str">
            <v>Mo ta thuc hien so lieu tinh luong -V6</v>
          </cell>
          <cell r="P167" t="str">
            <v>KPI_HRM_OLD</v>
          </cell>
        </row>
        <row r="168">
          <cell r="B168" t="str">
            <v>Hỗ trợ AM bán hàng</v>
          </cell>
          <cell r="C168">
            <v>0</v>
          </cell>
          <cell r="D168" t="str">
            <v>%</v>
          </cell>
          <cell r="E168" t="str">
            <v>HCM_CL_HOTRO_002</v>
          </cell>
          <cell r="F168">
            <v>0</v>
          </cell>
          <cell r="G168">
            <v>0</v>
          </cell>
          <cell r="H168">
            <v>0</v>
          </cell>
          <cell r="I168">
            <v>0</v>
          </cell>
          <cell r="J168">
            <v>0</v>
          </cell>
          <cell r="K168">
            <v>0</v>
          </cell>
          <cell r="L168">
            <v>0</v>
          </cell>
          <cell r="M168">
            <v>0</v>
          </cell>
          <cell r="N168">
            <v>0</v>
          </cell>
          <cell r="O168" t="str">
            <v>Mo ta thuc hien so lieu tinh luong -V6</v>
          </cell>
          <cell r="P168" t="str">
            <v>KPI_HRM_OLD</v>
          </cell>
        </row>
        <row r="169">
          <cell r="B169" t="str">
            <v>Hỗ trợ ĐL/ĐUQ phát triển thuê bao VNP trả trước</v>
          </cell>
          <cell r="C169">
            <v>0</v>
          </cell>
          <cell r="D169" t="str">
            <v>Thuê bao</v>
          </cell>
          <cell r="E169" t="str">
            <v>HCM_CL_HOTRO_003</v>
          </cell>
          <cell r="F169">
            <v>0</v>
          </cell>
          <cell r="G169">
            <v>0</v>
          </cell>
          <cell r="H169">
            <v>0</v>
          </cell>
          <cell r="I169">
            <v>0</v>
          </cell>
          <cell r="J169">
            <v>0</v>
          </cell>
          <cell r="K169">
            <v>0</v>
          </cell>
          <cell r="L169">
            <v>0</v>
          </cell>
          <cell r="M169">
            <v>0</v>
          </cell>
          <cell r="N169">
            <v>0</v>
          </cell>
          <cell r="O169" t="str">
            <v>Mo ta thuc hien so lieu tinh luong -V6</v>
          </cell>
          <cell r="P169" t="str">
            <v>KPI_HRM_OLD</v>
          </cell>
        </row>
        <row r="170">
          <cell r="B170" t="str">
            <v>Hỗ trợ gián tiếp thông tin sản phẩm dịch vụ</v>
          </cell>
          <cell r="C170">
            <v>0</v>
          </cell>
          <cell r="D170" t="str">
            <v>Giải pháp</v>
          </cell>
          <cell r="E170" t="str">
            <v>HCM_CL_HOTRO_004</v>
          </cell>
          <cell r="F170">
            <v>0</v>
          </cell>
          <cell r="G170">
            <v>0</v>
          </cell>
          <cell r="H170">
            <v>0</v>
          </cell>
          <cell r="I170">
            <v>0</v>
          </cell>
          <cell r="J170">
            <v>0</v>
          </cell>
          <cell r="K170">
            <v>0</v>
          </cell>
          <cell r="L170">
            <v>0</v>
          </cell>
          <cell r="M170">
            <v>0</v>
          </cell>
          <cell r="N170">
            <v>0</v>
          </cell>
          <cell r="O170" t="str">
            <v>Mo ta thuc hien so lieu tinh luong -V6</v>
          </cell>
          <cell r="P170" t="str">
            <v>KPI_HRM_OLD</v>
          </cell>
        </row>
        <row r="171">
          <cell r="B171" t="str">
            <v>Chất lượng xử lý công việc nghiệp vụ sau bán hàng</v>
          </cell>
          <cell r="C171" t="str">
            <v>202308</v>
          </cell>
          <cell r="D171" t="str">
            <v>%</v>
          </cell>
          <cell r="E171" t="str">
            <v>HCM_CL_HOTRO_005</v>
          </cell>
          <cell r="F171">
            <v>0</v>
          </cell>
          <cell r="G171">
            <v>0</v>
          </cell>
          <cell r="H171">
            <v>0</v>
          </cell>
          <cell r="I171">
            <v>0</v>
          </cell>
          <cell r="J171">
            <v>0</v>
          </cell>
          <cell r="K171">
            <v>0</v>
          </cell>
          <cell r="L171">
            <v>0</v>
          </cell>
          <cell r="M171">
            <v>0</v>
          </cell>
          <cell r="N171">
            <v>0</v>
          </cell>
          <cell r="O171" t="str">
            <v>Mo ta thuc hien so lieu tinh luong -V6</v>
          </cell>
          <cell r="P171" t="str">
            <v>KPI_HRM_OLD</v>
          </cell>
        </row>
        <row r="172">
          <cell r="B172" t="str">
            <v>Chất lượng công việc hỗ trợ kinh doanh</v>
          </cell>
          <cell r="C172">
            <v>0</v>
          </cell>
          <cell r="D172" t="str">
            <v>%</v>
          </cell>
          <cell r="E172" t="str">
            <v>HCM_CL_HOTRO_006</v>
          </cell>
          <cell r="F172">
            <v>0</v>
          </cell>
          <cell r="G172">
            <v>0</v>
          </cell>
          <cell r="H172">
            <v>0</v>
          </cell>
          <cell r="I172">
            <v>0</v>
          </cell>
          <cell r="J172">
            <v>0</v>
          </cell>
          <cell r="K172">
            <v>0</v>
          </cell>
          <cell r="L172">
            <v>0</v>
          </cell>
          <cell r="M172">
            <v>0</v>
          </cell>
          <cell r="N172">
            <v>0</v>
          </cell>
          <cell r="O172" t="str">
            <v>Mo ta thuc hien so lieu tinh luong -V6</v>
          </cell>
          <cell r="P172" t="str">
            <v>KPI_HRM_OLD</v>
          </cell>
        </row>
        <row r="173">
          <cell r="B173" t="str">
            <v>Phối hợp và hỗ trợ các PBH về đề xuất chính sách và thực hiện các CT BHTT khi được LĐTT phê duyệt</v>
          </cell>
          <cell r="C173">
            <v>0</v>
          </cell>
          <cell r="D173" t="str">
            <v>%</v>
          </cell>
          <cell r="E173" t="str">
            <v>HCM_CL_HOTRO_007</v>
          </cell>
          <cell r="F173">
            <v>0</v>
          </cell>
          <cell r="G173">
            <v>0</v>
          </cell>
          <cell r="H173">
            <v>0</v>
          </cell>
          <cell r="I173">
            <v>0</v>
          </cell>
          <cell r="J173">
            <v>0</v>
          </cell>
          <cell r="K173">
            <v>0</v>
          </cell>
          <cell r="L173">
            <v>0</v>
          </cell>
          <cell r="M173">
            <v>0</v>
          </cell>
          <cell r="N173">
            <v>0</v>
          </cell>
          <cell r="O173" t="str">
            <v>Mo ta thuc hien so lieu tinh luong -V6</v>
          </cell>
          <cell r="P173" t="str">
            <v>KPI_HRM_OLD</v>
          </cell>
        </row>
        <row r="174">
          <cell r="B174" t="str">
            <v>Xử lý phản ánh của khách hàng</v>
          </cell>
          <cell r="C174">
            <v>0</v>
          </cell>
          <cell r="D174" t="str">
            <v>%</v>
          </cell>
          <cell r="E174" t="str">
            <v>HCM_CL_HOTRO_008</v>
          </cell>
          <cell r="F174">
            <v>0</v>
          </cell>
          <cell r="G174">
            <v>0</v>
          </cell>
          <cell r="H174">
            <v>0</v>
          </cell>
          <cell r="I174">
            <v>0</v>
          </cell>
          <cell r="J174">
            <v>0</v>
          </cell>
          <cell r="K174">
            <v>0</v>
          </cell>
          <cell r="L174">
            <v>0</v>
          </cell>
          <cell r="M174">
            <v>0</v>
          </cell>
          <cell r="N174">
            <v>0</v>
          </cell>
          <cell r="O174" t="str">
            <v>Mo ta thuc hien so lieu tinh luong -V6</v>
          </cell>
          <cell r="P174" t="str">
            <v>KPI_HRM_OLD</v>
          </cell>
        </row>
        <row r="175">
          <cell r="B175" t="str">
            <v>Kết quả thực hiện công tác phát triển mới SPDV/GP, hỗ trợ bán hàng cho các AM hoặc phòng bán hàng</v>
          </cell>
          <cell r="C175" t="str">
            <v>202308</v>
          </cell>
          <cell r="D175" t="str">
            <v>%</v>
          </cell>
          <cell r="E175" t="str">
            <v>HCM_CL_HOTRO_009</v>
          </cell>
          <cell r="F175">
            <v>0</v>
          </cell>
          <cell r="G175">
            <v>0</v>
          </cell>
          <cell r="H175">
            <v>0</v>
          </cell>
          <cell r="I175">
            <v>0</v>
          </cell>
          <cell r="J175">
            <v>0</v>
          </cell>
          <cell r="K175">
            <v>0</v>
          </cell>
          <cell r="L175">
            <v>0</v>
          </cell>
          <cell r="M175">
            <v>0</v>
          </cell>
          <cell r="N175">
            <v>0</v>
          </cell>
          <cell r="O175" t="str">
            <v>Mo ta thuc hien so lieu tinh luong -V6</v>
          </cell>
          <cell r="P175" t="str">
            <v>KPI_HRM_OLD</v>
          </cell>
        </row>
        <row r="176">
          <cell r="B176" t="str">
            <v>Tỷ lệ hoàn thiện hồ sơ gốc</v>
          </cell>
          <cell r="C176">
            <v>0</v>
          </cell>
          <cell r="D176" t="str">
            <v>%</v>
          </cell>
          <cell r="E176" t="str">
            <v>HCM_CL_HSGOC_001</v>
          </cell>
          <cell r="F176">
            <v>0</v>
          </cell>
          <cell r="G176">
            <v>0</v>
          </cell>
          <cell r="H176">
            <v>0</v>
          </cell>
          <cell r="I176">
            <v>0</v>
          </cell>
          <cell r="J176">
            <v>0</v>
          </cell>
          <cell r="K176">
            <v>0</v>
          </cell>
          <cell r="L176">
            <v>0</v>
          </cell>
          <cell r="M176">
            <v>0</v>
          </cell>
          <cell r="N176">
            <v>0</v>
          </cell>
          <cell r="O176" t="str">
            <v>Mo ta thuc hien so lieu tinh luong -V6</v>
          </cell>
          <cell r="P176" t="str">
            <v>KPI_HRM_OLD</v>
          </cell>
        </row>
        <row r="177">
          <cell r="B177" t="str">
            <v>Tỷ lệ hoàn thiện hồ sơ gốc của ĐL</v>
          </cell>
          <cell r="C177">
            <v>0</v>
          </cell>
          <cell r="D177" t="str">
            <v>%</v>
          </cell>
          <cell r="E177" t="str">
            <v>HCM_CL_HSGOC_002</v>
          </cell>
          <cell r="F177">
            <v>0</v>
          </cell>
          <cell r="G177">
            <v>0</v>
          </cell>
          <cell r="H177">
            <v>0</v>
          </cell>
          <cell r="I177">
            <v>0</v>
          </cell>
          <cell r="J177">
            <v>0</v>
          </cell>
          <cell r="K177">
            <v>0</v>
          </cell>
          <cell r="L177">
            <v>0</v>
          </cell>
          <cell r="M177">
            <v>0</v>
          </cell>
          <cell r="N177">
            <v>0</v>
          </cell>
          <cell r="O177" t="str">
            <v>Mo ta thuc hien so lieu tinh luong -V6</v>
          </cell>
          <cell r="P177" t="str">
            <v>KPI_HRM_OLD</v>
          </cell>
        </row>
        <row r="178">
          <cell r="B178" t="str">
            <v>Chất lượng lưu hồ sơ</v>
          </cell>
          <cell r="C178">
            <v>0</v>
          </cell>
          <cell r="D178" t="str">
            <v>%</v>
          </cell>
          <cell r="E178" t="str">
            <v>HCM_CL_HSGOC_003</v>
          </cell>
          <cell r="F178">
            <v>0</v>
          </cell>
          <cell r="G178">
            <v>0</v>
          </cell>
          <cell r="H178">
            <v>0</v>
          </cell>
          <cell r="I178">
            <v>0</v>
          </cell>
          <cell r="J178">
            <v>0</v>
          </cell>
          <cell r="K178">
            <v>0</v>
          </cell>
          <cell r="L178">
            <v>0</v>
          </cell>
          <cell r="M178">
            <v>0</v>
          </cell>
          <cell r="N178">
            <v>0</v>
          </cell>
          <cell r="O178" t="str">
            <v>Mo ta thuc hien so lieu tinh luong -V6</v>
          </cell>
          <cell r="P178" t="str">
            <v>KPI_HRM_OLD</v>
          </cell>
        </row>
        <row r="179">
          <cell r="B179" t="str">
            <v>Chất lượng hồ sơ cập nhật trên chương trình</v>
          </cell>
          <cell r="C179">
            <v>0</v>
          </cell>
          <cell r="D179" t="str">
            <v>%</v>
          </cell>
          <cell r="E179" t="str">
            <v>HCM_CL_HSGOC_004</v>
          </cell>
          <cell r="F179">
            <v>0</v>
          </cell>
          <cell r="G179">
            <v>0</v>
          </cell>
          <cell r="H179">
            <v>0</v>
          </cell>
          <cell r="I179">
            <v>0</v>
          </cell>
          <cell r="J179">
            <v>0</v>
          </cell>
          <cell r="K179">
            <v>0</v>
          </cell>
          <cell r="L179">
            <v>0</v>
          </cell>
          <cell r="M179">
            <v>0</v>
          </cell>
          <cell r="N179">
            <v>0</v>
          </cell>
          <cell r="O179" t="str">
            <v>Mo ta thuc hien so lieu tinh luong -V6</v>
          </cell>
          <cell r="P179" t="str">
            <v>KPI_HRM_OLD</v>
          </cell>
        </row>
        <row r="180">
          <cell r="B180" t="str">
            <v>Tỷ lệ hoàn thiện hồ sơ gốc dịch vụ BR-CĐ do đại lý ủy quyền phát triển</v>
          </cell>
          <cell r="C180">
            <v>0</v>
          </cell>
          <cell r="D180" t="str">
            <v>%</v>
          </cell>
          <cell r="E180" t="str">
            <v>HCM_CL_HSGOC_005</v>
          </cell>
          <cell r="F180">
            <v>0</v>
          </cell>
          <cell r="G180">
            <v>0</v>
          </cell>
          <cell r="H180">
            <v>0</v>
          </cell>
          <cell r="I180">
            <v>0</v>
          </cell>
          <cell r="J180">
            <v>0</v>
          </cell>
          <cell r="K180">
            <v>0</v>
          </cell>
          <cell r="L180">
            <v>0</v>
          </cell>
          <cell r="M180">
            <v>0</v>
          </cell>
          <cell r="N180">
            <v>0</v>
          </cell>
          <cell r="O180" t="str">
            <v>Mo ta thuc hien so lieu tinh luong -V6</v>
          </cell>
          <cell r="P180" t="str">
            <v>KPI_HRM_OLD</v>
          </cell>
        </row>
        <row r="181">
          <cell r="B181" t="str">
            <v>Phối hợp theo dõi đôn đốc nộp hồ sơ gốc</v>
          </cell>
          <cell r="C181" t="str">
            <v>202308</v>
          </cell>
          <cell r="D181" t="str">
            <v>%</v>
          </cell>
          <cell r="E181" t="str">
            <v>HCM_CL_HSGOC_006</v>
          </cell>
          <cell r="F181">
            <v>0</v>
          </cell>
          <cell r="G181">
            <v>0</v>
          </cell>
          <cell r="H181">
            <v>0</v>
          </cell>
          <cell r="I181">
            <v>0</v>
          </cell>
          <cell r="J181">
            <v>0</v>
          </cell>
          <cell r="K181">
            <v>0</v>
          </cell>
          <cell r="L181">
            <v>0</v>
          </cell>
          <cell r="M181">
            <v>0</v>
          </cell>
          <cell r="N181">
            <v>0</v>
          </cell>
          <cell r="O181" t="str">
            <v>Mo ta thuc hien so lieu tinh luong -V6</v>
          </cell>
          <cell r="P181" t="str">
            <v>KPI_HRM_OLD</v>
          </cell>
        </row>
        <row r="182">
          <cell r="B182" t="str">
            <v>Chất lượng kiểm soát lưu hồ sơ</v>
          </cell>
          <cell r="C182">
            <v>0</v>
          </cell>
          <cell r="D182" t="str">
            <v>%</v>
          </cell>
          <cell r="E182" t="str">
            <v>HCM_CL_HSGOC_007</v>
          </cell>
          <cell r="F182">
            <v>0</v>
          </cell>
          <cell r="G182">
            <v>0</v>
          </cell>
          <cell r="H182">
            <v>0</v>
          </cell>
          <cell r="I182">
            <v>0</v>
          </cell>
          <cell r="J182">
            <v>0</v>
          </cell>
          <cell r="K182">
            <v>0</v>
          </cell>
          <cell r="L182">
            <v>0</v>
          </cell>
          <cell r="M182">
            <v>0</v>
          </cell>
          <cell r="N182">
            <v>0</v>
          </cell>
          <cell r="O182" t="str">
            <v>Mo ta thuc hien so lieu tinh luong -V6</v>
          </cell>
          <cell r="P182" t="str">
            <v>KPI_HRM_OLD</v>
          </cell>
        </row>
        <row r="183">
          <cell r="B183" t="str">
            <v>Thực hiện 100% hồ sơ cập nhật và ra PCT trong tháng</v>
          </cell>
          <cell r="C183">
            <v>0</v>
          </cell>
          <cell r="D183" t="str">
            <v>%</v>
          </cell>
          <cell r="E183" t="str">
            <v>HCM_CL_HSPCT_001</v>
          </cell>
          <cell r="F183">
            <v>0</v>
          </cell>
          <cell r="G183">
            <v>0</v>
          </cell>
          <cell r="H183">
            <v>0</v>
          </cell>
          <cell r="I183">
            <v>0</v>
          </cell>
          <cell r="J183">
            <v>0</v>
          </cell>
          <cell r="K183">
            <v>0</v>
          </cell>
          <cell r="L183">
            <v>0</v>
          </cell>
          <cell r="M183">
            <v>0</v>
          </cell>
          <cell r="N183">
            <v>0</v>
          </cell>
          <cell r="O183" t="str">
            <v>Mo ta thuc hien so lieu tinh luong -V6</v>
          </cell>
          <cell r="P183" t="str">
            <v>KPI_HRM_OLD</v>
          </cell>
        </row>
        <row r="184">
          <cell r="B184" t="str">
            <v>Số lượng phiếu công tác hoàn trả</v>
          </cell>
          <cell r="C184">
            <v>0</v>
          </cell>
          <cell r="D184" t="str">
            <v>PCT</v>
          </cell>
          <cell r="E184" t="str">
            <v>HCM_CL_HSPCT_002</v>
          </cell>
          <cell r="F184">
            <v>0</v>
          </cell>
          <cell r="G184">
            <v>0</v>
          </cell>
          <cell r="H184">
            <v>0</v>
          </cell>
          <cell r="I184">
            <v>0</v>
          </cell>
          <cell r="J184">
            <v>0</v>
          </cell>
          <cell r="K184">
            <v>0</v>
          </cell>
          <cell r="L184">
            <v>0</v>
          </cell>
          <cell r="M184">
            <v>0</v>
          </cell>
          <cell r="N184">
            <v>0</v>
          </cell>
          <cell r="O184" t="str">
            <v>Mo ta thuc hien so lieu tinh luong -V6</v>
          </cell>
          <cell r="P184" t="str">
            <v>KPI_HRM_OLD</v>
          </cell>
        </row>
        <row r="185">
          <cell r="B185" t="str">
            <v>Hoàn thiện hồ sơ thanh lý</v>
          </cell>
          <cell r="C185">
            <v>0</v>
          </cell>
          <cell r="D185" t="str">
            <v>Hồ Sơ</v>
          </cell>
          <cell r="E185" t="str">
            <v>HCM_CL_HSTLY_001</v>
          </cell>
          <cell r="F185">
            <v>0</v>
          </cell>
          <cell r="G185">
            <v>0</v>
          </cell>
          <cell r="H185">
            <v>0</v>
          </cell>
          <cell r="I185">
            <v>0</v>
          </cell>
          <cell r="J185">
            <v>0</v>
          </cell>
          <cell r="K185">
            <v>0</v>
          </cell>
          <cell r="L185">
            <v>0</v>
          </cell>
          <cell r="M185">
            <v>0</v>
          </cell>
          <cell r="N185">
            <v>0</v>
          </cell>
          <cell r="O185" t="str">
            <v>Mo ta thuc hien so lieu tinh luong -V6</v>
          </cell>
          <cell r="P185" t="str">
            <v>KPI_HRM_OLD</v>
          </cell>
        </row>
        <row r="186">
          <cell r="B186" t="str">
            <v>Hoàn tất các thủ tục thực hiện các DV sau bán hàng như nâng cấp gói cước,dịch chuyển,…</v>
          </cell>
          <cell r="C186">
            <v>0</v>
          </cell>
          <cell r="D186" t="str">
            <v>%</v>
          </cell>
          <cell r="E186" t="str">
            <v>HCM_CL_HTAS1_001</v>
          </cell>
          <cell r="F186">
            <v>0</v>
          </cell>
          <cell r="G186">
            <v>0</v>
          </cell>
          <cell r="H186">
            <v>0</v>
          </cell>
          <cell r="I186">
            <v>0</v>
          </cell>
          <cell r="J186">
            <v>0</v>
          </cell>
          <cell r="K186">
            <v>0</v>
          </cell>
          <cell r="L186">
            <v>0</v>
          </cell>
          <cell r="M186">
            <v>0</v>
          </cell>
          <cell r="N186">
            <v>0</v>
          </cell>
          <cell r="O186" t="str">
            <v>Mo ta thuc hien so lieu tinh luong -V6</v>
          </cell>
          <cell r="P186" t="str">
            <v>KPI_HRM_OLD</v>
          </cell>
        </row>
        <row r="187">
          <cell r="B187" t="str">
            <v>Tỷ lệ KH được thuyết phục thành công hủy yêu cầu PO</v>
          </cell>
          <cell r="C187">
            <v>0</v>
          </cell>
          <cell r="D187" t="str">
            <v>%</v>
          </cell>
          <cell r="E187" t="str">
            <v>HCM_CL_HUYPO_001</v>
          </cell>
          <cell r="F187">
            <v>0</v>
          </cell>
          <cell r="G187">
            <v>0</v>
          </cell>
          <cell r="H187">
            <v>0</v>
          </cell>
          <cell r="I187">
            <v>0</v>
          </cell>
          <cell r="J187">
            <v>0</v>
          </cell>
          <cell r="K187">
            <v>0</v>
          </cell>
          <cell r="L187">
            <v>0</v>
          </cell>
          <cell r="M187">
            <v>0</v>
          </cell>
          <cell r="N187">
            <v>0</v>
          </cell>
          <cell r="O187" t="str">
            <v>Mo ta thuc hien so lieu tinh luong -V6</v>
          </cell>
          <cell r="P187" t="str">
            <v>KPI_HRM_OLD</v>
          </cell>
        </row>
        <row r="188">
          <cell r="B188" t="str">
            <v>Tỷ lệ nhân viên Kinh doanh địa bàn thực hiện thu thập thông tin thị trường</v>
          </cell>
          <cell r="C188">
            <v>0</v>
          </cell>
          <cell r="D188" t="str">
            <v>Điểm</v>
          </cell>
          <cell r="E188" t="str">
            <v>HCM_CL_INFOR_001</v>
          </cell>
          <cell r="F188">
            <v>0</v>
          </cell>
          <cell r="G188">
            <v>0</v>
          </cell>
          <cell r="H188">
            <v>0</v>
          </cell>
          <cell r="I188">
            <v>0</v>
          </cell>
          <cell r="J188">
            <v>0</v>
          </cell>
          <cell r="K188">
            <v>0</v>
          </cell>
          <cell r="L188">
            <v>0</v>
          </cell>
          <cell r="M188">
            <v>0</v>
          </cell>
          <cell r="N188">
            <v>0</v>
          </cell>
          <cell r="O188" t="str">
            <v>Mo ta thuc hien so lieu tinh luong -V6</v>
          </cell>
          <cell r="P188" t="str">
            <v>KPI_HRM_OLD</v>
          </cell>
        </row>
        <row r="189">
          <cell r="B189" t="str">
            <v>Thực hiện thu thập thông tin thị trường</v>
          </cell>
          <cell r="C189">
            <v>0</v>
          </cell>
          <cell r="D189" t="str">
            <v>%</v>
          </cell>
          <cell r="E189" t="str">
            <v>HCM_CL_INFOR_002</v>
          </cell>
          <cell r="F189">
            <v>0</v>
          </cell>
          <cell r="G189">
            <v>0</v>
          </cell>
          <cell r="H189">
            <v>0</v>
          </cell>
          <cell r="I189">
            <v>0</v>
          </cell>
          <cell r="J189">
            <v>0</v>
          </cell>
          <cell r="K189">
            <v>0</v>
          </cell>
          <cell r="L189">
            <v>0</v>
          </cell>
          <cell r="M189">
            <v>0</v>
          </cell>
          <cell r="N189">
            <v>0</v>
          </cell>
          <cell r="O189" t="str">
            <v>Mo ta thuc hien so lieu tinh luong -V6</v>
          </cell>
          <cell r="P189" t="str">
            <v>KPI_HRM_OLD</v>
          </cell>
        </row>
        <row r="190">
          <cell r="B190" t="str">
            <v>Thu thập thông tin thị trường</v>
          </cell>
          <cell r="C190" t="str">
            <v>202308</v>
          </cell>
          <cell r="D190" t="str">
            <v>%</v>
          </cell>
          <cell r="E190" t="str">
            <v>HCM_CL_INFOR_003</v>
          </cell>
          <cell r="F190">
            <v>0</v>
          </cell>
          <cell r="G190">
            <v>0</v>
          </cell>
          <cell r="H190">
            <v>0</v>
          </cell>
          <cell r="I190">
            <v>0</v>
          </cell>
          <cell r="J190">
            <v>0</v>
          </cell>
          <cell r="K190">
            <v>0</v>
          </cell>
          <cell r="L190">
            <v>0</v>
          </cell>
          <cell r="M190">
            <v>0</v>
          </cell>
          <cell r="N190">
            <v>0</v>
          </cell>
          <cell r="O190" t="str">
            <v>Mo ta thuc hien so lieu tinh luong -V6</v>
          </cell>
          <cell r="P190" t="str">
            <v>KPI_HRM_OLD</v>
          </cell>
        </row>
        <row r="191">
          <cell r="B191" t="str">
            <v>Tỷ lệ nhân viên thực hiện thu thập thông tin thị trường</v>
          </cell>
          <cell r="C191">
            <v>0</v>
          </cell>
          <cell r="D191" t="str">
            <v>%</v>
          </cell>
          <cell r="E191" t="str">
            <v>HCM_CL_INFOR_004</v>
          </cell>
          <cell r="F191">
            <v>0</v>
          </cell>
          <cell r="G191">
            <v>0</v>
          </cell>
          <cell r="H191">
            <v>0</v>
          </cell>
          <cell r="I191">
            <v>0</v>
          </cell>
          <cell r="J191">
            <v>0</v>
          </cell>
          <cell r="K191">
            <v>0</v>
          </cell>
          <cell r="L191">
            <v>0</v>
          </cell>
          <cell r="M191">
            <v>0</v>
          </cell>
          <cell r="N191">
            <v>0</v>
          </cell>
          <cell r="O191" t="str">
            <v>Mo ta thuc hien so lieu tinh luong -V6</v>
          </cell>
          <cell r="P191" t="str">
            <v>KPI_HRM_OLD</v>
          </cell>
        </row>
        <row r="192">
          <cell r="B192" t="str">
            <v>Tỷ lệ Kênh bán tăng trưởng doanh thu</v>
          </cell>
          <cell r="C192">
            <v>0</v>
          </cell>
          <cell r="D192" t="str">
            <v>%</v>
          </cell>
          <cell r="E192" t="str">
            <v>HCM_CL_KENHH_001</v>
          </cell>
          <cell r="F192">
            <v>0</v>
          </cell>
          <cell r="G192">
            <v>0</v>
          </cell>
          <cell r="H192">
            <v>0</v>
          </cell>
          <cell r="I192">
            <v>0</v>
          </cell>
          <cell r="J192">
            <v>0</v>
          </cell>
          <cell r="K192">
            <v>0</v>
          </cell>
          <cell r="L192">
            <v>0</v>
          </cell>
          <cell r="M192">
            <v>0</v>
          </cell>
          <cell r="N192">
            <v>0</v>
          </cell>
          <cell r="O192" t="str">
            <v>Mo ta thuc hien so lieu tinh luong -V6</v>
          </cell>
          <cell r="P192" t="str">
            <v>KPI_HRM_OLD</v>
          </cell>
        </row>
        <row r="193">
          <cell r="B193" t="str">
            <v>Hiệu quả kênh bán hàng</v>
          </cell>
          <cell r="C193">
            <v>0</v>
          </cell>
          <cell r="D193" t="str">
            <v>%</v>
          </cell>
          <cell r="E193" t="str">
            <v>HCM_CL_KENHH_002</v>
          </cell>
          <cell r="F193">
            <v>0</v>
          </cell>
          <cell r="G193">
            <v>0</v>
          </cell>
          <cell r="H193">
            <v>0</v>
          </cell>
          <cell r="I193">
            <v>0</v>
          </cell>
          <cell r="J193">
            <v>0</v>
          </cell>
          <cell r="K193">
            <v>0</v>
          </cell>
          <cell r="L193">
            <v>0</v>
          </cell>
          <cell r="M193">
            <v>0</v>
          </cell>
          <cell r="N193">
            <v>0</v>
          </cell>
          <cell r="O193" t="str">
            <v>Mo ta thuc hien so lieu tinh luong -V6</v>
          </cell>
          <cell r="P193" t="str">
            <v>KPI_HRM_OLD</v>
          </cell>
        </row>
        <row r="194">
          <cell r="B194" t="str">
            <v>Tỷ lệ khách hàng mới thanh toán cước online</v>
          </cell>
          <cell r="C194">
            <v>0</v>
          </cell>
          <cell r="D194" t="str">
            <v>%</v>
          </cell>
          <cell r="E194" t="str">
            <v>HCM_CL_KHMON_001</v>
          </cell>
          <cell r="F194">
            <v>0</v>
          </cell>
          <cell r="G194">
            <v>0</v>
          </cell>
          <cell r="H194">
            <v>0</v>
          </cell>
          <cell r="I194">
            <v>0</v>
          </cell>
          <cell r="J194">
            <v>0</v>
          </cell>
          <cell r="K194">
            <v>0</v>
          </cell>
          <cell r="L194">
            <v>0</v>
          </cell>
          <cell r="M194">
            <v>0</v>
          </cell>
          <cell r="N194">
            <v>0</v>
          </cell>
          <cell r="O194" t="str">
            <v>Mo ta thuc hien so lieu tinh luong -V6</v>
          </cell>
          <cell r="P194" t="str">
            <v>KPI_HRM_OLD</v>
          </cell>
        </row>
        <row r="195">
          <cell r="B195" t="str">
            <v>Tỷ lệ khách hàng mới thanh toán cước không dùng nhân công</v>
          </cell>
          <cell r="C195">
            <v>0</v>
          </cell>
          <cell r="D195" t="str">
            <v>%</v>
          </cell>
          <cell r="E195" t="str">
            <v>HCM_CL_KHMON_002</v>
          </cell>
          <cell r="F195">
            <v>0</v>
          </cell>
          <cell r="G195">
            <v>0</v>
          </cell>
          <cell r="H195">
            <v>0</v>
          </cell>
          <cell r="I195">
            <v>0</v>
          </cell>
          <cell r="J195">
            <v>0</v>
          </cell>
          <cell r="K195">
            <v>0</v>
          </cell>
          <cell r="L195">
            <v>0</v>
          </cell>
          <cell r="M195">
            <v>0</v>
          </cell>
          <cell r="N195">
            <v>0</v>
          </cell>
          <cell r="O195" t="str">
            <v>Mo ta thuc hien so lieu tinh luong -V6</v>
          </cell>
          <cell r="P195" t="str">
            <v>KPI_HRM_OLD</v>
          </cell>
        </row>
        <row r="196">
          <cell r="B196" t="str">
            <v>Thời gian đăng nhập (Logon)</v>
          </cell>
          <cell r="C196">
            <v>0</v>
          </cell>
          <cell r="D196" t="str">
            <v>%</v>
          </cell>
          <cell r="E196" t="str">
            <v>HCM_CL_LOGON_001</v>
          </cell>
          <cell r="F196">
            <v>0</v>
          </cell>
          <cell r="G196">
            <v>0</v>
          </cell>
          <cell r="H196">
            <v>0</v>
          </cell>
          <cell r="I196">
            <v>0</v>
          </cell>
          <cell r="J196">
            <v>0</v>
          </cell>
          <cell r="K196">
            <v>0</v>
          </cell>
          <cell r="L196">
            <v>0</v>
          </cell>
          <cell r="M196">
            <v>0</v>
          </cell>
          <cell r="N196">
            <v>0</v>
          </cell>
          <cell r="O196" t="str">
            <v>Mo ta thuc hien so lieu tinh luong -V6</v>
          </cell>
          <cell r="P196" t="str">
            <v>KPI_HRM_OLD</v>
          </cell>
        </row>
        <row r="197">
          <cell r="B197" t="str">
            <v>Thời gian cuộc gọi nhỡ (Miss call)</v>
          </cell>
          <cell r="C197">
            <v>0</v>
          </cell>
          <cell r="D197" t="str">
            <v>%</v>
          </cell>
          <cell r="E197" t="str">
            <v>HCM_CL_MCALL_001</v>
          </cell>
          <cell r="F197">
            <v>0</v>
          </cell>
          <cell r="G197">
            <v>0</v>
          </cell>
          <cell r="H197">
            <v>0</v>
          </cell>
          <cell r="I197">
            <v>0</v>
          </cell>
          <cell r="J197">
            <v>0</v>
          </cell>
          <cell r="K197">
            <v>0</v>
          </cell>
          <cell r="L197">
            <v>0</v>
          </cell>
          <cell r="M197">
            <v>0</v>
          </cell>
          <cell r="N197">
            <v>0</v>
          </cell>
          <cell r="O197" t="str">
            <v>Mo ta thuc hien so lieu tinh luong -V6</v>
          </cell>
          <cell r="P197" t="str">
            <v>KPI_HRM_OLD</v>
          </cell>
        </row>
        <row r="198">
          <cell r="B198" t="str">
            <v>Tỷ lệ ghép mã thanh toán thành công</v>
          </cell>
          <cell r="C198">
            <v>0</v>
          </cell>
          <cell r="D198" t="str">
            <v>%</v>
          </cell>
          <cell r="E198" t="str">
            <v>HCM_CL_MCUOC_001</v>
          </cell>
          <cell r="F198">
            <v>0</v>
          </cell>
          <cell r="G198">
            <v>0</v>
          </cell>
          <cell r="H198">
            <v>0</v>
          </cell>
          <cell r="I198">
            <v>0</v>
          </cell>
          <cell r="J198">
            <v>0</v>
          </cell>
          <cell r="K198">
            <v>0</v>
          </cell>
          <cell r="L198">
            <v>0</v>
          </cell>
          <cell r="M198">
            <v>0</v>
          </cell>
          <cell r="N198">
            <v>0</v>
          </cell>
          <cell r="O198" t="str">
            <v>Mo ta thuc hien so lieu tinh luong -V6</v>
          </cell>
          <cell r="P198" t="str">
            <v>KPI_HRM_OLD</v>
          </cell>
        </row>
        <row r="199">
          <cell r="B199" t="str">
            <v>hủy yêu cầu chuyển mạng</v>
          </cell>
          <cell r="C199">
            <v>0</v>
          </cell>
          <cell r="D199" t="str">
            <v>%</v>
          </cell>
          <cell r="E199" t="str">
            <v>HCM_CL_MNPPO_001</v>
          </cell>
          <cell r="F199">
            <v>0</v>
          </cell>
          <cell r="G199">
            <v>0</v>
          </cell>
          <cell r="H199">
            <v>0</v>
          </cell>
          <cell r="I199">
            <v>0</v>
          </cell>
          <cell r="J199">
            <v>0</v>
          </cell>
          <cell r="K199">
            <v>0</v>
          </cell>
          <cell r="L199">
            <v>0</v>
          </cell>
          <cell r="M199">
            <v>0</v>
          </cell>
          <cell r="N199">
            <v>0</v>
          </cell>
          <cell r="O199" t="str">
            <v>Mo ta thuc hien so lieu tinh luong -V6</v>
          </cell>
          <cell r="P199" t="str">
            <v>KPI_HRM_OLD</v>
          </cell>
        </row>
        <row r="200">
          <cell r="B200" t="str">
            <v>Xử lý thông tin Port Out MNP đúng hạn</v>
          </cell>
          <cell r="C200">
            <v>0</v>
          </cell>
          <cell r="D200" t="str">
            <v>%</v>
          </cell>
          <cell r="E200" t="str">
            <v>HCM_CL_MNPPO_002</v>
          </cell>
          <cell r="F200">
            <v>0</v>
          </cell>
          <cell r="G200">
            <v>0</v>
          </cell>
          <cell r="H200">
            <v>0</v>
          </cell>
          <cell r="I200">
            <v>0</v>
          </cell>
          <cell r="J200">
            <v>0</v>
          </cell>
          <cell r="K200">
            <v>0</v>
          </cell>
          <cell r="L200">
            <v>0</v>
          </cell>
          <cell r="M200">
            <v>0</v>
          </cell>
          <cell r="N200">
            <v>0</v>
          </cell>
          <cell r="O200" t="str">
            <v>Mo ta thuc hien so lieu tinh luong -V6</v>
          </cell>
          <cell r="P200" t="str">
            <v>KPI_HRM_OLD</v>
          </cell>
        </row>
        <row r="201">
          <cell r="B201" t="str">
            <v>Tỷ lệ tiếp thông OB</v>
          </cell>
          <cell r="C201">
            <v>0</v>
          </cell>
          <cell r="D201" t="str">
            <v>%</v>
          </cell>
          <cell r="E201" t="str">
            <v>HCM_CL_OBCKD_001</v>
          </cell>
          <cell r="F201">
            <v>0</v>
          </cell>
          <cell r="G201">
            <v>0</v>
          </cell>
          <cell r="H201">
            <v>0</v>
          </cell>
          <cell r="I201">
            <v>0</v>
          </cell>
          <cell r="J201">
            <v>0</v>
          </cell>
          <cell r="K201">
            <v>0</v>
          </cell>
          <cell r="L201">
            <v>0</v>
          </cell>
          <cell r="M201">
            <v>0</v>
          </cell>
          <cell r="N201">
            <v>0</v>
          </cell>
          <cell r="O201" t="str">
            <v>Mo ta thuc hien so lieu tinh luong -V6</v>
          </cell>
          <cell r="P201" t="str">
            <v>KPI_HRM_OLD</v>
          </cell>
        </row>
        <row r="202">
          <cell r="B202" t="str">
            <v>Tỷ lệ thuê bao OB gia hạn thành công</v>
          </cell>
          <cell r="C202">
            <v>0</v>
          </cell>
          <cell r="D202" t="str">
            <v>%</v>
          </cell>
          <cell r="E202" t="str">
            <v>HCM_CL_OBCKD_002</v>
          </cell>
          <cell r="F202">
            <v>0</v>
          </cell>
          <cell r="G202">
            <v>0</v>
          </cell>
          <cell r="H202">
            <v>0</v>
          </cell>
          <cell r="I202">
            <v>0</v>
          </cell>
          <cell r="J202">
            <v>0</v>
          </cell>
          <cell r="K202">
            <v>0</v>
          </cell>
          <cell r="L202">
            <v>0</v>
          </cell>
          <cell r="M202">
            <v>0</v>
          </cell>
          <cell r="N202">
            <v>0</v>
          </cell>
          <cell r="O202" t="str">
            <v>Mo ta thuc hien so lieu tinh luong -V6</v>
          </cell>
          <cell r="P202" t="str">
            <v>KPI_HRM_OLD</v>
          </cell>
        </row>
        <row r="203">
          <cell r="B203" t="str">
            <v>Tỷ lệ OB gia hạn</v>
          </cell>
          <cell r="C203">
            <v>0</v>
          </cell>
          <cell r="D203" t="str">
            <v>%</v>
          </cell>
          <cell r="E203" t="str">
            <v>HCM_CL_OBCKD_003</v>
          </cell>
          <cell r="F203">
            <v>0</v>
          </cell>
          <cell r="G203">
            <v>0</v>
          </cell>
          <cell r="H203">
            <v>0</v>
          </cell>
          <cell r="I203">
            <v>0</v>
          </cell>
          <cell r="J203">
            <v>0</v>
          </cell>
          <cell r="K203">
            <v>0</v>
          </cell>
          <cell r="L203">
            <v>0</v>
          </cell>
          <cell r="M203">
            <v>0</v>
          </cell>
          <cell r="N203">
            <v>0</v>
          </cell>
          <cell r="O203" t="str">
            <v>Mo ta thuc hien so lieu tinh luong -V6</v>
          </cell>
          <cell r="P203" t="str">
            <v>KPI_HRM_OLD</v>
          </cell>
        </row>
        <row r="204">
          <cell r="B204" t="str">
            <v>Tỷ lệ thuê bao có lượt OB ≥ 3 lần</v>
          </cell>
          <cell r="C204">
            <v>0</v>
          </cell>
          <cell r="D204" t="str">
            <v>%</v>
          </cell>
          <cell r="E204" t="str">
            <v>HCM_CL_OBCKD_004</v>
          </cell>
          <cell r="F204">
            <v>0</v>
          </cell>
          <cell r="G204">
            <v>0</v>
          </cell>
          <cell r="H204">
            <v>0</v>
          </cell>
          <cell r="I204">
            <v>0</v>
          </cell>
          <cell r="J204">
            <v>0</v>
          </cell>
          <cell r="K204">
            <v>0</v>
          </cell>
          <cell r="L204">
            <v>0</v>
          </cell>
          <cell r="M204">
            <v>0</v>
          </cell>
          <cell r="N204">
            <v>0</v>
          </cell>
          <cell r="O204" t="str">
            <v>Mo ta thuc hien so lieu tinh luong -V6</v>
          </cell>
          <cell r="P204" t="str">
            <v>KPI_HRM_OLD</v>
          </cell>
        </row>
        <row r="205">
          <cell r="B205" t="str">
            <v>Tỷ lệ thuê bao OB gia hạn CKD thành công</v>
          </cell>
          <cell r="C205" t="str">
            <v>202308</v>
          </cell>
          <cell r="D205" t="str">
            <v>%</v>
          </cell>
          <cell r="E205" t="str">
            <v>HCM_CL_OBCKD_005</v>
          </cell>
          <cell r="F205">
            <v>0</v>
          </cell>
          <cell r="G205">
            <v>0</v>
          </cell>
          <cell r="H205">
            <v>0</v>
          </cell>
          <cell r="I205">
            <v>0</v>
          </cell>
          <cell r="J205">
            <v>0</v>
          </cell>
          <cell r="K205">
            <v>0</v>
          </cell>
          <cell r="L205">
            <v>0</v>
          </cell>
          <cell r="M205">
            <v>0</v>
          </cell>
          <cell r="N205">
            <v>0</v>
          </cell>
          <cell r="O205" t="str">
            <v>Mo ta thuc hien so lieu tinh luong -V6</v>
          </cell>
          <cell r="P205" t="str">
            <v>KPI_HRM_OLD</v>
          </cell>
        </row>
        <row r="206">
          <cell r="B206" t="str">
            <v>Tỷ lệ thuê bao OB gia hạn CKN thành công</v>
          </cell>
          <cell r="C206" t="str">
            <v>202308</v>
          </cell>
          <cell r="D206" t="str">
            <v>%</v>
          </cell>
          <cell r="E206" t="str">
            <v>HCM_CL_OBCKN_001</v>
          </cell>
          <cell r="F206">
            <v>0</v>
          </cell>
          <cell r="G206">
            <v>0</v>
          </cell>
          <cell r="H206">
            <v>0</v>
          </cell>
          <cell r="I206">
            <v>0</v>
          </cell>
          <cell r="J206">
            <v>0</v>
          </cell>
          <cell r="K206">
            <v>0</v>
          </cell>
          <cell r="L206">
            <v>0</v>
          </cell>
          <cell r="M206">
            <v>0</v>
          </cell>
          <cell r="N206">
            <v>0</v>
          </cell>
          <cell r="O206" t="str">
            <v>Mo ta thuc hien so lieu tinh luong -V6</v>
          </cell>
          <cell r="P206" t="str">
            <v>KPI_HRM_OLD</v>
          </cell>
        </row>
        <row r="207">
          <cell r="B207" t="str">
            <v>Tỷ lệ chăm khách hàng</v>
          </cell>
          <cell r="C207">
            <v>0</v>
          </cell>
          <cell r="D207" t="str">
            <v>%</v>
          </cell>
          <cell r="E207" t="str">
            <v>HCM_CL_OBDAI_001</v>
          </cell>
          <cell r="F207">
            <v>0</v>
          </cell>
          <cell r="G207">
            <v>0</v>
          </cell>
          <cell r="H207">
            <v>0</v>
          </cell>
          <cell r="I207">
            <v>0</v>
          </cell>
          <cell r="J207">
            <v>0</v>
          </cell>
          <cell r="K207">
            <v>0</v>
          </cell>
          <cell r="L207">
            <v>0</v>
          </cell>
          <cell r="M207">
            <v>0</v>
          </cell>
          <cell r="N207">
            <v>0</v>
          </cell>
          <cell r="O207" t="str">
            <v>Mo ta thuc hien so lieu tinh luong -V6</v>
          </cell>
          <cell r="P207" t="str">
            <v>KPI_HRM_OLD</v>
          </cell>
        </row>
        <row r="208">
          <cell r="B208" t="str">
            <v>Tỷ lệ cuộc gọi thuê bao có thời gian đàm thoại trên 20 giây</v>
          </cell>
          <cell r="C208">
            <v>0</v>
          </cell>
          <cell r="D208" t="str">
            <v>%</v>
          </cell>
          <cell r="E208" t="str">
            <v>HCM_CL_OBDAI_002</v>
          </cell>
          <cell r="F208">
            <v>0</v>
          </cell>
          <cell r="G208">
            <v>0</v>
          </cell>
          <cell r="H208">
            <v>0</v>
          </cell>
          <cell r="I208">
            <v>0</v>
          </cell>
          <cell r="J208">
            <v>0</v>
          </cell>
          <cell r="K208">
            <v>0</v>
          </cell>
          <cell r="L208">
            <v>0</v>
          </cell>
          <cell r="M208">
            <v>0</v>
          </cell>
          <cell r="N208">
            <v>0</v>
          </cell>
          <cell r="O208" t="str">
            <v>Mo ta thuc hien so lieu tinh luong -V6</v>
          </cell>
          <cell r="P208" t="str">
            <v>KPI_HRM_OLD</v>
          </cell>
        </row>
        <row r="209">
          <cell r="B209" t="str">
            <v>Tỷ lệ gọi OB</v>
          </cell>
          <cell r="C209">
            <v>0</v>
          </cell>
          <cell r="D209" t="str">
            <v>%</v>
          </cell>
          <cell r="E209" t="str">
            <v>HCM_CL_OBDAI_003</v>
          </cell>
          <cell r="F209">
            <v>0</v>
          </cell>
          <cell r="G209">
            <v>0</v>
          </cell>
          <cell r="H209">
            <v>0</v>
          </cell>
          <cell r="I209">
            <v>0</v>
          </cell>
          <cell r="J209">
            <v>0</v>
          </cell>
          <cell r="K209">
            <v>0</v>
          </cell>
          <cell r="L209">
            <v>0</v>
          </cell>
          <cell r="M209">
            <v>0</v>
          </cell>
          <cell r="N209">
            <v>0</v>
          </cell>
          <cell r="O209" t="str">
            <v>Mo ta thuc hien so lieu tinh luong -V6</v>
          </cell>
          <cell r="P209" t="str">
            <v>KPI_HRM_OLD</v>
          </cell>
        </row>
        <row r="210">
          <cell r="B210" t="str">
            <v>Tỷ lệ cuộc gọi thuê bao thành công</v>
          </cell>
          <cell r="C210">
            <v>0</v>
          </cell>
          <cell r="D210" t="str">
            <v>%</v>
          </cell>
          <cell r="E210" t="str">
            <v>HCM_CL_OBDAI_004</v>
          </cell>
          <cell r="F210">
            <v>0</v>
          </cell>
          <cell r="G210">
            <v>0</v>
          </cell>
          <cell r="H210">
            <v>0</v>
          </cell>
          <cell r="I210">
            <v>0</v>
          </cell>
          <cell r="J210">
            <v>0</v>
          </cell>
          <cell r="K210">
            <v>0</v>
          </cell>
          <cell r="L210">
            <v>0</v>
          </cell>
          <cell r="M210">
            <v>0</v>
          </cell>
          <cell r="N210">
            <v>0</v>
          </cell>
          <cell r="O210" t="str">
            <v>Mo ta thuc hien so lieu tinh luong -V6</v>
          </cell>
          <cell r="P210" t="str">
            <v>KPI_HRM_OLD</v>
          </cell>
        </row>
        <row r="211">
          <cell r="B211" t="str">
            <v>Tỷ lệ OB có thời gian kết nối ≥ 20 giây</v>
          </cell>
          <cell r="C211">
            <v>0</v>
          </cell>
          <cell r="D211" t="str">
            <v>%</v>
          </cell>
          <cell r="E211" t="str">
            <v>HCM_CL_OBDAI_005</v>
          </cell>
          <cell r="F211">
            <v>0</v>
          </cell>
          <cell r="G211">
            <v>0</v>
          </cell>
          <cell r="H211">
            <v>0</v>
          </cell>
          <cell r="I211">
            <v>0</v>
          </cell>
          <cell r="J211">
            <v>0</v>
          </cell>
          <cell r="K211">
            <v>0</v>
          </cell>
          <cell r="L211">
            <v>0</v>
          </cell>
          <cell r="M211">
            <v>0</v>
          </cell>
          <cell r="N211">
            <v>0</v>
          </cell>
          <cell r="O211" t="str">
            <v>Mo ta thuc hien so lieu tinh luong -V6</v>
          </cell>
          <cell r="P211" t="str">
            <v>KPI_HRM_OLD</v>
          </cell>
        </row>
        <row r="212">
          <cell r="B212" t="str">
            <v>Tỷ lệ thuyết phục kết gói thành công các chương trình</v>
          </cell>
          <cell r="C212">
            <v>0</v>
          </cell>
          <cell r="D212" t="str">
            <v>%</v>
          </cell>
          <cell r="E212" t="str">
            <v>HCM_CL_OBDAI_006</v>
          </cell>
          <cell r="F212">
            <v>0</v>
          </cell>
          <cell r="G212">
            <v>0</v>
          </cell>
          <cell r="H212">
            <v>0</v>
          </cell>
          <cell r="I212">
            <v>0</v>
          </cell>
          <cell r="J212">
            <v>0</v>
          </cell>
          <cell r="K212">
            <v>0</v>
          </cell>
          <cell r="L212">
            <v>0</v>
          </cell>
          <cell r="M212">
            <v>0</v>
          </cell>
          <cell r="N212">
            <v>0</v>
          </cell>
          <cell r="O212" t="str">
            <v>Mo ta thuc hien so lieu tinh luong -V6</v>
          </cell>
          <cell r="P212" t="str">
            <v>KPI_HRM_OLD</v>
          </cell>
        </row>
        <row r="213">
          <cell r="B213" t="str">
            <v>Tỷ lệ đơn hàng thành công ( đơn hàng không mã tiếp thị)</v>
          </cell>
          <cell r="C213">
            <v>0</v>
          </cell>
          <cell r="D213" t="str">
            <v>%</v>
          </cell>
          <cell r="E213" t="str">
            <v>HCM_CL_ORDER_001</v>
          </cell>
          <cell r="F213">
            <v>0</v>
          </cell>
          <cell r="G213">
            <v>0</v>
          </cell>
          <cell r="H213">
            <v>0</v>
          </cell>
          <cell r="I213">
            <v>0</v>
          </cell>
          <cell r="J213">
            <v>0</v>
          </cell>
          <cell r="K213">
            <v>0</v>
          </cell>
          <cell r="L213">
            <v>0</v>
          </cell>
          <cell r="M213">
            <v>0</v>
          </cell>
          <cell r="N213">
            <v>0</v>
          </cell>
          <cell r="O213" t="str">
            <v>Mo ta thuc hien so lieu tinh luong -V6</v>
          </cell>
          <cell r="P213" t="str">
            <v>KPI_HRM_OLD</v>
          </cell>
        </row>
        <row r="214">
          <cell r="B214" t="str">
            <v>Tỷ lệ đơn hàng thành công</v>
          </cell>
          <cell r="C214">
            <v>0</v>
          </cell>
          <cell r="D214" t="str">
            <v>%</v>
          </cell>
          <cell r="E214" t="str">
            <v>HCM_CL_ORDER_002</v>
          </cell>
          <cell r="F214">
            <v>0</v>
          </cell>
          <cell r="G214">
            <v>0</v>
          </cell>
          <cell r="H214">
            <v>0</v>
          </cell>
          <cell r="I214">
            <v>0</v>
          </cell>
          <cell r="J214">
            <v>0</v>
          </cell>
          <cell r="K214">
            <v>0</v>
          </cell>
          <cell r="L214">
            <v>0</v>
          </cell>
          <cell r="M214">
            <v>0</v>
          </cell>
          <cell r="N214">
            <v>0</v>
          </cell>
          <cell r="O214" t="str">
            <v>Mo ta thuc hien so lieu tinh luong -V6</v>
          </cell>
          <cell r="P214" t="str">
            <v>KPI_HRM_OLD</v>
          </cell>
        </row>
        <row r="215">
          <cell r="B215" t="str">
            <v>Tỷ lệ phiếu công tác hoàn trả</v>
          </cell>
          <cell r="C215">
            <v>0</v>
          </cell>
          <cell r="D215" t="str">
            <v>%</v>
          </cell>
          <cell r="E215" t="str">
            <v>HCM_CL_PCTHT_001</v>
          </cell>
          <cell r="F215">
            <v>0</v>
          </cell>
          <cell r="G215">
            <v>0</v>
          </cell>
          <cell r="H215">
            <v>0</v>
          </cell>
          <cell r="I215">
            <v>0</v>
          </cell>
          <cell r="J215">
            <v>0</v>
          </cell>
          <cell r="K215">
            <v>0</v>
          </cell>
          <cell r="L215">
            <v>0</v>
          </cell>
          <cell r="M215">
            <v>0</v>
          </cell>
          <cell r="N215">
            <v>0</v>
          </cell>
          <cell r="O215" t="str">
            <v>Mo ta thuc hien so lieu tinh luong -V6</v>
          </cell>
          <cell r="P215" t="str">
            <v>KPI_HRM_OLD</v>
          </cell>
        </row>
        <row r="216">
          <cell r="B216" t="str">
            <v>Chất lượng phát triển thuê bao</v>
          </cell>
          <cell r="C216">
            <v>0</v>
          </cell>
          <cell r="D216" t="str">
            <v>Thuê bao</v>
          </cell>
          <cell r="E216" t="str">
            <v>HCM_CL_PTTBB_001</v>
          </cell>
          <cell r="F216">
            <v>0</v>
          </cell>
          <cell r="G216">
            <v>0</v>
          </cell>
          <cell r="H216">
            <v>0</v>
          </cell>
          <cell r="I216">
            <v>0</v>
          </cell>
          <cell r="J216">
            <v>0</v>
          </cell>
          <cell r="K216">
            <v>0</v>
          </cell>
          <cell r="L216">
            <v>0</v>
          </cell>
          <cell r="M216">
            <v>0</v>
          </cell>
          <cell r="N216">
            <v>0</v>
          </cell>
          <cell r="O216" t="str">
            <v>Mo ta thuc hien so lieu tinh luong -V6</v>
          </cell>
          <cell r="P216" t="str">
            <v>KPI_HRM_OLD</v>
          </cell>
        </row>
        <row r="217">
          <cell r="B217" t="str">
            <v>Tỷ lệ thuyết phục TB PTM trả cước trước</v>
          </cell>
          <cell r="C217">
            <v>0</v>
          </cell>
          <cell r="D217" t="str">
            <v>%</v>
          </cell>
          <cell r="E217" t="str">
            <v>HCM_CL_PTTBB_002</v>
          </cell>
          <cell r="F217">
            <v>0</v>
          </cell>
          <cell r="G217">
            <v>0</v>
          </cell>
          <cell r="H217">
            <v>0</v>
          </cell>
          <cell r="I217">
            <v>0</v>
          </cell>
          <cell r="J217">
            <v>0</v>
          </cell>
          <cell r="K217">
            <v>0</v>
          </cell>
          <cell r="L217">
            <v>0</v>
          </cell>
          <cell r="M217">
            <v>0</v>
          </cell>
          <cell r="N217">
            <v>0</v>
          </cell>
          <cell r="O217" t="str">
            <v>Mo ta thuc hien so lieu tinh luong -V6</v>
          </cell>
          <cell r="P217" t="str">
            <v>KPI_HRM_OLD</v>
          </cell>
        </row>
        <row r="218">
          <cell r="B218" t="str">
            <v>Tỷ lệ thu cước</v>
          </cell>
          <cell r="C218">
            <v>0</v>
          </cell>
          <cell r="D218" t="str">
            <v>%</v>
          </cell>
          <cell r="E218" t="str">
            <v>HCM_CL_PTTBB_003</v>
          </cell>
          <cell r="F218">
            <v>0</v>
          </cell>
          <cell r="G218">
            <v>0</v>
          </cell>
          <cell r="H218">
            <v>0</v>
          </cell>
          <cell r="I218">
            <v>0</v>
          </cell>
          <cell r="J218">
            <v>0</v>
          </cell>
          <cell r="K218">
            <v>0</v>
          </cell>
          <cell r="L218">
            <v>0</v>
          </cell>
          <cell r="M218">
            <v>0</v>
          </cell>
          <cell r="N218">
            <v>0</v>
          </cell>
          <cell r="O218" t="str">
            <v>Mo ta thuc hien so lieu tinh luong -V6</v>
          </cell>
          <cell r="P218" t="str">
            <v>KPI_HRM_OLD</v>
          </cell>
        </row>
        <row r="219">
          <cell r="B219" t="str">
            <v>Tỷ lệ thuê bao di động trả trước phát triển mới hiệu quả</v>
          </cell>
          <cell r="C219">
            <v>0</v>
          </cell>
          <cell r="D219" t="str">
            <v>%</v>
          </cell>
          <cell r="E219" t="str">
            <v>HCM_CL_PTTBB_004</v>
          </cell>
          <cell r="F219">
            <v>0</v>
          </cell>
          <cell r="G219">
            <v>0</v>
          </cell>
          <cell r="H219">
            <v>0</v>
          </cell>
          <cell r="I219">
            <v>0</v>
          </cell>
          <cell r="J219">
            <v>0</v>
          </cell>
          <cell r="K219">
            <v>0</v>
          </cell>
          <cell r="L219">
            <v>0</v>
          </cell>
          <cell r="M219">
            <v>0</v>
          </cell>
          <cell r="N219">
            <v>0</v>
          </cell>
          <cell r="O219" t="str">
            <v>Mo ta thuc hien so lieu tinh luong -V6</v>
          </cell>
          <cell r="P219" t="str">
            <v>KPI_HRM_OLD</v>
          </cell>
        </row>
        <row r="220">
          <cell r="B220" t="str">
            <v>Tỷ lệ thu từ khách hàng Đài BH&amp;CSKH và phòng KTTT đã thuyết phục thành công</v>
          </cell>
          <cell r="C220">
            <v>0</v>
          </cell>
          <cell r="D220" t="str">
            <v>%</v>
          </cell>
          <cell r="E220" t="str">
            <v>HCM_CL_PTTBB_005</v>
          </cell>
          <cell r="F220">
            <v>0</v>
          </cell>
          <cell r="G220">
            <v>0</v>
          </cell>
          <cell r="H220">
            <v>0</v>
          </cell>
          <cell r="I220">
            <v>0</v>
          </cell>
          <cell r="J220">
            <v>0</v>
          </cell>
          <cell r="K220">
            <v>0</v>
          </cell>
          <cell r="L220">
            <v>0</v>
          </cell>
          <cell r="M220">
            <v>0</v>
          </cell>
          <cell r="N220">
            <v>0</v>
          </cell>
          <cell r="O220" t="str">
            <v>Mo ta thuc hien so lieu tinh luong -V6</v>
          </cell>
          <cell r="P220" t="str">
            <v>KPI_HRM_OLD</v>
          </cell>
        </row>
        <row r="221">
          <cell r="B221" t="str">
            <v>Duy trì thuê bao VNP trả trước phát triển mới</v>
          </cell>
          <cell r="C221">
            <v>0</v>
          </cell>
          <cell r="D221" t="str">
            <v>%</v>
          </cell>
          <cell r="E221" t="str">
            <v>HCM_CL_PTTBB_006</v>
          </cell>
          <cell r="F221">
            <v>0</v>
          </cell>
          <cell r="G221">
            <v>0</v>
          </cell>
          <cell r="H221">
            <v>0</v>
          </cell>
          <cell r="I221">
            <v>0</v>
          </cell>
          <cell r="J221">
            <v>0</v>
          </cell>
          <cell r="K221">
            <v>0</v>
          </cell>
          <cell r="L221">
            <v>0</v>
          </cell>
          <cell r="M221">
            <v>0</v>
          </cell>
          <cell r="N221">
            <v>0</v>
          </cell>
          <cell r="O221" t="str">
            <v>Mo ta thuc hien so lieu tinh luong -V6</v>
          </cell>
          <cell r="P221" t="str">
            <v>KPI_HRM_OLD</v>
          </cell>
        </row>
        <row r="222">
          <cell r="B222" t="str">
            <v>Đảm bảo tỷ lệ duy trì thuê bao phát triển mới còn hoạt động</v>
          </cell>
          <cell r="C222">
            <v>0</v>
          </cell>
          <cell r="D222" t="str">
            <v>%</v>
          </cell>
          <cell r="E222" t="str">
            <v>HCM_CL_PTTBB_007</v>
          </cell>
          <cell r="F222">
            <v>0</v>
          </cell>
          <cell r="G222">
            <v>0</v>
          </cell>
          <cell r="H222">
            <v>0</v>
          </cell>
          <cell r="I222">
            <v>0</v>
          </cell>
          <cell r="J222">
            <v>0</v>
          </cell>
          <cell r="K222">
            <v>0</v>
          </cell>
          <cell r="L222">
            <v>0</v>
          </cell>
          <cell r="M222">
            <v>0</v>
          </cell>
          <cell r="N222">
            <v>0</v>
          </cell>
          <cell r="O222" t="str">
            <v>Mo ta thuc hien so lieu tinh luong -V6</v>
          </cell>
          <cell r="P222" t="str">
            <v>KPI_HRM_OLD</v>
          </cell>
        </row>
        <row r="223">
          <cell r="B223" t="str">
            <v>Đảm bảo tỷ lệ duy trì thuê bao phát triển mới còn hoạt động (Tổ trưởng)</v>
          </cell>
          <cell r="C223">
            <v>0</v>
          </cell>
          <cell r="D223" t="str">
            <v>%</v>
          </cell>
          <cell r="E223" t="str">
            <v>HCM_CL_PTTBB_008</v>
          </cell>
          <cell r="F223">
            <v>0</v>
          </cell>
          <cell r="G223">
            <v>0</v>
          </cell>
          <cell r="H223">
            <v>0</v>
          </cell>
          <cell r="I223">
            <v>0</v>
          </cell>
          <cell r="J223">
            <v>0</v>
          </cell>
          <cell r="K223">
            <v>0</v>
          </cell>
          <cell r="L223">
            <v>0</v>
          </cell>
          <cell r="M223">
            <v>0</v>
          </cell>
          <cell r="N223">
            <v>0</v>
          </cell>
          <cell r="O223" t="str">
            <v>Mo ta thuc hien so lieu tinh luong -V6</v>
          </cell>
          <cell r="P223" t="str">
            <v>KPI_HRM_OLD</v>
          </cell>
        </row>
        <row r="224">
          <cell r="B224" t="str">
            <v>Số lượng thuê bao MyTV nợ 3 kỳ vẫn còn hoạt động  trong tháng</v>
          </cell>
          <cell r="C224">
            <v>0</v>
          </cell>
          <cell r="D224" t="str">
            <v>Thuê bao</v>
          </cell>
          <cell r="E224" t="str">
            <v>HCM_CL_PTTBB_009</v>
          </cell>
          <cell r="F224">
            <v>0</v>
          </cell>
          <cell r="G224">
            <v>0</v>
          </cell>
          <cell r="H224">
            <v>0</v>
          </cell>
          <cell r="I224">
            <v>0</v>
          </cell>
          <cell r="J224">
            <v>0</v>
          </cell>
          <cell r="K224">
            <v>0</v>
          </cell>
          <cell r="L224">
            <v>0</v>
          </cell>
          <cell r="M224">
            <v>0</v>
          </cell>
          <cell r="N224">
            <v>0</v>
          </cell>
          <cell r="O224" t="str">
            <v>Mo ta thuc hien so lieu tinh luong -V6</v>
          </cell>
          <cell r="P224" t="str">
            <v>KPI_HRM_OLD</v>
          </cell>
        </row>
        <row r="225">
          <cell r="B225" t="str">
            <v>Số lượng thuê bao FiberVNN nợ 3 kỳ vẫn còn hoạt động  trong tháng</v>
          </cell>
          <cell r="C225">
            <v>0</v>
          </cell>
          <cell r="D225" t="str">
            <v>Thuê bao</v>
          </cell>
          <cell r="E225" t="str">
            <v>HCM_CL_PTTBB_010</v>
          </cell>
          <cell r="F225">
            <v>0</v>
          </cell>
          <cell r="G225">
            <v>0</v>
          </cell>
          <cell r="H225">
            <v>0</v>
          </cell>
          <cell r="I225">
            <v>0</v>
          </cell>
          <cell r="J225">
            <v>0</v>
          </cell>
          <cell r="K225">
            <v>0</v>
          </cell>
          <cell r="L225">
            <v>0</v>
          </cell>
          <cell r="M225">
            <v>0</v>
          </cell>
          <cell r="N225">
            <v>0</v>
          </cell>
          <cell r="O225" t="str">
            <v>Mo ta thuc hien so lieu tinh luong -V6</v>
          </cell>
          <cell r="P225" t="str">
            <v>KPI_HRM_OLD</v>
          </cell>
        </row>
        <row r="226">
          <cell r="B226" t="str">
            <v>Phục vụ 100% dịch vụ Sip và SMS Brandname</v>
          </cell>
          <cell r="C226">
            <v>0</v>
          </cell>
          <cell r="D226" t="str">
            <v>%</v>
          </cell>
          <cell r="E226" t="str">
            <v>HCM_CL_PV100_001</v>
          </cell>
          <cell r="F226">
            <v>0</v>
          </cell>
          <cell r="G226">
            <v>0</v>
          </cell>
          <cell r="H226">
            <v>0</v>
          </cell>
          <cell r="I226">
            <v>0</v>
          </cell>
          <cell r="J226">
            <v>0</v>
          </cell>
          <cell r="K226">
            <v>0</v>
          </cell>
          <cell r="L226">
            <v>0</v>
          </cell>
          <cell r="M226">
            <v>0</v>
          </cell>
          <cell r="N226">
            <v>0</v>
          </cell>
          <cell r="O226" t="str">
            <v>Mo ta thuc hien so lieu tinh luong -V6</v>
          </cell>
          <cell r="P226" t="str">
            <v>KPI_HRM_OLD</v>
          </cell>
        </row>
        <row r="227">
          <cell r="B227" t="str">
            <v>Đảm bảo chất lượng phục vụ khách hàng</v>
          </cell>
          <cell r="C227">
            <v>0</v>
          </cell>
          <cell r="D227" t="str">
            <v>%</v>
          </cell>
          <cell r="E227" t="str">
            <v>HCM_CL_PVKHH_001</v>
          </cell>
          <cell r="F227">
            <v>0</v>
          </cell>
          <cell r="G227">
            <v>0</v>
          </cell>
          <cell r="H227">
            <v>0</v>
          </cell>
          <cell r="I227">
            <v>0</v>
          </cell>
          <cell r="J227">
            <v>0</v>
          </cell>
          <cell r="K227">
            <v>0</v>
          </cell>
          <cell r="L227">
            <v>0</v>
          </cell>
          <cell r="M227">
            <v>0</v>
          </cell>
          <cell r="N227">
            <v>0</v>
          </cell>
          <cell r="O227" t="str">
            <v>Mo ta thuc hien so lieu tinh luong -V6</v>
          </cell>
          <cell r="P227" t="str">
            <v>KPI_HRM_OLD</v>
          </cell>
        </row>
        <row r="228">
          <cell r="B228" t="str">
            <v>Đảm bảo thời gian NOTREADY bình quân ngày</v>
          </cell>
          <cell r="C228">
            <v>0</v>
          </cell>
          <cell r="D228" t="str">
            <v>Phút</v>
          </cell>
          <cell r="E228" t="str">
            <v>HCM_CL_READY_001</v>
          </cell>
          <cell r="F228">
            <v>0</v>
          </cell>
          <cell r="G228">
            <v>0</v>
          </cell>
          <cell r="H228">
            <v>0</v>
          </cell>
          <cell r="I228">
            <v>0</v>
          </cell>
          <cell r="J228">
            <v>0</v>
          </cell>
          <cell r="K228">
            <v>0</v>
          </cell>
          <cell r="L228">
            <v>0</v>
          </cell>
          <cell r="M228">
            <v>0</v>
          </cell>
          <cell r="N228">
            <v>0</v>
          </cell>
          <cell r="O228" t="str">
            <v>Mo ta thuc hien so lieu tinh luong -V6</v>
          </cell>
          <cell r="P228" t="str">
            <v>KPI_HRM_OLD</v>
          </cell>
        </row>
        <row r="229">
          <cell r="B229" t="str">
            <v>Thời gian không  sẵn sàng (Not Ready)</v>
          </cell>
          <cell r="C229">
            <v>0</v>
          </cell>
          <cell r="D229" t="str">
            <v>%</v>
          </cell>
          <cell r="E229" t="str">
            <v>HCM_CL_READY_002</v>
          </cell>
          <cell r="F229">
            <v>0</v>
          </cell>
          <cell r="G229">
            <v>0</v>
          </cell>
          <cell r="H229">
            <v>0</v>
          </cell>
          <cell r="I229">
            <v>0</v>
          </cell>
          <cell r="J229">
            <v>0</v>
          </cell>
          <cell r="K229">
            <v>0</v>
          </cell>
          <cell r="L229">
            <v>0</v>
          </cell>
          <cell r="M229">
            <v>0</v>
          </cell>
          <cell r="N229">
            <v>0</v>
          </cell>
          <cell r="O229" t="str">
            <v>Mo ta thuc hien so lieu tinh luong -V6</v>
          </cell>
          <cell r="P229" t="str">
            <v>KPI_HRM_OLD</v>
          </cell>
        </row>
        <row r="230">
          <cell r="B230" t="str">
            <v>Kết quả thực hiện chương trình “Triển khai 10,000 voucher gói Chuẩn+Galaxy 0 đồng trên trang shop”</v>
          </cell>
          <cell r="C230">
            <v>0</v>
          </cell>
          <cell r="D230" t="str">
            <v>%</v>
          </cell>
          <cell r="E230" t="str">
            <v>HCM_CL_SSHOP_001</v>
          </cell>
          <cell r="F230">
            <v>0</v>
          </cell>
          <cell r="G230">
            <v>0</v>
          </cell>
          <cell r="H230">
            <v>0</v>
          </cell>
          <cell r="I230">
            <v>0</v>
          </cell>
          <cell r="J230">
            <v>0</v>
          </cell>
          <cell r="K230">
            <v>0</v>
          </cell>
          <cell r="L230">
            <v>0</v>
          </cell>
          <cell r="M230">
            <v>0</v>
          </cell>
          <cell r="N230">
            <v>0</v>
          </cell>
          <cell r="O230" t="str">
            <v>Mo ta thuc hien so lieu tinh luong -V6</v>
          </cell>
          <cell r="P230" t="str">
            <v>KPI_HRM_OLD</v>
          </cell>
        </row>
        <row r="231">
          <cell r="B231" t="str">
            <v>Tỷ lệ thuê bao VNP trả sau thoại tham gia gói</v>
          </cell>
          <cell r="C231">
            <v>0</v>
          </cell>
          <cell r="D231" t="str">
            <v>%</v>
          </cell>
          <cell r="E231" t="str">
            <v>HCM_CL_TBGOI_001</v>
          </cell>
          <cell r="F231">
            <v>0</v>
          </cell>
          <cell r="G231">
            <v>0</v>
          </cell>
          <cell r="H231">
            <v>0</v>
          </cell>
          <cell r="I231">
            <v>0</v>
          </cell>
          <cell r="J231">
            <v>0</v>
          </cell>
          <cell r="K231">
            <v>0</v>
          </cell>
          <cell r="L231">
            <v>0</v>
          </cell>
          <cell r="M231">
            <v>0</v>
          </cell>
          <cell r="N231">
            <v>0</v>
          </cell>
          <cell r="O231" t="str">
            <v>Mo ta thuc hien so lieu tinh luong -V6</v>
          </cell>
          <cell r="P231" t="str">
            <v>KPI_HRM_OLD</v>
          </cell>
        </row>
        <row r="232">
          <cell r="B232" t="str">
            <v>Thuyết phục khách hàng tham gia gói Điện thoại cố định</v>
          </cell>
          <cell r="C232">
            <v>0</v>
          </cell>
          <cell r="D232" t="str">
            <v>Thuê bao</v>
          </cell>
          <cell r="E232" t="str">
            <v>HCM_CL_TBGOI_002</v>
          </cell>
          <cell r="F232">
            <v>0</v>
          </cell>
          <cell r="G232">
            <v>0</v>
          </cell>
          <cell r="H232">
            <v>0</v>
          </cell>
          <cell r="I232">
            <v>0</v>
          </cell>
          <cell r="J232">
            <v>0</v>
          </cell>
          <cell r="K232">
            <v>0</v>
          </cell>
          <cell r="L232">
            <v>0</v>
          </cell>
          <cell r="M232">
            <v>0</v>
          </cell>
          <cell r="N232">
            <v>0</v>
          </cell>
          <cell r="O232" t="str">
            <v>Mo ta thuc hien so lieu tinh luong -V6</v>
          </cell>
          <cell r="P232" t="str">
            <v>KPI_HRM_OLD</v>
          </cell>
        </row>
        <row r="233">
          <cell r="B233" t="str">
            <v>Tỷ lệ từ chối nhận cuộc gọi</v>
          </cell>
          <cell r="C233">
            <v>0</v>
          </cell>
          <cell r="D233" t="str">
            <v>%</v>
          </cell>
          <cell r="E233" t="str">
            <v>HCM_CL_TCGOI_001</v>
          </cell>
          <cell r="F233">
            <v>0</v>
          </cell>
          <cell r="G233">
            <v>0</v>
          </cell>
          <cell r="H233">
            <v>0</v>
          </cell>
          <cell r="I233">
            <v>0</v>
          </cell>
          <cell r="J233">
            <v>0</v>
          </cell>
          <cell r="K233">
            <v>0</v>
          </cell>
          <cell r="L233">
            <v>0</v>
          </cell>
          <cell r="M233">
            <v>0</v>
          </cell>
          <cell r="N233">
            <v>0</v>
          </cell>
          <cell r="O233" t="str">
            <v>Mo ta thuc hien so lieu tinh luong -V6</v>
          </cell>
          <cell r="P233" t="str">
            <v>KPI_HRM_OLD</v>
          </cell>
        </row>
        <row r="234">
          <cell r="B234" t="str">
            <v>Chất lượng thực hiện hồ sơ thầu</v>
          </cell>
          <cell r="C234" t="str">
            <v>202308</v>
          </cell>
          <cell r="D234" t="str">
            <v>%</v>
          </cell>
          <cell r="E234" t="str">
            <v>HCM_CL_THAU_001</v>
          </cell>
          <cell r="F234">
            <v>0</v>
          </cell>
          <cell r="G234">
            <v>0</v>
          </cell>
          <cell r="H234">
            <v>0</v>
          </cell>
          <cell r="I234">
            <v>0</v>
          </cell>
          <cell r="J234">
            <v>0</v>
          </cell>
          <cell r="K234">
            <v>0</v>
          </cell>
          <cell r="L234">
            <v>0</v>
          </cell>
          <cell r="M234">
            <v>0</v>
          </cell>
          <cell r="N234">
            <v>0</v>
          </cell>
          <cell r="O234" t="str">
            <v>Mo ta thuc hien so lieu tinh luong -V6</v>
          </cell>
          <cell r="P234" t="str">
            <v>KPI_HRM_OLD</v>
          </cell>
        </row>
        <row r="235">
          <cell r="B235" t="str">
            <v>Công tác truyền thông theo yêu cầu &amp; chủ động</v>
          </cell>
          <cell r="C235">
            <v>0</v>
          </cell>
          <cell r="D235" t="str">
            <v>Điểm</v>
          </cell>
          <cell r="E235" t="str">
            <v>HCM_CL_THONG_001</v>
          </cell>
          <cell r="F235">
            <v>0</v>
          </cell>
          <cell r="G235">
            <v>0</v>
          </cell>
          <cell r="H235">
            <v>0</v>
          </cell>
          <cell r="I235">
            <v>0</v>
          </cell>
          <cell r="J235">
            <v>0</v>
          </cell>
          <cell r="K235">
            <v>0</v>
          </cell>
          <cell r="L235">
            <v>0</v>
          </cell>
          <cell r="M235">
            <v>0</v>
          </cell>
          <cell r="N235">
            <v>0</v>
          </cell>
          <cell r="O235" t="str">
            <v>Mo ta thuc hien so lieu tinh luong -V6</v>
          </cell>
          <cell r="P235" t="str">
            <v>KPI_HRM_OLD</v>
          </cell>
        </row>
        <row r="236">
          <cell r="B236" t="str">
            <v>Trả lời Comment, Message, New Feed, Review của khách hàng trên Fanpage SHOP.VNPT.VN &amp;  VNPT-VINAPHONE HỒ CHÍ MINH</v>
          </cell>
          <cell r="C236">
            <v>0</v>
          </cell>
          <cell r="D236" t="str">
            <v>%</v>
          </cell>
          <cell r="E236" t="str">
            <v>HCM_CL_THONG_002</v>
          </cell>
          <cell r="F236">
            <v>0</v>
          </cell>
          <cell r="G236">
            <v>0</v>
          </cell>
          <cell r="H236">
            <v>0</v>
          </cell>
          <cell r="I236">
            <v>0</v>
          </cell>
          <cell r="J236">
            <v>0</v>
          </cell>
          <cell r="K236">
            <v>0</v>
          </cell>
          <cell r="L236">
            <v>0</v>
          </cell>
          <cell r="M236">
            <v>0</v>
          </cell>
          <cell r="N236">
            <v>0</v>
          </cell>
          <cell r="O236" t="str">
            <v>Mo ta thuc hien so lieu tinh luong -V6</v>
          </cell>
          <cell r="P236" t="str">
            <v>KPI_HRM_OLD</v>
          </cell>
        </row>
        <row r="237">
          <cell r="B237" t="str">
            <v>Công tác truyền thông Online theo yêu cầu &amp; chủ động</v>
          </cell>
          <cell r="C237" t="str">
            <v>202308</v>
          </cell>
          <cell r="D237" t="str">
            <v>Điểm</v>
          </cell>
          <cell r="E237" t="str">
            <v>HCM_CL_THONG_003</v>
          </cell>
          <cell r="F237">
            <v>0</v>
          </cell>
          <cell r="G237">
            <v>0</v>
          </cell>
          <cell r="H237">
            <v>0</v>
          </cell>
          <cell r="I237">
            <v>0</v>
          </cell>
          <cell r="J237">
            <v>0</v>
          </cell>
          <cell r="K237">
            <v>0</v>
          </cell>
          <cell r="L237">
            <v>0</v>
          </cell>
          <cell r="M237">
            <v>0</v>
          </cell>
          <cell r="N237">
            <v>0</v>
          </cell>
          <cell r="O237" t="str">
            <v>Mo ta thuc hien so lieu tinh luong -V6</v>
          </cell>
          <cell r="P237" t="str">
            <v>KPI_HRM_OLD</v>
          </cell>
        </row>
        <row r="238">
          <cell r="B238" t="str">
            <v>Xây dựng kế hoạch truyền thông</v>
          </cell>
          <cell r="C238" t="str">
            <v>202308</v>
          </cell>
          <cell r="D238" t="str">
            <v>%</v>
          </cell>
          <cell r="E238" t="str">
            <v>HCM_CL_THONG_004</v>
          </cell>
          <cell r="F238">
            <v>0</v>
          </cell>
          <cell r="G238">
            <v>0</v>
          </cell>
          <cell r="H238">
            <v>0</v>
          </cell>
          <cell r="I238">
            <v>0</v>
          </cell>
          <cell r="J238">
            <v>0</v>
          </cell>
          <cell r="K238">
            <v>0</v>
          </cell>
          <cell r="L238">
            <v>0</v>
          </cell>
          <cell r="M238">
            <v>0</v>
          </cell>
          <cell r="N238">
            <v>0</v>
          </cell>
          <cell r="O238" t="str">
            <v>Mo ta thuc hien so lieu tinh luong -V6</v>
          </cell>
          <cell r="P238" t="str">
            <v>KPI_HRM_OLD</v>
          </cell>
        </row>
        <row r="239">
          <cell r="B239" t="str">
            <v>Tỷ lệ Thời gian realtime tiếp nhận cuộc gọi</v>
          </cell>
          <cell r="C239" t="str">
            <v>202308</v>
          </cell>
          <cell r="D239" t="str">
            <v>%</v>
          </cell>
          <cell r="E239" t="str">
            <v>HCM_CL_TNGOI_001</v>
          </cell>
          <cell r="F239">
            <v>0</v>
          </cell>
          <cell r="G239">
            <v>0</v>
          </cell>
          <cell r="H239">
            <v>0</v>
          </cell>
          <cell r="I239">
            <v>0</v>
          </cell>
          <cell r="J239">
            <v>0</v>
          </cell>
          <cell r="K239">
            <v>0</v>
          </cell>
          <cell r="L239">
            <v>0</v>
          </cell>
          <cell r="M239">
            <v>0</v>
          </cell>
          <cell r="N239">
            <v>0</v>
          </cell>
          <cell r="O239" t="str">
            <v>Mo ta thuc hien so lieu tinh luong -V6</v>
          </cell>
          <cell r="P239" t="str">
            <v>KPI_HRM_OLD</v>
          </cell>
        </row>
        <row r="240">
          <cell r="B240" t="str">
            <v>Công tác tổng hợp</v>
          </cell>
          <cell r="C240">
            <v>0</v>
          </cell>
          <cell r="D240" t="str">
            <v>%</v>
          </cell>
          <cell r="E240" t="str">
            <v>HCM_CL_TOTAL_001</v>
          </cell>
          <cell r="F240">
            <v>0</v>
          </cell>
          <cell r="G240">
            <v>0</v>
          </cell>
          <cell r="H240">
            <v>0</v>
          </cell>
          <cell r="I240">
            <v>0</v>
          </cell>
          <cell r="J240">
            <v>0</v>
          </cell>
          <cell r="K240">
            <v>0</v>
          </cell>
          <cell r="L240">
            <v>0</v>
          </cell>
          <cell r="M240">
            <v>0</v>
          </cell>
          <cell r="N240">
            <v>0</v>
          </cell>
          <cell r="O240" t="str">
            <v>Mo ta thuc hien so lieu tinh luong -V6</v>
          </cell>
          <cell r="P240" t="str">
            <v>KPI_HRM_OLD</v>
          </cell>
        </row>
        <row r="241">
          <cell r="B241" t="str">
            <v>Số lớp đào tạo</v>
          </cell>
          <cell r="C241">
            <v>0</v>
          </cell>
          <cell r="D241" t="str">
            <v>Lớp</v>
          </cell>
          <cell r="E241" t="str">
            <v>HCM_CL_TRAIN_001</v>
          </cell>
          <cell r="F241">
            <v>0</v>
          </cell>
          <cell r="G241">
            <v>0</v>
          </cell>
          <cell r="H241">
            <v>0</v>
          </cell>
          <cell r="I241">
            <v>0</v>
          </cell>
          <cell r="J241">
            <v>0</v>
          </cell>
          <cell r="K241">
            <v>0</v>
          </cell>
          <cell r="L241">
            <v>0</v>
          </cell>
          <cell r="M241">
            <v>0</v>
          </cell>
          <cell r="N241">
            <v>0</v>
          </cell>
          <cell r="O241" t="str">
            <v>Mo ta thuc hien so lieu tinh luong -V6</v>
          </cell>
          <cell r="P241" t="str">
            <v>KPI_HRM_OLD</v>
          </cell>
        </row>
        <row r="242">
          <cell r="B242" t="str">
            <v>Chất lượng đào tạo</v>
          </cell>
          <cell r="C242">
            <v>0</v>
          </cell>
          <cell r="D242" t="str">
            <v>%</v>
          </cell>
          <cell r="E242" t="str">
            <v>HCM_CL_TRAIN_002</v>
          </cell>
          <cell r="F242">
            <v>0</v>
          </cell>
          <cell r="G242">
            <v>0</v>
          </cell>
          <cell r="H242">
            <v>0</v>
          </cell>
          <cell r="I242">
            <v>0</v>
          </cell>
          <cell r="J242">
            <v>0</v>
          </cell>
          <cell r="K242">
            <v>0</v>
          </cell>
          <cell r="L242">
            <v>0</v>
          </cell>
          <cell r="M242">
            <v>0</v>
          </cell>
          <cell r="N242">
            <v>0</v>
          </cell>
          <cell r="O242" t="str">
            <v>Mo ta thuc hien so lieu tinh luong -V6</v>
          </cell>
          <cell r="P242" t="str">
            <v>KPI_HRM_OLD</v>
          </cell>
        </row>
        <row r="243">
          <cell r="B243" t="str">
            <v>Chất lượng tư vấn DV</v>
          </cell>
          <cell r="C243">
            <v>0</v>
          </cell>
          <cell r="D243" t="str">
            <v>Điểm</v>
          </cell>
          <cell r="E243" t="str">
            <v>HCM_CL_TUVAN_001</v>
          </cell>
          <cell r="F243">
            <v>0</v>
          </cell>
          <cell r="G243">
            <v>0</v>
          </cell>
          <cell r="H243">
            <v>0</v>
          </cell>
          <cell r="I243">
            <v>0</v>
          </cell>
          <cell r="J243">
            <v>0</v>
          </cell>
          <cell r="K243">
            <v>0</v>
          </cell>
          <cell r="L243">
            <v>0</v>
          </cell>
          <cell r="M243">
            <v>0</v>
          </cell>
          <cell r="N243">
            <v>0</v>
          </cell>
          <cell r="O243" t="str">
            <v>Mo ta thuc hien so lieu tinh luong -V6</v>
          </cell>
          <cell r="P243" t="str">
            <v>KPI_HRM_OLD</v>
          </cell>
        </row>
        <row r="244">
          <cell r="B244" t="str">
            <v>Chất lượng công tác tư vấn CSKH</v>
          </cell>
          <cell r="C244">
            <v>0</v>
          </cell>
          <cell r="D244" t="str">
            <v>Điểm</v>
          </cell>
          <cell r="E244" t="str">
            <v>HCM_CL_TUVAN_002</v>
          </cell>
          <cell r="F244">
            <v>0</v>
          </cell>
          <cell r="G244">
            <v>0</v>
          </cell>
          <cell r="H244">
            <v>0</v>
          </cell>
          <cell r="I244">
            <v>0</v>
          </cell>
          <cell r="J244">
            <v>0</v>
          </cell>
          <cell r="K244">
            <v>0</v>
          </cell>
          <cell r="L244">
            <v>0</v>
          </cell>
          <cell r="M244">
            <v>0</v>
          </cell>
          <cell r="N244">
            <v>0</v>
          </cell>
          <cell r="O244" t="str">
            <v>Mo ta thuc hien so lieu tinh luong -V6</v>
          </cell>
          <cell r="P244" t="str">
            <v>KPI_HRM_OLD</v>
          </cell>
        </row>
        <row r="245">
          <cell r="B245" t="str">
            <v>Chất lượng tư vấn DV, tư vấn CSKH</v>
          </cell>
          <cell r="C245">
            <v>0</v>
          </cell>
          <cell r="D245" t="str">
            <v>Điểm</v>
          </cell>
          <cell r="E245" t="str">
            <v>HCM_CL_TUVAN_003</v>
          </cell>
          <cell r="F245">
            <v>0</v>
          </cell>
          <cell r="G245">
            <v>0</v>
          </cell>
          <cell r="H245">
            <v>0</v>
          </cell>
          <cell r="I245">
            <v>0</v>
          </cell>
          <cell r="J245">
            <v>0</v>
          </cell>
          <cell r="K245">
            <v>0</v>
          </cell>
          <cell r="L245">
            <v>0</v>
          </cell>
          <cell r="M245">
            <v>0</v>
          </cell>
          <cell r="N245">
            <v>0</v>
          </cell>
          <cell r="O245" t="str">
            <v>Mo ta thuc hien so lieu tinh luong -V6</v>
          </cell>
          <cell r="P245" t="str">
            <v>KPI_HRM_OLD</v>
          </cell>
        </row>
        <row r="246">
          <cell r="B246" t="str">
            <v>Tỷ lệ thuê bao MyTV phát triển mới trên tổng thuê bao Fiber phát triển mới</v>
          </cell>
          <cell r="C246">
            <v>0</v>
          </cell>
          <cell r="D246" t="str">
            <v>%</v>
          </cell>
          <cell r="E246" t="str">
            <v>HCM_CL_TVBER_001</v>
          </cell>
          <cell r="F246">
            <v>0</v>
          </cell>
          <cell r="G246">
            <v>0</v>
          </cell>
          <cell r="H246">
            <v>0</v>
          </cell>
          <cell r="I246">
            <v>0</v>
          </cell>
          <cell r="J246">
            <v>0</v>
          </cell>
          <cell r="K246">
            <v>0</v>
          </cell>
          <cell r="L246">
            <v>0</v>
          </cell>
          <cell r="M246">
            <v>0</v>
          </cell>
          <cell r="N246">
            <v>0</v>
          </cell>
          <cell r="O246" t="str">
            <v>Mo ta thuc hien so lieu tinh luong -V6</v>
          </cell>
          <cell r="P246" t="str">
            <v>KPI_HRM_OLD</v>
          </cell>
        </row>
        <row r="247">
          <cell r="B247" t="str">
            <v>Tăng trưởng thị phần VNPT tại dự án VNPT độc quyền/ưu tiên khai thác/cam kết thị phần</v>
          </cell>
          <cell r="C247">
            <v>0</v>
          </cell>
          <cell r="D247" t="str">
            <v>%</v>
          </cell>
          <cell r="E247" t="str">
            <v>HCM_CL_VDUAN_001</v>
          </cell>
          <cell r="F247">
            <v>0</v>
          </cell>
          <cell r="G247">
            <v>0</v>
          </cell>
          <cell r="H247">
            <v>0</v>
          </cell>
          <cell r="I247">
            <v>0</v>
          </cell>
          <cell r="J247">
            <v>0</v>
          </cell>
          <cell r="K247">
            <v>0</v>
          </cell>
          <cell r="L247">
            <v>0</v>
          </cell>
          <cell r="M247">
            <v>0</v>
          </cell>
          <cell r="N247">
            <v>0</v>
          </cell>
          <cell r="O247" t="str">
            <v>Mo ta thuc hien so lieu tinh luong -V6</v>
          </cell>
          <cell r="P247" t="str">
            <v>KPI_HRM_OLD</v>
          </cell>
        </row>
        <row r="248">
          <cell r="B248" t="str">
            <v>Tăng trưởng thị phần Dự án có nhiều nhà mạng (03 nhà mạng trở lên) cùng vào khai thác</v>
          </cell>
          <cell r="C248">
            <v>0</v>
          </cell>
          <cell r="D248" t="str">
            <v>%</v>
          </cell>
          <cell r="E248" t="str">
            <v>HCM_CL_VDUAN_002</v>
          </cell>
          <cell r="F248">
            <v>0</v>
          </cell>
          <cell r="G248">
            <v>0</v>
          </cell>
          <cell r="H248">
            <v>0</v>
          </cell>
          <cell r="I248">
            <v>0</v>
          </cell>
          <cell r="J248">
            <v>0</v>
          </cell>
          <cell r="K248">
            <v>0</v>
          </cell>
          <cell r="L248">
            <v>0</v>
          </cell>
          <cell r="M248">
            <v>0</v>
          </cell>
          <cell r="N248">
            <v>0</v>
          </cell>
          <cell r="O248" t="str">
            <v>Mo ta thuc hien so lieu tinh luong -V6</v>
          </cell>
          <cell r="P248" t="str">
            <v>KPI_HRM_OLD</v>
          </cell>
        </row>
        <row r="249">
          <cell r="B249" t="str">
            <v>Đảm bảo thị phần theo danh sách đăng ký thực hiện</v>
          </cell>
          <cell r="C249">
            <v>0</v>
          </cell>
          <cell r="D249" t="str">
            <v>%</v>
          </cell>
          <cell r="E249" t="str">
            <v>HCM_CL_VDUAN_003</v>
          </cell>
          <cell r="F249">
            <v>0</v>
          </cell>
          <cell r="G249">
            <v>0</v>
          </cell>
          <cell r="H249">
            <v>0</v>
          </cell>
          <cell r="I249">
            <v>0</v>
          </cell>
          <cell r="J249">
            <v>0</v>
          </cell>
          <cell r="K249">
            <v>0</v>
          </cell>
          <cell r="L249">
            <v>0</v>
          </cell>
          <cell r="M249">
            <v>0</v>
          </cell>
          <cell r="N249">
            <v>0</v>
          </cell>
          <cell r="O249" t="str">
            <v>Mo ta thuc hien so lieu tinh luong -V6</v>
          </cell>
          <cell r="P249" t="str">
            <v>KPI_HRM_OLD</v>
          </cell>
        </row>
        <row r="250">
          <cell r="B250" t="str">
            <v>Đảm bảo thị phần dự án trên địa bàn (Ô) quản lý</v>
          </cell>
          <cell r="C250">
            <v>0</v>
          </cell>
          <cell r="D250" t="str">
            <v>%</v>
          </cell>
          <cell r="E250" t="str">
            <v>HCM_CL_VDUAN_004</v>
          </cell>
          <cell r="F250">
            <v>0</v>
          </cell>
          <cell r="G250">
            <v>0</v>
          </cell>
          <cell r="H250">
            <v>0</v>
          </cell>
          <cell r="I250">
            <v>0</v>
          </cell>
          <cell r="J250">
            <v>0</v>
          </cell>
          <cell r="K250">
            <v>0</v>
          </cell>
          <cell r="L250">
            <v>0</v>
          </cell>
          <cell r="M250">
            <v>0</v>
          </cell>
          <cell r="N250">
            <v>0</v>
          </cell>
          <cell r="O250" t="str">
            <v>Mo ta thuc hien so lieu tinh luong -V6</v>
          </cell>
          <cell r="P250" t="str">
            <v>KPI_HRM_OLD</v>
          </cell>
        </row>
        <row r="251">
          <cell r="B251" t="str">
            <v>Tỷ lệ nợ cước không thu được (DV VNP trả sau)</v>
          </cell>
          <cell r="C251">
            <v>0</v>
          </cell>
          <cell r="D251" t="str">
            <v>%</v>
          </cell>
          <cell r="E251" t="str">
            <v>HCM_CL_VNPTS_001</v>
          </cell>
          <cell r="F251">
            <v>0</v>
          </cell>
          <cell r="G251">
            <v>0</v>
          </cell>
          <cell r="H251">
            <v>0</v>
          </cell>
          <cell r="I251">
            <v>0</v>
          </cell>
          <cell r="J251">
            <v>0</v>
          </cell>
          <cell r="K251">
            <v>0</v>
          </cell>
          <cell r="L251">
            <v>0</v>
          </cell>
          <cell r="M251">
            <v>0</v>
          </cell>
          <cell r="N251">
            <v>0</v>
          </cell>
          <cell r="O251" t="str">
            <v>Mo ta thuc hien so lieu tinh luong -V6</v>
          </cell>
          <cell r="P251" t="str">
            <v>KPI_HRM_OLD</v>
          </cell>
        </row>
        <row r="252">
          <cell r="B252" t="str">
            <v>Tỷ lệ thuê bao VNP trả trước bán gói thành công</v>
          </cell>
          <cell r="C252" t="str">
            <v>202308</v>
          </cell>
          <cell r="D252" t="str">
            <v>%</v>
          </cell>
          <cell r="E252" t="str">
            <v>HCM_CL_VNPTT_001</v>
          </cell>
          <cell r="F252">
            <v>0</v>
          </cell>
          <cell r="G252">
            <v>0</v>
          </cell>
          <cell r="H252">
            <v>0</v>
          </cell>
          <cell r="I252">
            <v>0</v>
          </cell>
          <cell r="J252">
            <v>0</v>
          </cell>
          <cell r="K252">
            <v>0</v>
          </cell>
          <cell r="L252">
            <v>0</v>
          </cell>
          <cell r="M252">
            <v>0</v>
          </cell>
          <cell r="N252">
            <v>0</v>
          </cell>
          <cell r="O252" t="str">
            <v>Mo ta thuc hien so lieu tinh luong -V6</v>
          </cell>
          <cell r="P252" t="str">
            <v>KPI_HRM_OLD</v>
          </cell>
        </row>
        <row r="253">
          <cell r="B253" t="str">
            <v>Tỉ lệ khách hàng quan tâm Zalo OA</v>
          </cell>
          <cell r="C253">
            <v>0</v>
          </cell>
          <cell r="D253" t="str">
            <v>%</v>
          </cell>
          <cell r="E253" t="str">
            <v>HCM_CL_ZZALO_001</v>
          </cell>
          <cell r="F253">
            <v>0</v>
          </cell>
          <cell r="G253">
            <v>0</v>
          </cell>
          <cell r="H253">
            <v>0</v>
          </cell>
          <cell r="I253">
            <v>0</v>
          </cell>
          <cell r="J253">
            <v>0</v>
          </cell>
          <cell r="K253">
            <v>0</v>
          </cell>
          <cell r="L253">
            <v>0</v>
          </cell>
          <cell r="M253">
            <v>0</v>
          </cell>
          <cell r="N253">
            <v>0</v>
          </cell>
          <cell r="O253" t="str">
            <v>Mo ta thuc hien so lieu tinh luong -V6</v>
          </cell>
          <cell r="P253" t="str">
            <v>KPI_HRM_OLD</v>
          </cell>
        </row>
        <row r="254">
          <cell r="B254" t="str">
            <v>Khách hàng quan tâm qua ZALO OA</v>
          </cell>
          <cell r="C254">
            <v>0</v>
          </cell>
          <cell r="D254" t="str">
            <v>%</v>
          </cell>
          <cell r="E254" t="str">
            <v>HCM_CL_ZZALO_002</v>
          </cell>
          <cell r="F254">
            <v>0</v>
          </cell>
          <cell r="G254">
            <v>0</v>
          </cell>
          <cell r="H254">
            <v>0</v>
          </cell>
          <cell r="I254">
            <v>0</v>
          </cell>
          <cell r="J254">
            <v>0</v>
          </cell>
          <cell r="K254">
            <v>0</v>
          </cell>
          <cell r="L254">
            <v>0</v>
          </cell>
          <cell r="M254">
            <v>0</v>
          </cell>
          <cell r="N254">
            <v>0</v>
          </cell>
          <cell r="O254" t="str">
            <v>Mo ta thuc hien so lieu tinh luong -V6</v>
          </cell>
          <cell r="P254" t="str">
            <v>KPI_HRM_OLD</v>
          </cell>
        </row>
        <row r="255">
          <cell r="B255" t="str">
            <v>Kết quả thực hiện các chương trình chiến lược do TTKD triển khai</v>
          </cell>
          <cell r="C255" t="str">
            <v>202308</v>
          </cell>
          <cell r="D255" t="str">
            <v>%</v>
          </cell>
          <cell r="E255" t="str">
            <v>HCM_CT_CLUOC_001</v>
          </cell>
          <cell r="F255">
            <v>0</v>
          </cell>
          <cell r="G255">
            <v>0</v>
          </cell>
          <cell r="H255">
            <v>0</v>
          </cell>
          <cell r="I255">
            <v>0</v>
          </cell>
          <cell r="J255">
            <v>0</v>
          </cell>
          <cell r="K255">
            <v>0</v>
          </cell>
          <cell r="L255">
            <v>0</v>
          </cell>
          <cell r="M255">
            <v>0</v>
          </cell>
          <cell r="N255">
            <v>0</v>
          </cell>
          <cell r="O255" t="str">
            <v>Mo ta thuc hien so lieu tinh luong -V6</v>
          </cell>
          <cell r="P255" t="str">
            <v>KPI_HRM_OLD</v>
          </cell>
        </row>
        <row r="256">
          <cell r="B256" t="str">
            <v>Tổng số cuộc gọi vào được đáp ứng và cuộc gọi ra các chương trình của Đài HTKH 800126 theo định biên</v>
          </cell>
          <cell r="C256">
            <v>0</v>
          </cell>
          <cell r="D256" t="str">
            <v>cuộc</v>
          </cell>
          <cell r="E256" t="str">
            <v>HCM_CT_DBIEN_001</v>
          </cell>
          <cell r="F256">
            <v>0</v>
          </cell>
          <cell r="G256">
            <v>0</v>
          </cell>
          <cell r="H256">
            <v>0</v>
          </cell>
          <cell r="I256">
            <v>0</v>
          </cell>
          <cell r="J256">
            <v>0</v>
          </cell>
          <cell r="K256">
            <v>0</v>
          </cell>
          <cell r="L256">
            <v>0</v>
          </cell>
          <cell r="M256">
            <v>0</v>
          </cell>
          <cell r="N256">
            <v>0</v>
          </cell>
          <cell r="O256" t="str">
            <v>Mo ta thuc hien so lieu tinh luong -V6</v>
          </cell>
          <cell r="P256" t="str">
            <v>KPI_HRM_OLD</v>
          </cell>
        </row>
        <row r="257">
          <cell r="B257" t="str">
            <v>Xây dựng chương trình/kế hoạch hành động trong tháng của cá nhân</v>
          </cell>
          <cell r="C257">
            <v>0</v>
          </cell>
          <cell r="D257" t="str">
            <v>%</v>
          </cell>
          <cell r="E257" t="str">
            <v>HCM_CT_HDONG_001</v>
          </cell>
          <cell r="F257">
            <v>0</v>
          </cell>
          <cell r="G257">
            <v>0</v>
          </cell>
          <cell r="H257">
            <v>0</v>
          </cell>
          <cell r="I257">
            <v>0</v>
          </cell>
          <cell r="J257">
            <v>0</v>
          </cell>
          <cell r="K257">
            <v>0</v>
          </cell>
          <cell r="L257">
            <v>0</v>
          </cell>
          <cell r="M257">
            <v>0</v>
          </cell>
          <cell r="N257">
            <v>0</v>
          </cell>
          <cell r="O257" t="str">
            <v>Mo ta thuc hien so lieu tinh luong -V6</v>
          </cell>
          <cell r="P257" t="str">
            <v>KPI_HRM_OLD</v>
          </cell>
        </row>
        <row r="258">
          <cell r="B258" t="str">
            <v>Xây dựng chương trình/kế hoạch hành động trong tháng của tổ/phòng</v>
          </cell>
          <cell r="C258">
            <v>0</v>
          </cell>
          <cell r="D258" t="str">
            <v>%</v>
          </cell>
          <cell r="E258" t="str">
            <v>HCM_CT_HDONG_002</v>
          </cell>
          <cell r="F258">
            <v>0</v>
          </cell>
          <cell r="G258">
            <v>0</v>
          </cell>
          <cell r="H258">
            <v>0</v>
          </cell>
          <cell r="I258">
            <v>0</v>
          </cell>
          <cell r="J258">
            <v>0</v>
          </cell>
          <cell r="K258">
            <v>0</v>
          </cell>
          <cell r="L258">
            <v>0</v>
          </cell>
          <cell r="M258">
            <v>0</v>
          </cell>
          <cell r="N258">
            <v>0</v>
          </cell>
          <cell r="O258" t="str">
            <v>Mo ta thuc hien so lieu tinh luong -V6</v>
          </cell>
          <cell r="P258" t="str">
            <v>KPI_HRM_OLD</v>
          </cell>
        </row>
        <row r="259">
          <cell r="B259" t="str">
            <v>Kết quả thực hiện các chương trình trọng điểm do TTKD triển khai</v>
          </cell>
          <cell r="C259">
            <v>0</v>
          </cell>
          <cell r="D259" t="str">
            <v>%</v>
          </cell>
          <cell r="E259" t="str">
            <v>HCM_CT_TDIEM_001</v>
          </cell>
          <cell r="F259">
            <v>0</v>
          </cell>
          <cell r="G259">
            <v>0</v>
          </cell>
          <cell r="H259">
            <v>0</v>
          </cell>
          <cell r="I259">
            <v>0</v>
          </cell>
          <cell r="J259">
            <v>0</v>
          </cell>
          <cell r="K259">
            <v>0</v>
          </cell>
          <cell r="L259">
            <v>0</v>
          </cell>
          <cell r="M259">
            <v>0</v>
          </cell>
          <cell r="N259">
            <v>0</v>
          </cell>
          <cell r="O259" t="str">
            <v>Mo ta thuc hien so lieu tinh luong -V6</v>
          </cell>
          <cell r="P259" t="str">
            <v>KPI_HRM_OLD</v>
          </cell>
        </row>
        <row r="260">
          <cell r="B260" t="str">
            <v>Số cuộc gọi thực hiện trong tháng</v>
          </cell>
          <cell r="C260">
            <v>0</v>
          </cell>
          <cell r="D260" t="str">
            <v>cuộc</v>
          </cell>
          <cell r="E260" t="str">
            <v>HCM_CT_TDIEM_002</v>
          </cell>
          <cell r="F260">
            <v>0</v>
          </cell>
          <cell r="G260">
            <v>0</v>
          </cell>
          <cell r="H260">
            <v>0</v>
          </cell>
          <cell r="I260">
            <v>0</v>
          </cell>
          <cell r="J260">
            <v>0</v>
          </cell>
          <cell r="K260">
            <v>0</v>
          </cell>
          <cell r="L260">
            <v>0</v>
          </cell>
          <cell r="M260">
            <v>0</v>
          </cell>
          <cell r="N260">
            <v>0</v>
          </cell>
          <cell r="O260" t="str">
            <v>Mo ta thuc hien so lieu tinh luong -V6</v>
          </cell>
          <cell r="P260" t="str">
            <v>KPI_HRM_OLD</v>
          </cell>
        </row>
        <row r="261">
          <cell r="B261" t="str">
            <v>Kết quả thực hiện các chương trình gọi ra cá nhân có đăng ký</v>
          </cell>
          <cell r="C261">
            <v>0</v>
          </cell>
          <cell r="D261" t="str">
            <v>%</v>
          </cell>
          <cell r="E261" t="str">
            <v>HCM_CT_TDIEM_003</v>
          </cell>
          <cell r="F261">
            <v>0</v>
          </cell>
          <cell r="G261">
            <v>0</v>
          </cell>
          <cell r="H261">
            <v>0</v>
          </cell>
          <cell r="I261">
            <v>0</v>
          </cell>
          <cell r="J261">
            <v>0</v>
          </cell>
          <cell r="K261">
            <v>0</v>
          </cell>
          <cell r="L261">
            <v>0</v>
          </cell>
          <cell r="M261">
            <v>0</v>
          </cell>
          <cell r="N261">
            <v>0</v>
          </cell>
          <cell r="O261" t="str">
            <v>Mo ta thuc hien so lieu tinh luong -V6</v>
          </cell>
          <cell r="P261" t="str">
            <v>KPI_HRM_OLD</v>
          </cell>
        </row>
        <row r="262">
          <cell r="B262" t="str">
            <v>Tỷ lệ thành công của các chương trình OB</v>
          </cell>
          <cell r="C262">
            <v>0</v>
          </cell>
          <cell r="D262" t="str">
            <v>%</v>
          </cell>
          <cell r="E262" t="str">
            <v>HCM_CT_TDIEM_004</v>
          </cell>
          <cell r="F262">
            <v>0</v>
          </cell>
          <cell r="G262">
            <v>0</v>
          </cell>
          <cell r="H262">
            <v>0</v>
          </cell>
          <cell r="I262">
            <v>0</v>
          </cell>
          <cell r="J262">
            <v>0</v>
          </cell>
          <cell r="K262">
            <v>0</v>
          </cell>
          <cell r="L262">
            <v>0</v>
          </cell>
          <cell r="M262">
            <v>0</v>
          </cell>
          <cell r="N262">
            <v>0</v>
          </cell>
          <cell r="O262" t="str">
            <v>Mo ta thuc hien so lieu tinh luong -V6</v>
          </cell>
          <cell r="P262" t="str">
            <v>KPI_HRM_OLD</v>
          </cell>
        </row>
        <row r="263">
          <cell r="B263" t="str">
            <v>Kết quả thực hiện các chương trình trọng điểm  khối phụ trách</v>
          </cell>
          <cell r="C263">
            <v>0</v>
          </cell>
          <cell r="D263" t="str">
            <v>%</v>
          </cell>
          <cell r="E263" t="str">
            <v>HCM_CT_TDIEM_005</v>
          </cell>
          <cell r="F263">
            <v>0</v>
          </cell>
          <cell r="G263">
            <v>0</v>
          </cell>
          <cell r="H263">
            <v>0</v>
          </cell>
          <cell r="I263">
            <v>0</v>
          </cell>
          <cell r="J263">
            <v>0</v>
          </cell>
          <cell r="K263">
            <v>0</v>
          </cell>
          <cell r="L263">
            <v>0</v>
          </cell>
          <cell r="M263">
            <v>0</v>
          </cell>
          <cell r="N263">
            <v>0</v>
          </cell>
          <cell r="O263" t="str">
            <v>Mo ta thuc hien so lieu tinh luong -V6</v>
          </cell>
          <cell r="P263" t="str">
            <v>KPI_HRM_OLD</v>
          </cell>
        </row>
        <row r="264">
          <cell r="B264" t="str">
            <v>Các chương trình trọng điểm khác không giao cho cá nhân nếu thực hiện tốt sẽ được cộng điểm khuyến khích</v>
          </cell>
          <cell r="C264">
            <v>0</v>
          </cell>
          <cell r="D264" t="str">
            <v>Triệu đồng</v>
          </cell>
          <cell r="E264" t="str">
            <v>HCM_CT_TDIEM_006</v>
          </cell>
          <cell r="F264">
            <v>0</v>
          </cell>
          <cell r="G264">
            <v>0</v>
          </cell>
          <cell r="H264">
            <v>0</v>
          </cell>
          <cell r="I264">
            <v>0</v>
          </cell>
          <cell r="J264">
            <v>0</v>
          </cell>
          <cell r="K264">
            <v>0</v>
          </cell>
          <cell r="L264">
            <v>0</v>
          </cell>
          <cell r="M264">
            <v>0</v>
          </cell>
          <cell r="N264">
            <v>0</v>
          </cell>
          <cell r="O264" t="str">
            <v>Mo ta thuc hien so lieu tinh luong -V6</v>
          </cell>
          <cell r="P264" t="str">
            <v>KPI_HRM_OLD</v>
          </cell>
        </row>
        <row r="265">
          <cell r="B265" t="str">
            <v>Thực hiện các chương trình bán hàng do đơn vị giao được LĐTT duyệt</v>
          </cell>
          <cell r="C265">
            <v>0</v>
          </cell>
          <cell r="D265" t="str">
            <v>%</v>
          </cell>
          <cell r="E265" t="str">
            <v>HCM_CT_TDIEM_007</v>
          </cell>
          <cell r="F265">
            <v>0</v>
          </cell>
          <cell r="G265">
            <v>0</v>
          </cell>
          <cell r="H265">
            <v>0</v>
          </cell>
          <cell r="I265">
            <v>0</v>
          </cell>
          <cell r="J265">
            <v>0</v>
          </cell>
          <cell r="K265">
            <v>0</v>
          </cell>
          <cell r="L265">
            <v>0</v>
          </cell>
          <cell r="M265">
            <v>0</v>
          </cell>
          <cell r="N265">
            <v>0</v>
          </cell>
          <cell r="O265" t="str">
            <v>Mo ta thuc hien so lieu tinh luong -V6</v>
          </cell>
          <cell r="P265" t="str">
            <v>KPI_HRM_OLD</v>
          </cell>
        </row>
        <row r="266">
          <cell r="B266" t="str">
            <v>Thực hiện các chương trình CSKH do đơn vị giao được LĐTT duyệt</v>
          </cell>
          <cell r="C266">
            <v>0</v>
          </cell>
          <cell r="D266" t="str">
            <v>%</v>
          </cell>
          <cell r="E266" t="str">
            <v>HCM_CT_TDIEM_008</v>
          </cell>
          <cell r="F266">
            <v>0</v>
          </cell>
          <cell r="G266">
            <v>0</v>
          </cell>
          <cell r="H266">
            <v>0</v>
          </cell>
          <cell r="I266">
            <v>0</v>
          </cell>
          <cell r="J266">
            <v>0</v>
          </cell>
          <cell r="K266">
            <v>0</v>
          </cell>
          <cell r="L266">
            <v>0</v>
          </cell>
          <cell r="M266">
            <v>0</v>
          </cell>
          <cell r="N266">
            <v>0</v>
          </cell>
          <cell r="O266" t="str">
            <v>Mo ta thuc hien so lieu tinh luong -V6</v>
          </cell>
          <cell r="P266" t="str">
            <v>KPI_HRM_OLD</v>
          </cell>
        </row>
        <row r="267">
          <cell r="B267" t="str">
            <v>Thực hiện các chương trình CSKH do đơn vị xây dựng</v>
          </cell>
          <cell r="C267">
            <v>0</v>
          </cell>
          <cell r="D267" t="str">
            <v>%</v>
          </cell>
          <cell r="E267" t="str">
            <v>HCM_CT_TDIEM_009</v>
          </cell>
          <cell r="F267">
            <v>0</v>
          </cell>
          <cell r="G267">
            <v>0</v>
          </cell>
          <cell r="H267">
            <v>0</v>
          </cell>
          <cell r="I267">
            <v>0</v>
          </cell>
          <cell r="J267">
            <v>0</v>
          </cell>
          <cell r="K267">
            <v>0</v>
          </cell>
          <cell r="L267">
            <v>0</v>
          </cell>
          <cell r="M267">
            <v>0</v>
          </cell>
          <cell r="N267">
            <v>0</v>
          </cell>
          <cell r="O267" t="str">
            <v>Mo ta thuc hien so lieu tinh luong -V6</v>
          </cell>
          <cell r="P267" t="str">
            <v>KPI_HRM_OLD</v>
          </cell>
        </row>
        <row r="268">
          <cell r="B268" t="str">
            <v>Xây dựng và thực hiện kế hoạch bán hàng của đơn vị</v>
          </cell>
          <cell r="C268">
            <v>0</v>
          </cell>
          <cell r="D268" t="str">
            <v>%</v>
          </cell>
          <cell r="E268" t="str">
            <v>HCM_CT_TDIEM_010</v>
          </cell>
          <cell r="F268">
            <v>0</v>
          </cell>
          <cell r="G268">
            <v>0</v>
          </cell>
          <cell r="H268">
            <v>0</v>
          </cell>
          <cell r="I268">
            <v>0</v>
          </cell>
          <cell r="J268">
            <v>0</v>
          </cell>
          <cell r="K268">
            <v>0</v>
          </cell>
          <cell r="L268">
            <v>0</v>
          </cell>
          <cell r="M268">
            <v>0</v>
          </cell>
          <cell r="N268">
            <v>0</v>
          </cell>
          <cell r="O268" t="str">
            <v>Mo ta thuc hien so lieu tinh luong -V6</v>
          </cell>
          <cell r="P268" t="str">
            <v>KPI_HRM_OLD</v>
          </cell>
        </row>
        <row r="269">
          <cell r="B269" t="str">
            <v>Doanh thu PTM của các dịch vụ ghi nhận doanh thu 01 lần (theo hợp đồng)</v>
          </cell>
          <cell r="C269">
            <v>0</v>
          </cell>
          <cell r="D269" t="str">
            <v>Triệu đồng</v>
          </cell>
          <cell r="E269" t="str">
            <v>HCM_DT_AMNEW_001</v>
          </cell>
          <cell r="F269">
            <v>0</v>
          </cell>
          <cell r="G269">
            <v>0</v>
          </cell>
          <cell r="H269">
            <v>0</v>
          </cell>
          <cell r="I269">
            <v>0</v>
          </cell>
          <cell r="J269">
            <v>0</v>
          </cell>
          <cell r="K269">
            <v>0</v>
          </cell>
          <cell r="L269">
            <v>0</v>
          </cell>
          <cell r="M269">
            <v>0</v>
          </cell>
          <cell r="N269">
            <v>0</v>
          </cell>
          <cell r="O269" t="str">
            <v>Mo ta thuc hien so lieu tinh luong -V6</v>
          </cell>
          <cell r="P269" t="str">
            <v>KPI_HRM_OLD</v>
          </cell>
        </row>
        <row r="270">
          <cell r="B270" t="str">
            <v>Doanh thu PTM của các dịch vụ ghi nhận doanh thu phát sinh hàng tháng</v>
          </cell>
          <cell r="C270">
            <v>0</v>
          </cell>
          <cell r="D270" t="str">
            <v>Triệu đồng</v>
          </cell>
          <cell r="E270" t="str">
            <v>HCM_DT_AMNEW_002</v>
          </cell>
          <cell r="F270">
            <v>0</v>
          </cell>
          <cell r="G270">
            <v>0</v>
          </cell>
          <cell r="H270">
            <v>0</v>
          </cell>
          <cell r="I270">
            <v>0</v>
          </cell>
          <cell r="J270">
            <v>0</v>
          </cell>
          <cell r="K270">
            <v>0</v>
          </cell>
          <cell r="L270">
            <v>0</v>
          </cell>
          <cell r="M270">
            <v>0</v>
          </cell>
          <cell r="N270">
            <v>0</v>
          </cell>
          <cell r="O270" t="str">
            <v>Mo ta thuc hien so lieu tinh luong -V6</v>
          </cell>
          <cell r="P270" t="str">
            <v>KPI_HRM_OLD</v>
          </cell>
        </row>
        <row r="271">
          <cell r="B271" t="str">
            <v>Tỷ lệ doanh thu PTM của các dịch vụ ghi nhận doanh thu 01 lần (theo hợp đồng)</v>
          </cell>
          <cell r="C271">
            <v>0</v>
          </cell>
          <cell r="D271" t="str">
            <v>%</v>
          </cell>
          <cell r="E271" t="str">
            <v>HCM_DT_AMNEW_003</v>
          </cell>
          <cell r="F271">
            <v>0</v>
          </cell>
          <cell r="G271">
            <v>0</v>
          </cell>
          <cell r="H271">
            <v>0</v>
          </cell>
          <cell r="I271">
            <v>0</v>
          </cell>
          <cell r="J271">
            <v>0</v>
          </cell>
          <cell r="K271">
            <v>0</v>
          </cell>
          <cell r="L271">
            <v>0</v>
          </cell>
          <cell r="M271">
            <v>0</v>
          </cell>
          <cell r="N271">
            <v>0</v>
          </cell>
          <cell r="O271" t="str">
            <v>Mo ta thuc hien so lieu tinh luong -V6</v>
          </cell>
          <cell r="P271" t="str">
            <v>KPI_HRM_OLD</v>
          </cell>
        </row>
        <row r="272">
          <cell r="B272" t="str">
            <v>Tỷ lệ doanh thu PTM của các dịch vụ trả sau</v>
          </cell>
          <cell r="C272">
            <v>0</v>
          </cell>
          <cell r="D272" t="str">
            <v>%</v>
          </cell>
          <cell r="E272" t="str">
            <v>HCM_DT_AMNEW_004</v>
          </cell>
          <cell r="F272">
            <v>0</v>
          </cell>
          <cell r="G272">
            <v>0</v>
          </cell>
          <cell r="H272">
            <v>0</v>
          </cell>
          <cell r="I272">
            <v>0</v>
          </cell>
          <cell r="J272">
            <v>0</v>
          </cell>
          <cell r="K272">
            <v>0</v>
          </cell>
          <cell r="L272">
            <v>0</v>
          </cell>
          <cell r="M272">
            <v>0</v>
          </cell>
          <cell r="N272">
            <v>0</v>
          </cell>
          <cell r="O272" t="str">
            <v>Mo ta thuc hien so lieu tinh luong -V6</v>
          </cell>
          <cell r="P272" t="str">
            <v>KPI_HRM_OLD</v>
          </cell>
        </row>
        <row r="273">
          <cell r="B273" t="str">
            <v>Doanh thu bán thẻ VNP</v>
          </cell>
          <cell r="C273">
            <v>0</v>
          </cell>
          <cell r="D273" t="str">
            <v>Triệu đồng</v>
          </cell>
          <cell r="E273" t="str">
            <v>HCM_DT_BATHE_001</v>
          </cell>
          <cell r="F273">
            <v>0</v>
          </cell>
          <cell r="G273">
            <v>0</v>
          </cell>
          <cell r="H273">
            <v>0</v>
          </cell>
          <cell r="I273">
            <v>0</v>
          </cell>
          <cell r="J273">
            <v>0</v>
          </cell>
          <cell r="K273">
            <v>0</v>
          </cell>
          <cell r="L273">
            <v>0</v>
          </cell>
          <cell r="M273">
            <v>0</v>
          </cell>
          <cell r="N273">
            <v>0</v>
          </cell>
          <cell r="O273" t="str">
            <v>Mo ta thuc hien so lieu tinh luong -V6</v>
          </cell>
          <cell r="P273" t="str">
            <v>KPI_HRM_OLD</v>
          </cell>
        </row>
        <row r="274">
          <cell r="B274" t="str">
            <v>Doanh thu qui đổi Kênh Đại lý</v>
          </cell>
          <cell r="C274">
            <v>0</v>
          </cell>
          <cell r="D274" t="str">
            <v>Triệu đồng</v>
          </cell>
          <cell r="E274" t="str">
            <v>HCM_DT_DAILY_001</v>
          </cell>
          <cell r="F274">
            <v>0</v>
          </cell>
          <cell r="G274">
            <v>0</v>
          </cell>
          <cell r="H274">
            <v>0</v>
          </cell>
          <cell r="I274">
            <v>0</v>
          </cell>
          <cell r="J274">
            <v>0</v>
          </cell>
          <cell r="K274">
            <v>0</v>
          </cell>
          <cell r="L274">
            <v>0</v>
          </cell>
          <cell r="M274">
            <v>0</v>
          </cell>
          <cell r="N274">
            <v>0</v>
          </cell>
          <cell r="O274" t="str">
            <v>Mo ta thuc hien so lieu tinh luong -V6</v>
          </cell>
          <cell r="P274" t="str">
            <v>KPI_HRM_OLD</v>
          </cell>
        </row>
        <row r="275">
          <cell r="B275" t="str">
            <v>Doanh thu phát sinh Kênh Đại lý</v>
          </cell>
          <cell r="C275">
            <v>0</v>
          </cell>
          <cell r="D275" t="str">
            <v>Triệu đồng</v>
          </cell>
          <cell r="E275" t="str">
            <v>HCM_DT_DAILY_002</v>
          </cell>
          <cell r="F275">
            <v>0</v>
          </cell>
          <cell r="G275">
            <v>0</v>
          </cell>
          <cell r="H275">
            <v>0</v>
          </cell>
          <cell r="I275">
            <v>0</v>
          </cell>
          <cell r="J275">
            <v>0</v>
          </cell>
          <cell r="K275">
            <v>0</v>
          </cell>
          <cell r="L275">
            <v>0</v>
          </cell>
          <cell r="M275">
            <v>0</v>
          </cell>
          <cell r="N275">
            <v>0</v>
          </cell>
          <cell r="O275" t="str">
            <v>Mo ta thuc hien so lieu tinh luong -V6</v>
          </cell>
          <cell r="P275" t="str">
            <v>KPI_HRM_OLD</v>
          </cell>
        </row>
        <row r="276">
          <cell r="B276" t="str">
            <v>Doanh thu PTM kênh đại lý</v>
          </cell>
          <cell r="C276" t="str">
            <v>202308</v>
          </cell>
          <cell r="D276" t="str">
            <v>Triệu đồng</v>
          </cell>
          <cell r="E276" t="str">
            <v>HCM_DT_DAILY_003</v>
          </cell>
          <cell r="F276">
            <v>0</v>
          </cell>
          <cell r="G276">
            <v>0</v>
          </cell>
          <cell r="H276">
            <v>0</v>
          </cell>
          <cell r="I276">
            <v>0</v>
          </cell>
          <cell r="J276">
            <v>0</v>
          </cell>
          <cell r="K276">
            <v>0</v>
          </cell>
          <cell r="L276">
            <v>0</v>
          </cell>
          <cell r="M276">
            <v>0</v>
          </cell>
          <cell r="N276">
            <v>0</v>
          </cell>
          <cell r="O276" t="str">
            <v>Mo ta thuc hien so lieu tinh luong -V6</v>
          </cell>
          <cell r="P276" t="str">
            <v>KPI_HRM_OLD</v>
          </cell>
        </row>
        <row r="277">
          <cell r="B277" t="str">
            <v>Doanh thu dịch vụ VNP trả trước</v>
          </cell>
          <cell r="C277">
            <v>0</v>
          </cell>
          <cell r="D277" t="str">
            <v>Triệu đồng</v>
          </cell>
          <cell r="E277" t="str">
            <v>HCM_DT_ELOAD_001</v>
          </cell>
          <cell r="F277">
            <v>0</v>
          </cell>
          <cell r="G277">
            <v>0</v>
          </cell>
          <cell r="H277">
            <v>0</v>
          </cell>
          <cell r="I277">
            <v>0</v>
          </cell>
          <cell r="J277">
            <v>0</v>
          </cell>
          <cell r="K277">
            <v>0</v>
          </cell>
          <cell r="L277">
            <v>0</v>
          </cell>
          <cell r="M277">
            <v>0</v>
          </cell>
          <cell r="N277">
            <v>0</v>
          </cell>
          <cell r="O277" t="str">
            <v>Mo ta thuc hien so lieu tinh luong -V6</v>
          </cell>
          <cell r="P277" t="str">
            <v>KPI_HRM_OLD</v>
          </cell>
        </row>
        <row r="278">
          <cell r="B278" t="str">
            <v>Tỷ lệ doanh thu duy trì của khách hàng gia hạn trả cước trước</v>
          </cell>
          <cell r="C278">
            <v>0</v>
          </cell>
          <cell r="D278" t="str">
            <v>%</v>
          </cell>
          <cell r="E278" t="str">
            <v>HCM_DT_GIAHA_001</v>
          </cell>
          <cell r="F278">
            <v>0</v>
          </cell>
          <cell r="G278">
            <v>0</v>
          </cell>
          <cell r="H278">
            <v>0</v>
          </cell>
          <cell r="I278">
            <v>0</v>
          </cell>
          <cell r="J278">
            <v>0</v>
          </cell>
          <cell r="K278">
            <v>0</v>
          </cell>
          <cell r="L278">
            <v>0</v>
          </cell>
          <cell r="M278">
            <v>0</v>
          </cell>
          <cell r="N278">
            <v>0</v>
          </cell>
          <cell r="O278" t="str">
            <v>Mo ta thuc hien so lieu tinh luong -V6</v>
          </cell>
          <cell r="P278" t="str">
            <v>KPI_HRM_OLD</v>
          </cell>
        </row>
        <row r="279">
          <cell r="B279" t="str">
            <v>Tỷ lệ doanh thu duy trì của khách hàng gia hạn trả cước trước còn lại</v>
          </cell>
          <cell r="C279">
            <v>0</v>
          </cell>
          <cell r="D279" t="str">
            <v>%</v>
          </cell>
          <cell r="E279" t="str">
            <v>HCM_DT_GIAHA_002</v>
          </cell>
          <cell r="F279">
            <v>0</v>
          </cell>
          <cell r="G279">
            <v>0</v>
          </cell>
          <cell r="H279">
            <v>0</v>
          </cell>
          <cell r="I279">
            <v>0</v>
          </cell>
          <cell r="J279">
            <v>0</v>
          </cell>
          <cell r="K279">
            <v>0</v>
          </cell>
          <cell r="L279">
            <v>0</v>
          </cell>
          <cell r="M279">
            <v>0</v>
          </cell>
          <cell r="N279">
            <v>0</v>
          </cell>
          <cell r="O279" t="str">
            <v>Mo ta thuc hien so lieu tinh luong -V6</v>
          </cell>
          <cell r="P279" t="str">
            <v>KPI_HRM_OLD</v>
          </cell>
        </row>
        <row r="280">
          <cell r="B280" t="str">
            <v>Tỷ lệ doanh thu duy trì của khách hàng gia hạn trả cước trước thành công</v>
          </cell>
          <cell r="C280">
            <v>0</v>
          </cell>
          <cell r="D280" t="str">
            <v>%</v>
          </cell>
          <cell r="E280" t="str">
            <v>HCM_DT_GIAHA_004</v>
          </cell>
          <cell r="F280">
            <v>0</v>
          </cell>
          <cell r="G280">
            <v>0</v>
          </cell>
          <cell r="H280">
            <v>0</v>
          </cell>
          <cell r="I280">
            <v>0</v>
          </cell>
          <cell r="J280">
            <v>0</v>
          </cell>
          <cell r="K280">
            <v>0</v>
          </cell>
          <cell r="L280">
            <v>0</v>
          </cell>
          <cell r="M280">
            <v>0</v>
          </cell>
          <cell r="N280">
            <v>0</v>
          </cell>
          <cell r="O280" t="str">
            <v>Mo ta thuc hien so lieu tinh luong -V6</v>
          </cell>
          <cell r="P280" t="str">
            <v>KPI_HRM_OLD</v>
          </cell>
        </row>
        <row r="281">
          <cell r="B281" t="str">
            <v>Tỷ lệ doanh thu duy trì của khách hàng gia hạn trả cước trước của tập khách hàng giao cá nhân quản lý hết hạn trả trước</v>
          </cell>
          <cell r="C281">
            <v>0</v>
          </cell>
          <cell r="D281" t="str">
            <v>%</v>
          </cell>
          <cell r="E281" t="str">
            <v>HCM_DT_GIAHA_005</v>
          </cell>
          <cell r="F281">
            <v>0</v>
          </cell>
          <cell r="G281">
            <v>0</v>
          </cell>
          <cell r="H281">
            <v>0</v>
          </cell>
          <cell r="I281">
            <v>0</v>
          </cell>
          <cell r="J281">
            <v>0</v>
          </cell>
          <cell r="K281">
            <v>0</v>
          </cell>
          <cell r="L281">
            <v>0</v>
          </cell>
          <cell r="M281">
            <v>0</v>
          </cell>
          <cell r="N281">
            <v>0</v>
          </cell>
          <cell r="O281" t="str">
            <v>Mo ta thuc hien so lieu tinh luong -V6</v>
          </cell>
          <cell r="P281" t="str">
            <v>KPI_HRM_OLD</v>
          </cell>
        </row>
        <row r="282">
          <cell r="B282" t="str">
            <v>Tỷ lệ thuê bao của khách hàng gia hạn trả cước trước do cá nhân thuyết phục thành công</v>
          </cell>
          <cell r="C282">
            <v>0</v>
          </cell>
          <cell r="D282" t="str">
            <v>%</v>
          </cell>
          <cell r="E282" t="str">
            <v>HCM_DT_GIAHA_006</v>
          </cell>
          <cell r="F282">
            <v>0</v>
          </cell>
          <cell r="G282">
            <v>0</v>
          </cell>
          <cell r="H282">
            <v>0</v>
          </cell>
          <cell r="I282">
            <v>0</v>
          </cell>
          <cell r="J282">
            <v>0</v>
          </cell>
          <cell r="K282">
            <v>0</v>
          </cell>
          <cell r="L282">
            <v>0</v>
          </cell>
          <cell r="M282">
            <v>0</v>
          </cell>
          <cell r="N282">
            <v>0</v>
          </cell>
          <cell r="O282" t="str">
            <v>Mo ta thuc hien so lieu tinh luong -V6</v>
          </cell>
          <cell r="P282" t="str">
            <v>KPI_HRM_OLD</v>
          </cell>
        </row>
        <row r="283">
          <cell r="B283" t="str">
            <v>Doanh thu khách hàng</v>
          </cell>
          <cell r="C283">
            <v>0</v>
          </cell>
          <cell r="D283" t="str">
            <v>Triệu đồng</v>
          </cell>
          <cell r="E283" t="str">
            <v>HCM_DT_HIHUU_001</v>
          </cell>
          <cell r="F283">
            <v>0</v>
          </cell>
          <cell r="G283">
            <v>0</v>
          </cell>
          <cell r="H283">
            <v>0</v>
          </cell>
          <cell r="I283">
            <v>0</v>
          </cell>
          <cell r="J283">
            <v>0</v>
          </cell>
          <cell r="K283">
            <v>0</v>
          </cell>
          <cell r="L283">
            <v>0</v>
          </cell>
          <cell r="M283">
            <v>0</v>
          </cell>
          <cell r="N283">
            <v>0</v>
          </cell>
          <cell r="O283" t="str">
            <v>Mo ta thuc hien so lieu tinh luong -V6</v>
          </cell>
          <cell r="P283" t="str">
            <v>KPI_HRM_OLD</v>
          </cell>
        </row>
        <row r="284">
          <cell r="B284" t="str">
            <v>Doanh thu tập khách hàng hiện hữu</v>
          </cell>
          <cell r="C284">
            <v>0</v>
          </cell>
          <cell r="D284" t="str">
            <v>Triệu đồng</v>
          </cell>
          <cell r="E284" t="str">
            <v>HCM_DT_HIHUU_002</v>
          </cell>
          <cell r="F284">
            <v>0</v>
          </cell>
          <cell r="G284">
            <v>0</v>
          </cell>
          <cell r="H284">
            <v>0</v>
          </cell>
          <cell r="I284">
            <v>0</v>
          </cell>
          <cell r="J284">
            <v>0</v>
          </cell>
          <cell r="K284">
            <v>0</v>
          </cell>
          <cell r="L284">
            <v>0</v>
          </cell>
          <cell r="M284">
            <v>0</v>
          </cell>
          <cell r="N284">
            <v>0</v>
          </cell>
          <cell r="O284" t="str">
            <v>Mo ta thuc hien so lieu tinh luong -V6</v>
          </cell>
          <cell r="P284" t="str">
            <v>KPI_HRM_OLD</v>
          </cell>
        </row>
        <row r="285">
          <cell r="B285" t="str">
            <v>Doanh thu duy trì khách hàng hiện hữu và doanh thu từ đài 1080</v>
          </cell>
          <cell r="C285">
            <v>0</v>
          </cell>
          <cell r="D285" t="str">
            <v>Triệu đồng</v>
          </cell>
          <cell r="E285" t="str">
            <v>HCM_DT_HIHUU_003</v>
          </cell>
          <cell r="F285">
            <v>0</v>
          </cell>
          <cell r="G285">
            <v>0</v>
          </cell>
          <cell r="H285">
            <v>0</v>
          </cell>
          <cell r="I285">
            <v>0</v>
          </cell>
          <cell r="J285">
            <v>0</v>
          </cell>
          <cell r="K285">
            <v>0</v>
          </cell>
          <cell r="L285">
            <v>0</v>
          </cell>
          <cell r="M285">
            <v>0</v>
          </cell>
          <cell r="N285">
            <v>0</v>
          </cell>
          <cell r="O285" t="str">
            <v>Mo ta thuc hien so lieu tinh luong -V6</v>
          </cell>
          <cell r="P285" t="str">
            <v>KPI_HRM_OLD</v>
          </cell>
        </row>
        <row r="286">
          <cell r="B286" t="str">
            <v>Tăng trưởng doanh thu khách hàng</v>
          </cell>
          <cell r="C286">
            <v>0</v>
          </cell>
          <cell r="D286" t="str">
            <v>Triệu đồng</v>
          </cell>
          <cell r="E286" t="str">
            <v>HCM_DT_HIHUU_004</v>
          </cell>
          <cell r="F286">
            <v>0</v>
          </cell>
          <cell r="G286">
            <v>0</v>
          </cell>
          <cell r="H286">
            <v>0</v>
          </cell>
          <cell r="I286">
            <v>0</v>
          </cell>
          <cell r="J286">
            <v>0</v>
          </cell>
          <cell r="K286">
            <v>0</v>
          </cell>
          <cell r="L286">
            <v>0</v>
          </cell>
          <cell r="M286">
            <v>0</v>
          </cell>
          <cell r="N286">
            <v>0</v>
          </cell>
          <cell r="O286" t="str">
            <v>Mo ta thuc hien so lieu tinh luong -V6</v>
          </cell>
          <cell r="P286" t="str">
            <v>KPI_HRM_OLD</v>
          </cell>
        </row>
        <row r="287">
          <cell r="B287" t="str">
            <v>Tổng doanh thu khách hàng</v>
          </cell>
          <cell r="C287">
            <v>0</v>
          </cell>
          <cell r="D287" t="str">
            <v>Triệu đồng</v>
          </cell>
          <cell r="E287" t="str">
            <v>HCM_DT_HIHUU_005</v>
          </cell>
          <cell r="F287">
            <v>0</v>
          </cell>
          <cell r="G287">
            <v>0</v>
          </cell>
          <cell r="H287">
            <v>0</v>
          </cell>
          <cell r="I287">
            <v>0</v>
          </cell>
          <cell r="J287">
            <v>0</v>
          </cell>
          <cell r="K287">
            <v>0</v>
          </cell>
          <cell r="L287">
            <v>0</v>
          </cell>
          <cell r="M287">
            <v>0</v>
          </cell>
          <cell r="N287">
            <v>0</v>
          </cell>
          <cell r="O287" t="str">
            <v>Mo ta thuc hien so lieu tinh luong -V6</v>
          </cell>
          <cell r="P287" t="str">
            <v>KPI_HRM_OLD</v>
          </cell>
        </row>
        <row r="288">
          <cell r="B288" t="str">
            <v>Tăng trưởng doanh thu khách hàng hiện hữu</v>
          </cell>
          <cell r="C288">
            <v>0</v>
          </cell>
          <cell r="D288" t="str">
            <v>Triệu đồng</v>
          </cell>
          <cell r="E288" t="str">
            <v>HCM_DT_HIHUU_006</v>
          </cell>
          <cell r="F288">
            <v>0</v>
          </cell>
          <cell r="G288">
            <v>0</v>
          </cell>
          <cell r="H288">
            <v>0</v>
          </cell>
          <cell r="I288">
            <v>0</v>
          </cell>
          <cell r="J288">
            <v>0</v>
          </cell>
          <cell r="K288">
            <v>0</v>
          </cell>
          <cell r="L288">
            <v>0</v>
          </cell>
          <cell r="M288">
            <v>0</v>
          </cell>
          <cell r="N288">
            <v>0</v>
          </cell>
          <cell r="O288" t="str">
            <v>Mo ta thuc hien so lieu tinh luong -V6</v>
          </cell>
          <cell r="P288" t="str">
            <v>KPI_HRM_OLD</v>
          </cell>
        </row>
        <row r="289">
          <cell r="B289" t="str">
            <v>Doanh thu duy trì của tập khách hàng hiện hữu giao cá nhân quản lý</v>
          </cell>
          <cell r="C289">
            <v>0</v>
          </cell>
          <cell r="D289" t="str">
            <v>Triệu đồng</v>
          </cell>
          <cell r="E289" t="str">
            <v>HCM_DT_HIHUU_007</v>
          </cell>
          <cell r="F289">
            <v>0</v>
          </cell>
          <cell r="G289">
            <v>0</v>
          </cell>
          <cell r="H289">
            <v>0</v>
          </cell>
          <cell r="I289">
            <v>0</v>
          </cell>
          <cell r="J289">
            <v>0</v>
          </cell>
          <cell r="K289">
            <v>0</v>
          </cell>
          <cell r="L289">
            <v>0</v>
          </cell>
          <cell r="M289">
            <v>0</v>
          </cell>
          <cell r="N289">
            <v>0</v>
          </cell>
          <cell r="O289" t="str">
            <v>Mo ta thuc hien so lieu tinh luong -V6</v>
          </cell>
          <cell r="P289" t="str">
            <v>KPI_HRM_OLD</v>
          </cell>
        </row>
        <row r="290">
          <cell r="B290" t="str">
            <v>Giữ doanh thu khách hàng tập giao trong tháng</v>
          </cell>
          <cell r="C290">
            <v>0</v>
          </cell>
          <cell r="D290" t="str">
            <v>Triệu đồng</v>
          </cell>
          <cell r="E290" t="str">
            <v>HCM_DT_HIHUU_008</v>
          </cell>
          <cell r="F290">
            <v>0</v>
          </cell>
          <cell r="G290">
            <v>0</v>
          </cell>
          <cell r="H290">
            <v>0</v>
          </cell>
          <cell r="I290">
            <v>0</v>
          </cell>
          <cell r="J290">
            <v>0</v>
          </cell>
          <cell r="K290">
            <v>0</v>
          </cell>
          <cell r="L290">
            <v>0</v>
          </cell>
          <cell r="M290">
            <v>0</v>
          </cell>
          <cell r="N290">
            <v>0</v>
          </cell>
          <cell r="O290" t="str">
            <v>Mo ta thuc hien so lieu tinh luong -V6</v>
          </cell>
          <cell r="P290" t="str">
            <v>KPI_HRM_OLD</v>
          </cell>
        </row>
        <row r="291">
          <cell r="B291" t="str">
            <v>Giữ Doanh thu khách hàng dịch vụ Fiber/MyTV trả trước chưa đến hạn gia hạn trong tháng</v>
          </cell>
          <cell r="C291">
            <v>0</v>
          </cell>
          <cell r="D291" t="str">
            <v>Triệu đồng</v>
          </cell>
          <cell r="E291" t="str">
            <v>HCM_DT_HIHUU_009</v>
          </cell>
          <cell r="F291">
            <v>0</v>
          </cell>
          <cell r="G291">
            <v>0</v>
          </cell>
          <cell r="H291">
            <v>0</v>
          </cell>
          <cell r="I291">
            <v>0</v>
          </cell>
          <cell r="J291">
            <v>0</v>
          </cell>
          <cell r="K291">
            <v>0</v>
          </cell>
          <cell r="L291">
            <v>0</v>
          </cell>
          <cell r="M291">
            <v>0</v>
          </cell>
          <cell r="N291">
            <v>0</v>
          </cell>
          <cell r="O291" t="str">
            <v>Mo ta thuc hien so lieu tinh luong -V6</v>
          </cell>
          <cell r="P291" t="str">
            <v>KPI_HRM_OLD</v>
          </cell>
        </row>
        <row r="292">
          <cell r="B292" t="str">
            <v>Giữ doanh thu khách hàng dịch vụ Fiber/MyTV trả trước đến hạn gia hạn trong tháng</v>
          </cell>
          <cell r="C292">
            <v>0</v>
          </cell>
          <cell r="D292" t="str">
            <v>Triệu đồng</v>
          </cell>
          <cell r="E292" t="str">
            <v>HCM_DT_HIHUU_010</v>
          </cell>
          <cell r="F292">
            <v>0</v>
          </cell>
          <cell r="G292">
            <v>0</v>
          </cell>
          <cell r="H292">
            <v>0</v>
          </cell>
          <cell r="I292">
            <v>0</v>
          </cell>
          <cell r="J292">
            <v>0</v>
          </cell>
          <cell r="K292">
            <v>0</v>
          </cell>
          <cell r="L292">
            <v>0</v>
          </cell>
          <cell r="M292">
            <v>0</v>
          </cell>
          <cell r="N292">
            <v>0</v>
          </cell>
          <cell r="O292" t="str">
            <v>Mo ta thuc hien so lieu tinh luong -V6</v>
          </cell>
          <cell r="P292" t="str">
            <v>KPI_HRM_OLD</v>
          </cell>
        </row>
        <row r="293">
          <cell r="B293" t="str">
            <v>Điều hành kinh doanh đảm bảo giữ doanh thu hiện hữu các dịch vụ Contact center, CSKH qua tổng đài, dịch vụ Voicelink</v>
          </cell>
          <cell r="C293">
            <v>0</v>
          </cell>
          <cell r="D293" t="str">
            <v>Triệu đồng</v>
          </cell>
          <cell r="E293" t="str">
            <v>HCM_DT_HIHUU_011</v>
          </cell>
          <cell r="F293">
            <v>0</v>
          </cell>
          <cell r="G293">
            <v>0</v>
          </cell>
          <cell r="H293">
            <v>0</v>
          </cell>
          <cell r="I293">
            <v>0</v>
          </cell>
          <cell r="J293">
            <v>0</v>
          </cell>
          <cell r="K293">
            <v>0</v>
          </cell>
          <cell r="L293">
            <v>0</v>
          </cell>
          <cell r="M293">
            <v>0</v>
          </cell>
          <cell r="N293">
            <v>0</v>
          </cell>
          <cell r="O293" t="str">
            <v>Mo ta thuc hien so lieu tinh luong -V6</v>
          </cell>
          <cell r="P293" t="str">
            <v>KPI_HRM_OLD</v>
          </cell>
        </row>
        <row r="294">
          <cell r="B294" t="str">
            <v>Kế quả thực hiện doanh thu của kênh bán hàng trực tuyến thuộc phòng KTTT</v>
          </cell>
          <cell r="C294">
            <v>0</v>
          </cell>
          <cell r="D294" t="str">
            <v>Triệu đồng</v>
          </cell>
          <cell r="E294" t="str">
            <v>HCM_DT_KENHH_001</v>
          </cell>
          <cell r="F294">
            <v>0</v>
          </cell>
          <cell r="G294">
            <v>0</v>
          </cell>
          <cell r="H294">
            <v>0</v>
          </cell>
          <cell r="I294">
            <v>0</v>
          </cell>
          <cell r="J294">
            <v>0</v>
          </cell>
          <cell r="K294">
            <v>0</v>
          </cell>
          <cell r="L294">
            <v>0</v>
          </cell>
          <cell r="M294">
            <v>0</v>
          </cell>
          <cell r="N294">
            <v>0</v>
          </cell>
          <cell r="O294" t="str">
            <v>Mo ta thuc hien so lieu tinh luong -V6</v>
          </cell>
          <cell r="P294" t="str">
            <v>KPI_HRM_OLD</v>
          </cell>
        </row>
        <row r="295">
          <cell r="B295" t="str">
            <v>Kế quả thực hiện doanh thu của kênh đài 18001166</v>
          </cell>
          <cell r="C295">
            <v>0</v>
          </cell>
          <cell r="D295" t="str">
            <v>Triệu đồng</v>
          </cell>
          <cell r="E295" t="str">
            <v>HCM_DT_KENHH_002</v>
          </cell>
          <cell r="F295">
            <v>0</v>
          </cell>
          <cell r="G295">
            <v>0</v>
          </cell>
          <cell r="H295">
            <v>0</v>
          </cell>
          <cell r="I295">
            <v>0</v>
          </cell>
          <cell r="J295">
            <v>0</v>
          </cell>
          <cell r="K295">
            <v>0</v>
          </cell>
          <cell r="L295">
            <v>0</v>
          </cell>
          <cell r="M295">
            <v>0</v>
          </cell>
          <cell r="N295">
            <v>0</v>
          </cell>
          <cell r="O295" t="str">
            <v>Mo ta thuc hien so lieu tinh luong -V6</v>
          </cell>
          <cell r="P295" t="str">
            <v>KPI_HRM_OLD</v>
          </cell>
        </row>
        <row r="296">
          <cell r="B296" t="str">
            <v>Doanh thu dịch vụ VNP trả trước_Kênh điểm pháp nhân</v>
          </cell>
          <cell r="C296">
            <v>0</v>
          </cell>
          <cell r="D296" t="str">
            <v>Triệu đồng</v>
          </cell>
          <cell r="E296" t="str">
            <v>HCM_DT_KENHH_003</v>
          </cell>
          <cell r="F296">
            <v>0</v>
          </cell>
          <cell r="G296">
            <v>0</v>
          </cell>
          <cell r="H296">
            <v>0</v>
          </cell>
          <cell r="I296">
            <v>0</v>
          </cell>
          <cell r="J296">
            <v>0</v>
          </cell>
          <cell r="K296">
            <v>0</v>
          </cell>
          <cell r="L296">
            <v>0</v>
          </cell>
          <cell r="M296">
            <v>0</v>
          </cell>
          <cell r="N296">
            <v>0</v>
          </cell>
          <cell r="O296" t="str">
            <v>Mo ta thuc hien so lieu tinh luong -V6</v>
          </cell>
          <cell r="P296" t="str">
            <v>KPI_HRM_OLD</v>
          </cell>
        </row>
        <row r="297">
          <cell r="B297" t="str">
            <v>Doanh thu dịch vụ VNP trả trước_Kênh bán trực tiếp</v>
          </cell>
          <cell r="C297">
            <v>0</v>
          </cell>
          <cell r="D297" t="str">
            <v>Triệu đồng</v>
          </cell>
          <cell r="E297" t="str">
            <v>HCM_DT_KENHH_004</v>
          </cell>
          <cell r="F297">
            <v>0</v>
          </cell>
          <cell r="G297">
            <v>0</v>
          </cell>
          <cell r="H297">
            <v>0</v>
          </cell>
          <cell r="I297">
            <v>0</v>
          </cell>
          <cell r="J297">
            <v>0</v>
          </cell>
          <cell r="K297">
            <v>0</v>
          </cell>
          <cell r="L297">
            <v>0</v>
          </cell>
          <cell r="M297">
            <v>0</v>
          </cell>
          <cell r="N297">
            <v>0</v>
          </cell>
          <cell r="O297" t="str">
            <v>Mo ta thuc hien so lieu tinh luong -V6</v>
          </cell>
          <cell r="P297" t="str">
            <v>KPI_HRM_OLD</v>
          </cell>
        </row>
        <row r="298">
          <cell r="B298" t="str">
            <v>Kế quả thực hiện doanh thu của các dịch vụ GTGT &amp;108x thuộc phòng KTTT</v>
          </cell>
          <cell r="C298">
            <v>0</v>
          </cell>
          <cell r="D298" t="str">
            <v>Triệu đồng</v>
          </cell>
          <cell r="E298" t="str">
            <v>HCM_DT_KENHH_005</v>
          </cell>
          <cell r="F298">
            <v>0</v>
          </cell>
          <cell r="G298">
            <v>0</v>
          </cell>
          <cell r="H298">
            <v>0</v>
          </cell>
          <cell r="I298">
            <v>0</v>
          </cell>
          <cell r="J298">
            <v>0</v>
          </cell>
          <cell r="K298">
            <v>0</v>
          </cell>
          <cell r="L298">
            <v>0</v>
          </cell>
          <cell r="M298">
            <v>0</v>
          </cell>
          <cell r="N298">
            <v>0</v>
          </cell>
          <cell r="O298" t="str">
            <v>Mo ta thuc hien so lieu tinh luong -V6</v>
          </cell>
          <cell r="P298" t="str">
            <v>KPI_HRM_OLD</v>
          </cell>
        </row>
        <row r="299">
          <cell r="B299" t="str">
            <v>Doanh thu dịch vụ VNP trả trước_Kênh còn lại</v>
          </cell>
          <cell r="C299">
            <v>0</v>
          </cell>
          <cell r="D299" t="str">
            <v>Triệu đồng</v>
          </cell>
          <cell r="E299" t="str">
            <v>HCM_DT_KENHH_006</v>
          </cell>
          <cell r="F299">
            <v>0</v>
          </cell>
          <cell r="G299">
            <v>0</v>
          </cell>
          <cell r="H299">
            <v>0</v>
          </cell>
          <cell r="I299">
            <v>0</v>
          </cell>
          <cell r="J299">
            <v>0</v>
          </cell>
          <cell r="K299">
            <v>0</v>
          </cell>
          <cell r="L299">
            <v>0</v>
          </cell>
          <cell r="M299">
            <v>0</v>
          </cell>
          <cell r="N299">
            <v>0</v>
          </cell>
          <cell r="O299" t="str">
            <v>Mo ta thuc hien so lieu tinh luong -V6</v>
          </cell>
          <cell r="P299" t="str">
            <v>KPI_HRM_OLD</v>
          </cell>
        </row>
        <row r="300">
          <cell r="B300" t="str">
            <v>Kết quả thực hiện doanh thu của kênh đài 18001166</v>
          </cell>
          <cell r="C300">
            <v>0</v>
          </cell>
          <cell r="D300" t="str">
            <v>%</v>
          </cell>
          <cell r="E300" t="str">
            <v>HCM_DT_KENHH_007</v>
          </cell>
          <cell r="F300">
            <v>0</v>
          </cell>
          <cell r="G300">
            <v>0</v>
          </cell>
          <cell r="H300">
            <v>0</v>
          </cell>
          <cell r="I300">
            <v>0</v>
          </cell>
          <cell r="J300">
            <v>0</v>
          </cell>
          <cell r="K300">
            <v>0</v>
          </cell>
          <cell r="L300">
            <v>0</v>
          </cell>
          <cell r="M300">
            <v>0</v>
          </cell>
          <cell r="N300">
            <v>0</v>
          </cell>
          <cell r="O300" t="str">
            <v>Mo ta thuc hien so lieu tinh luong -V6</v>
          </cell>
          <cell r="P300" t="str">
            <v>KPI_HRM_OLD</v>
          </cell>
        </row>
        <row r="301">
          <cell r="B301" t="str">
            <v>PKTTT</v>
          </cell>
          <cell r="C301">
            <v>0</v>
          </cell>
          <cell r="D301" t="str">
            <v>%</v>
          </cell>
          <cell r="E301" t="str">
            <v>HCM_DT_KENHH_008</v>
          </cell>
          <cell r="F301">
            <v>0</v>
          </cell>
          <cell r="G301">
            <v>0</v>
          </cell>
          <cell r="H301">
            <v>0</v>
          </cell>
          <cell r="I301">
            <v>0</v>
          </cell>
          <cell r="J301">
            <v>0</v>
          </cell>
          <cell r="K301">
            <v>0</v>
          </cell>
          <cell r="L301">
            <v>0</v>
          </cell>
          <cell r="M301">
            <v>0</v>
          </cell>
          <cell r="N301">
            <v>0</v>
          </cell>
          <cell r="O301" t="str">
            <v>Mo ta thuc hien so lieu tinh luong -V6</v>
          </cell>
          <cell r="P301" t="str">
            <v>KPI_HRM_OLD</v>
          </cell>
        </row>
        <row r="302">
          <cell r="B302" t="str">
            <v>Doanh thu dịch vụ VNP trả trước kênh bán mới phát triển trong tháng</v>
          </cell>
          <cell r="C302">
            <v>0</v>
          </cell>
          <cell r="D302" t="str">
            <v>Triệu đồng</v>
          </cell>
          <cell r="E302" t="str">
            <v>HCM_DT_KENHH_009</v>
          </cell>
          <cell r="F302">
            <v>0</v>
          </cell>
          <cell r="G302">
            <v>0</v>
          </cell>
          <cell r="H302">
            <v>0</v>
          </cell>
          <cell r="I302">
            <v>0</v>
          </cell>
          <cell r="J302">
            <v>0</v>
          </cell>
          <cell r="K302">
            <v>0</v>
          </cell>
          <cell r="L302">
            <v>0</v>
          </cell>
          <cell r="M302">
            <v>0</v>
          </cell>
          <cell r="N302">
            <v>0</v>
          </cell>
          <cell r="O302" t="str">
            <v>Mo ta thuc hien so lieu tinh luong -V6</v>
          </cell>
          <cell r="P302" t="str">
            <v>KPI_HRM_OLD</v>
          </cell>
        </row>
        <row r="303">
          <cell r="B303" t="str">
            <v>Doanh thu dịch vụ VNP trả trước kênh bán gián tiếp phát triển mới trong tháng</v>
          </cell>
          <cell r="C303">
            <v>0</v>
          </cell>
          <cell r="D303" t="str">
            <v>Triệu đồng</v>
          </cell>
          <cell r="E303" t="str">
            <v>HCM_DT_KENHH_010</v>
          </cell>
          <cell r="F303">
            <v>0</v>
          </cell>
          <cell r="G303">
            <v>0</v>
          </cell>
          <cell r="H303">
            <v>0</v>
          </cell>
          <cell r="I303">
            <v>0</v>
          </cell>
          <cell r="J303">
            <v>0</v>
          </cell>
          <cell r="K303">
            <v>0</v>
          </cell>
          <cell r="L303">
            <v>0</v>
          </cell>
          <cell r="M303">
            <v>0</v>
          </cell>
          <cell r="N303">
            <v>0</v>
          </cell>
          <cell r="O303" t="str">
            <v>Mo ta thuc hien so lieu tinh luong -V6</v>
          </cell>
          <cell r="P303" t="str">
            <v>KPI_HRM_OLD</v>
          </cell>
        </row>
        <row r="304">
          <cell r="B304" t="str">
            <v>Doanh thu kênh bán trực tiếp</v>
          </cell>
          <cell r="C304">
            <v>0</v>
          </cell>
          <cell r="D304" t="str">
            <v>Triệu đồng</v>
          </cell>
          <cell r="E304" t="str">
            <v>HCM_DT_KENHH_012</v>
          </cell>
          <cell r="F304">
            <v>0</v>
          </cell>
          <cell r="G304">
            <v>0</v>
          </cell>
          <cell r="H304">
            <v>0</v>
          </cell>
          <cell r="I304">
            <v>0</v>
          </cell>
          <cell r="J304">
            <v>0</v>
          </cell>
          <cell r="K304">
            <v>0</v>
          </cell>
          <cell r="L304">
            <v>0</v>
          </cell>
          <cell r="M304">
            <v>0</v>
          </cell>
          <cell r="N304">
            <v>0</v>
          </cell>
          <cell r="O304" t="str">
            <v>Mo ta thuc hien so lieu tinh luong -V6</v>
          </cell>
          <cell r="P304" t="str">
            <v>KPI_HRM_OLD</v>
          </cell>
        </row>
        <row r="305">
          <cell r="B305" t="str">
            <v>Doanh thu kênh mới phát triển trong tháng (kênh chuỗi, CTV XHH…)</v>
          </cell>
          <cell r="C305">
            <v>0</v>
          </cell>
          <cell r="D305" t="str">
            <v>Triệu đồng</v>
          </cell>
          <cell r="E305" t="str">
            <v>HCM_DT_KENHH_013</v>
          </cell>
          <cell r="F305">
            <v>0</v>
          </cell>
          <cell r="G305">
            <v>0</v>
          </cell>
          <cell r="H305">
            <v>0</v>
          </cell>
          <cell r="I305">
            <v>0</v>
          </cell>
          <cell r="J305">
            <v>0</v>
          </cell>
          <cell r="K305">
            <v>0</v>
          </cell>
          <cell r="L305">
            <v>0</v>
          </cell>
          <cell r="M305">
            <v>0</v>
          </cell>
          <cell r="N305">
            <v>0</v>
          </cell>
          <cell r="O305" t="str">
            <v>Mo ta thuc hien so lieu tinh luong -V6</v>
          </cell>
          <cell r="P305" t="str">
            <v>KPI_HRM_OLD</v>
          </cell>
        </row>
        <row r="306">
          <cell r="B306" t="str">
            <v>Doanh thu dịch vụ VNP trả trước kênh chuỗi phát triển trong tháng</v>
          </cell>
          <cell r="C306">
            <v>0</v>
          </cell>
          <cell r="D306" t="str">
            <v>Triệu đồng</v>
          </cell>
          <cell r="E306" t="str">
            <v>HCM_DT_KENHH_014</v>
          </cell>
          <cell r="F306">
            <v>0</v>
          </cell>
          <cell r="G306">
            <v>0</v>
          </cell>
          <cell r="H306">
            <v>0</v>
          </cell>
          <cell r="I306">
            <v>0</v>
          </cell>
          <cell r="J306">
            <v>0</v>
          </cell>
          <cell r="K306">
            <v>0</v>
          </cell>
          <cell r="L306">
            <v>0</v>
          </cell>
          <cell r="M306">
            <v>0</v>
          </cell>
          <cell r="N306">
            <v>0</v>
          </cell>
          <cell r="O306" t="str">
            <v>Mo ta thuc hien so lieu tinh luong -V6</v>
          </cell>
          <cell r="P306" t="str">
            <v>KPI_HRM_OLD</v>
          </cell>
        </row>
        <row r="307">
          <cell r="B307" t="str">
            <v>Doanh thu dịch vụ VNP trả trước kênh bán cấp 1 phát triển mới trong tháng</v>
          </cell>
          <cell r="C307">
            <v>0</v>
          </cell>
          <cell r="D307" t="str">
            <v>Triệu đồng</v>
          </cell>
          <cell r="E307" t="str">
            <v>HCM_DT_KENHH_015</v>
          </cell>
          <cell r="F307">
            <v>0</v>
          </cell>
          <cell r="G307">
            <v>0</v>
          </cell>
          <cell r="H307">
            <v>0</v>
          </cell>
          <cell r="I307">
            <v>0</v>
          </cell>
          <cell r="J307">
            <v>0</v>
          </cell>
          <cell r="K307">
            <v>0</v>
          </cell>
          <cell r="L307">
            <v>0</v>
          </cell>
          <cell r="M307">
            <v>0</v>
          </cell>
          <cell r="N307">
            <v>0</v>
          </cell>
          <cell r="O307" t="str">
            <v>Mo ta thuc hien so lieu tinh luong -V6</v>
          </cell>
          <cell r="P307" t="str">
            <v>KPI_HRM_OLD</v>
          </cell>
        </row>
        <row r="308">
          <cell r="B308" t="str">
            <v>Doanh thu cước phát sinh từ khách hàng trên địa bàn được giao quản lý (khối KHCN )</v>
          </cell>
          <cell r="C308">
            <v>0</v>
          </cell>
          <cell r="D308" t="str">
            <v>Triệu đồng</v>
          </cell>
          <cell r="E308" t="str">
            <v>HCM_DT_KKHCN_001</v>
          </cell>
          <cell r="F308">
            <v>0</v>
          </cell>
          <cell r="G308">
            <v>0</v>
          </cell>
          <cell r="H308">
            <v>0</v>
          </cell>
          <cell r="I308">
            <v>0</v>
          </cell>
          <cell r="J308">
            <v>0</v>
          </cell>
          <cell r="K308">
            <v>0</v>
          </cell>
          <cell r="L308">
            <v>0</v>
          </cell>
          <cell r="M308">
            <v>0</v>
          </cell>
          <cell r="N308">
            <v>0</v>
          </cell>
          <cell r="O308" t="str">
            <v>Mo ta thuc hien so lieu tinh luong -V6</v>
          </cell>
          <cell r="P308" t="str">
            <v>KPI_HRM_OLD</v>
          </cell>
        </row>
        <row r="309">
          <cell r="B309" t="str">
            <v>Doanh thu cước phát sinh từ khách hàng trên tập khách hàng được giao quản lý (khối KHDN )</v>
          </cell>
          <cell r="C309">
            <v>0</v>
          </cell>
          <cell r="D309" t="str">
            <v>Triệu đồng</v>
          </cell>
          <cell r="E309" t="str">
            <v>HCM_DT_KKHDN_002</v>
          </cell>
          <cell r="F309">
            <v>0</v>
          </cell>
          <cell r="G309">
            <v>0</v>
          </cell>
          <cell r="H309">
            <v>0</v>
          </cell>
          <cell r="I309">
            <v>0</v>
          </cell>
          <cell r="J309">
            <v>0</v>
          </cell>
          <cell r="K309">
            <v>0</v>
          </cell>
          <cell r="L309">
            <v>0</v>
          </cell>
          <cell r="M309">
            <v>0</v>
          </cell>
          <cell r="N309">
            <v>0</v>
          </cell>
          <cell r="O309" t="str">
            <v>Mo ta thuc hien so lieu tinh luong -V6</v>
          </cell>
          <cell r="P309" t="str">
            <v>KPI_HRM_OLD</v>
          </cell>
        </row>
        <row r="310">
          <cell r="B310" t="str">
            <v>Doanh thu nạp thẻ</v>
          </cell>
          <cell r="C310">
            <v>0</v>
          </cell>
          <cell r="D310" t="str">
            <v>Triệu đồng</v>
          </cell>
          <cell r="E310" t="str">
            <v>HCM_DT_NATHE_001</v>
          </cell>
          <cell r="F310">
            <v>0</v>
          </cell>
          <cell r="G310">
            <v>0</v>
          </cell>
          <cell r="H310">
            <v>0</v>
          </cell>
          <cell r="I310">
            <v>0</v>
          </cell>
          <cell r="J310">
            <v>0</v>
          </cell>
          <cell r="K310">
            <v>0</v>
          </cell>
          <cell r="L310">
            <v>0</v>
          </cell>
          <cell r="M310">
            <v>0</v>
          </cell>
          <cell r="N310">
            <v>0</v>
          </cell>
          <cell r="O310" t="str">
            <v>Mo ta thuc hien so lieu tinh luong -V6</v>
          </cell>
          <cell r="P310" t="str">
            <v>KPI_HRM_OLD</v>
          </cell>
        </row>
        <row r="311">
          <cell r="B311" t="str">
            <v>Doanh thu thẻ nạp</v>
          </cell>
          <cell r="C311">
            <v>0</v>
          </cell>
          <cell r="D311" t="str">
            <v>Triệu đồng</v>
          </cell>
          <cell r="E311" t="str">
            <v>HCM_DT_NATHE_002</v>
          </cell>
          <cell r="F311">
            <v>0</v>
          </cell>
          <cell r="G311">
            <v>0</v>
          </cell>
          <cell r="H311">
            <v>0</v>
          </cell>
          <cell r="I311">
            <v>0</v>
          </cell>
          <cell r="J311">
            <v>0</v>
          </cell>
          <cell r="K311">
            <v>0</v>
          </cell>
          <cell r="L311">
            <v>0</v>
          </cell>
          <cell r="M311">
            <v>0</v>
          </cell>
          <cell r="N311">
            <v>0</v>
          </cell>
          <cell r="O311" t="str">
            <v>Mo ta thuc hien so lieu tinh luong -V6</v>
          </cell>
          <cell r="P311" t="str">
            <v>KPI_HRM_OLD</v>
          </cell>
        </row>
        <row r="312">
          <cell r="B312" t="str">
            <v>Doanh thu OBTT Gia hạn gói cước chu kỳ dài</v>
          </cell>
          <cell r="C312">
            <v>0</v>
          </cell>
          <cell r="D312" t="str">
            <v>Triệu đồng</v>
          </cell>
          <cell r="E312" t="str">
            <v>HCM_DT_OBDAI_001</v>
          </cell>
          <cell r="F312">
            <v>0</v>
          </cell>
          <cell r="G312">
            <v>0</v>
          </cell>
          <cell r="H312">
            <v>0</v>
          </cell>
          <cell r="I312">
            <v>0</v>
          </cell>
          <cell r="J312">
            <v>0</v>
          </cell>
          <cell r="K312">
            <v>0</v>
          </cell>
          <cell r="L312">
            <v>0</v>
          </cell>
          <cell r="M312">
            <v>0</v>
          </cell>
          <cell r="N312">
            <v>0</v>
          </cell>
          <cell r="O312" t="str">
            <v>Mo ta thuc hien so lieu tinh luong -V6</v>
          </cell>
          <cell r="P312" t="str">
            <v>KPI_HRM_OLD</v>
          </cell>
        </row>
        <row r="313">
          <cell r="B313" t="str">
            <v>Doanh thu bán gói qua hệ thống Outbound tập trung IPCC</v>
          </cell>
          <cell r="C313">
            <v>0</v>
          </cell>
          <cell r="D313" t="str">
            <v>Triệu đồng</v>
          </cell>
          <cell r="E313" t="str">
            <v>HCM_DT_PTMOB_001</v>
          </cell>
          <cell r="F313">
            <v>0</v>
          </cell>
          <cell r="G313">
            <v>0</v>
          </cell>
          <cell r="H313">
            <v>0</v>
          </cell>
          <cell r="I313">
            <v>0</v>
          </cell>
          <cell r="J313">
            <v>0</v>
          </cell>
          <cell r="K313">
            <v>0</v>
          </cell>
          <cell r="L313">
            <v>0</v>
          </cell>
          <cell r="M313">
            <v>0</v>
          </cell>
          <cell r="N313">
            <v>0</v>
          </cell>
          <cell r="O313" t="str">
            <v>Mo ta thuc hien so lieu tinh luong -V6</v>
          </cell>
          <cell r="P313" t="str">
            <v>KPI_HRM_OLD</v>
          </cell>
        </row>
        <row r="314">
          <cell r="B314" t="str">
            <v>Doanh thu bán gói qua hệ thống SMCS</v>
          </cell>
          <cell r="C314">
            <v>0</v>
          </cell>
          <cell r="D314" t="str">
            <v>Triệu đồng</v>
          </cell>
          <cell r="E314" t="str">
            <v>HCM_DT_PTMOB_002</v>
          </cell>
          <cell r="F314">
            <v>0</v>
          </cell>
          <cell r="G314">
            <v>0</v>
          </cell>
          <cell r="H314">
            <v>0</v>
          </cell>
          <cell r="I314">
            <v>0</v>
          </cell>
          <cell r="J314">
            <v>0</v>
          </cell>
          <cell r="K314">
            <v>0</v>
          </cell>
          <cell r="L314">
            <v>0</v>
          </cell>
          <cell r="M314">
            <v>0</v>
          </cell>
          <cell r="N314">
            <v>0</v>
          </cell>
          <cell r="O314" t="str">
            <v>Mo ta thuc hien so lieu tinh luong -V6</v>
          </cell>
          <cell r="P314" t="str">
            <v>KPI_HRM_OLD</v>
          </cell>
        </row>
        <row r="315">
          <cell r="B315" t="str">
            <v>Doanh thu dịch vụ di động VNP (gồm trả sau và trả trước)</v>
          </cell>
          <cell r="C315">
            <v>0</v>
          </cell>
          <cell r="D315" t="str">
            <v>Triệu đồng</v>
          </cell>
          <cell r="E315" t="str">
            <v>HCM_DT_PTMOI_001</v>
          </cell>
          <cell r="F315">
            <v>0</v>
          </cell>
          <cell r="G315">
            <v>0</v>
          </cell>
          <cell r="H315">
            <v>0</v>
          </cell>
          <cell r="I315">
            <v>0</v>
          </cell>
          <cell r="J315">
            <v>0</v>
          </cell>
          <cell r="K315">
            <v>0</v>
          </cell>
          <cell r="L315">
            <v>0</v>
          </cell>
          <cell r="M315">
            <v>0</v>
          </cell>
          <cell r="N315">
            <v>0</v>
          </cell>
          <cell r="O315" t="str">
            <v>Mo ta thuc hien so lieu tinh luong -V6</v>
          </cell>
          <cell r="P315" t="str">
            <v>KPI_HRM_OLD</v>
          </cell>
        </row>
        <row r="316">
          <cell r="B316" t="str">
            <v>Doanh thu các dịch vụ Băng rộng, CĐ, MyTV, TSL,…</v>
          </cell>
          <cell r="C316">
            <v>0</v>
          </cell>
          <cell r="D316" t="str">
            <v>Triệu đồng</v>
          </cell>
          <cell r="E316" t="str">
            <v>HCM_DT_PTMOI_002</v>
          </cell>
          <cell r="F316">
            <v>0</v>
          </cell>
          <cell r="G316">
            <v>0</v>
          </cell>
          <cell r="H316">
            <v>0</v>
          </cell>
          <cell r="I316">
            <v>0</v>
          </cell>
          <cell r="J316">
            <v>0</v>
          </cell>
          <cell r="K316">
            <v>0</v>
          </cell>
          <cell r="L316">
            <v>0</v>
          </cell>
          <cell r="M316">
            <v>0</v>
          </cell>
          <cell r="N316">
            <v>0</v>
          </cell>
          <cell r="O316" t="str">
            <v>Mo ta thuc hien so lieu tinh luong -V6</v>
          </cell>
          <cell r="P316" t="str">
            <v>KPI_HRM_OLD</v>
          </cell>
        </row>
        <row r="317">
          <cell r="B317" t="str">
            <v>Doanh thu các dịch vụ GTGT, CNTT, khác…</v>
          </cell>
          <cell r="C317">
            <v>0</v>
          </cell>
          <cell r="D317" t="str">
            <v>Triệu đồng</v>
          </cell>
          <cell r="E317" t="str">
            <v>HCM_DT_PTMOI_003</v>
          </cell>
          <cell r="F317">
            <v>0</v>
          </cell>
          <cell r="G317">
            <v>0</v>
          </cell>
          <cell r="H317">
            <v>0</v>
          </cell>
          <cell r="I317">
            <v>0</v>
          </cell>
          <cell r="J317">
            <v>0</v>
          </cell>
          <cell r="K317">
            <v>0</v>
          </cell>
          <cell r="L317">
            <v>0</v>
          </cell>
          <cell r="M317">
            <v>0</v>
          </cell>
          <cell r="N317">
            <v>0</v>
          </cell>
          <cell r="O317" t="str">
            <v>Mo ta thuc hien so lieu tinh luong -V6</v>
          </cell>
          <cell r="P317" t="str">
            <v>KPI_HRM_OLD</v>
          </cell>
        </row>
        <row r="318">
          <cell r="B318" t="str">
            <v>Doanh thu các dịch vụ đường truyền: Băng rộng, CĐ, MyTV, TSL,…</v>
          </cell>
          <cell r="C318">
            <v>0</v>
          </cell>
          <cell r="D318" t="str">
            <v>Triệu đồng</v>
          </cell>
          <cell r="E318" t="str">
            <v>HCM_DT_PTMOI_004</v>
          </cell>
          <cell r="F318">
            <v>0</v>
          </cell>
          <cell r="G318">
            <v>0</v>
          </cell>
          <cell r="H318">
            <v>0</v>
          </cell>
          <cell r="I318">
            <v>0</v>
          </cell>
          <cell r="J318">
            <v>0</v>
          </cell>
          <cell r="K318">
            <v>0</v>
          </cell>
          <cell r="L318">
            <v>0</v>
          </cell>
          <cell r="M318">
            <v>0</v>
          </cell>
          <cell r="N318">
            <v>0</v>
          </cell>
          <cell r="O318" t="str">
            <v>Mo ta thuc hien so lieu tinh luong -V6</v>
          </cell>
          <cell r="P318" t="str">
            <v>KPI_HRM_OLD</v>
          </cell>
        </row>
        <row r="319">
          <cell r="B319" t="str">
            <v>Doanh thu data trên di động</v>
          </cell>
          <cell r="C319">
            <v>0</v>
          </cell>
          <cell r="D319" t="str">
            <v>Triệu đồng</v>
          </cell>
          <cell r="E319" t="str">
            <v>HCM_DT_PTMOI_005</v>
          </cell>
          <cell r="F319">
            <v>0</v>
          </cell>
          <cell r="G319">
            <v>0</v>
          </cell>
          <cell r="H319">
            <v>0</v>
          </cell>
          <cell r="I319">
            <v>0</v>
          </cell>
          <cell r="J319">
            <v>0</v>
          </cell>
          <cell r="K319">
            <v>0</v>
          </cell>
          <cell r="L319">
            <v>0</v>
          </cell>
          <cell r="M319">
            <v>0</v>
          </cell>
          <cell r="N319">
            <v>0</v>
          </cell>
          <cell r="O319" t="str">
            <v>Mo ta thuc hien so lieu tinh luong -V6</v>
          </cell>
          <cell r="P319" t="str">
            <v>KPI_HRM_OLD</v>
          </cell>
        </row>
        <row r="320">
          <cell r="B320" t="str">
            <v>Doanh thu dịch vụ di động VNP (doanh thu thực hiện được tính gồm trả sau và trả trước)</v>
          </cell>
          <cell r="C320">
            <v>0</v>
          </cell>
          <cell r="D320" t="str">
            <v>Triệu đồng</v>
          </cell>
          <cell r="E320" t="str">
            <v>HCM_DT_PTMOI_006</v>
          </cell>
          <cell r="F320">
            <v>0</v>
          </cell>
          <cell r="G320">
            <v>0</v>
          </cell>
          <cell r="H320">
            <v>0</v>
          </cell>
          <cell r="I320">
            <v>0</v>
          </cell>
          <cell r="J320">
            <v>0</v>
          </cell>
          <cell r="K320">
            <v>0</v>
          </cell>
          <cell r="L320">
            <v>0</v>
          </cell>
          <cell r="M320">
            <v>0</v>
          </cell>
          <cell r="N320">
            <v>0</v>
          </cell>
          <cell r="O320" t="str">
            <v>Mo ta thuc hien so lieu tinh luong -V6</v>
          </cell>
          <cell r="P320" t="str">
            <v>KPI_HRM_OLD</v>
          </cell>
        </row>
        <row r="321">
          <cell r="B321" t="str">
            <v>Doanh thu phát triển mới trong tháng</v>
          </cell>
          <cell r="C321" t="str">
            <v>202308</v>
          </cell>
          <cell r="D321" t="str">
            <v>Triệu đồng</v>
          </cell>
          <cell r="E321" t="str">
            <v>HCM_DT_PTMOI_007</v>
          </cell>
          <cell r="F321">
            <v>0</v>
          </cell>
          <cell r="G321">
            <v>0</v>
          </cell>
          <cell r="H321">
            <v>0</v>
          </cell>
          <cell r="I321">
            <v>0</v>
          </cell>
          <cell r="J321">
            <v>0</v>
          </cell>
          <cell r="K321">
            <v>0</v>
          </cell>
          <cell r="L321">
            <v>0</v>
          </cell>
          <cell r="M321">
            <v>0</v>
          </cell>
          <cell r="N321">
            <v>0</v>
          </cell>
          <cell r="O321" t="str">
            <v>Mo ta thuc hien so lieu tinh luong -V6</v>
          </cell>
          <cell r="P321" t="str">
            <v>KPI_HRM_OLD</v>
          </cell>
        </row>
        <row r="322">
          <cell r="B322" t="str">
            <v>Doanh thu của kênh bán hàng mới</v>
          </cell>
          <cell r="C322">
            <v>0</v>
          </cell>
          <cell r="D322" t="str">
            <v>Triệu đồng</v>
          </cell>
          <cell r="E322" t="str">
            <v>HCM_DT_PTMOI_008</v>
          </cell>
          <cell r="F322">
            <v>0</v>
          </cell>
          <cell r="G322">
            <v>0</v>
          </cell>
          <cell r="H322">
            <v>0</v>
          </cell>
          <cell r="I322">
            <v>0</v>
          </cell>
          <cell r="J322">
            <v>0</v>
          </cell>
          <cell r="K322">
            <v>0</v>
          </cell>
          <cell r="L322">
            <v>0</v>
          </cell>
          <cell r="M322">
            <v>0</v>
          </cell>
          <cell r="N322">
            <v>0</v>
          </cell>
          <cell r="O322" t="str">
            <v>Mo ta thuc hien so lieu tinh luong -V6</v>
          </cell>
          <cell r="P322" t="str">
            <v>KPI_HRM_OLD</v>
          </cell>
        </row>
        <row r="323">
          <cell r="B323" t="str">
            <v>Doanh thu tăng trưởng các dịch vụ của các dự án tiếp thị đầu tư</v>
          </cell>
          <cell r="C323">
            <v>0</v>
          </cell>
          <cell r="D323" t="str">
            <v>Triệu đồng</v>
          </cell>
          <cell r="E323" t="str">
            <v>HCM_DT_PTMOI_009</v>
          </cell>
          <cell r="F323">
            <v>0</v>
          </cell>
          <cell r="G323">
            <v>0</v>
          </cell>
          <cell r="H323">
            <v>0</v>
          </cell>
          <cell r="I323">
            <v>0</v>
          </cell>
          <cell r="J323">
            <v>0</v>
          </cell>
          <cell r="K323">
            <v>0</v>
          </cell>
          <cell r="L323">
            <v>0</v>
          </cell>
          <cell r="M323">
            <v>0</v>
          </cell>
          <cell r="N323">
            <v>0</v>
          </cell>
          <cell r="O323" t="str">
            <v>Mo ta thuc hien so lieu tinh luong -V6</v>
          </cell>
          <cell r="P323" t="str">
            <v>KPI_HRM_OLD</v>
          </cell>
        </row>
        <row r="324">
          <cell r="B324" t="str">
            <v>Doanh thu cước phát sinh thực thu</v>
          </cell>
          <cell r="C324">
            <v>0</v>
          </cell>
          <cell r="D324" t="str">
            <v>Triệu đồng</v>
          </cell>
          <cell r="E324" t="str">
            <v>HCM_DT_PTMOI_010</v>
          </cell>
          <cell r="F324">
            <v>0</v>
          </cell>
          <cell r="G324">
            <v>0</v>
          </cell>
          <cell r="H324">
            <v>0</v>
          </cell>
          <cell r="I324">
            <v>0</v>
          </cell>
          <cell r="J324">
            <v>0</v>
          </cell>
          <cell r="K324">
            <v>0</v>
          </cell>
          <cell r="L324">
            <v>0</v>
          </cell>
          <cell r="M324">
            <v>0</v>
          </cell>
          <cell r="N324">
            <v>0</v>
          </cell>
          <cell r="O324" t="str">
            <v>Mo ta thuc hien so lieu tinh luong -V6</v>
          </cell>
          <cell r="P324" t="str">
            <v>KPI_HRM_OLD</v>
          </cell>
        </row>
        <row r="325">
          <cell r="B325" t="str">
            <v>Doanh thu phát triển mới các dịch vụ trả sau do ĐLCN phát triển mới trong tháng</v>
          </cell>
          <cell r="C325">
            <v>0</v>
          </cell>
          <cell r="D325" t="str">
            <v>Triệu đồng</v>
          </cell>
          <cell r="E325" t="str">
            <v>HCM_DT_PTMOI_011</v>
          </cell>
          <cell r="F325">
            <v>0</v>
          </cell>
          <cell r="G325">
            <v>0</v>
          </cell>
          <cell r="H325">
            <v>0</v>
          </cell>
          <cell r="I325">
            <v>0</v>
          </cell>
          <cell r="J325">
            <v>0</v>
          </cell>
          <cell r="K325">
            <v>0</v>
          </cell>
          <cell r="L325">
            <v>0</v>
          </cell>
          <cell r="M325">
            <v>0</v>
          </cell>
          <cell r="N325">
            <v>0</v>
          </cell>
          <cell r="O325" t="str">
            <v>Mo ta thuc hien so lieu tinh luong -V6</v>
          </cell>
          <cell r="P325" t="str">
            <v>KPI_HRM_OLD</v>
          </cell>
        </row>
        <row r="326">
          <cell r="B326" t="str">
            <v>Doanh thu từ khách hàng</v>
          </cell>
          <cell r="C326">
            <v>0</v>
          </cell>
          <cell r="D326" t="str">
            <v>Triệu đồng</v>
          </cell>
          <cell r="E326" t="str">
            <v>HCM_DT_PTMOI_012</v>
          </cell>
          <cell r="F326">
            <v>0</v>
          </cell>
          <cell r="G326">
            <v>0</v>
          </cell>
          <cell r="H326">
            <v>0</v>
          </cell>
          <cell r="I326">
            <v>0</v>
          </cell>
          <cell r="J326">
            <v>0</v>
          </cell>
          <cell r="K326">
            <v>0</v>
          </cell>
          <cell r="L326">
            <v>0</v>
          </cell>
          <cell r="M326">
            <v>0</v>
          </cell>
          <cell r="N326">
            <v>0</v>
          </cell>
          <cell r="O326" t="str">
            <v>Mo ta thuc hien so lieu tinh luong -V6</v>
          </cell>
          <cell r="P326" t="str">
            <v>KPI_HRM_OLD</v>
          </cell>
        </row>
        <row r="327">
          <cell r="B327" t="str">
            <v>Doanh thu từ khách hàng của Đài 1080</v>
          </cell>
          <cell r="C327">
            <v>0</v>
          </cell>
          <cell r="D327" t="str">
            <v>Triệu đồng</v>
          </cell>
          <cell r="E327" t="str">
            <v>HCM_DT_PTMOI_013</v>
          </cell>
          <cell r="F327">
            <v>0</v>
          </cell>
          <cell r="G327">
            <v>0</v>
          </cell>
          <cell r="H327">
            <v>0</v>
          </cell>
          <cell r="I327">
            <v>0</v>
          </cell>
          <cell r="J327">
            <v>0</v>
          </cell>
          <cell r="K327">
            <v>0</v>
          </cell>
          <cell r="L327">
            <v>0</v>
          </cell>
          <cell r="M327">
            <v>0</v>
          </cell>
          <cell r="N327">
            <v>0</v>
          </cell>
          <cell r="O327" t="str">
            <v>Mo ta thuc hien so lieu tinh luong -V6</v>
          </cell>
          <cell r="P327" t="str">
            <v>KPI_HRM_OLD</v>
          </cell>
        </row>
        <row r="328">
          <cell r="B328" t="str">
            <v>Tổng doanh thu phát triển thuê bao mới</v>
          </cell>
          <cell r="C328">
            <v>0</v>
          </cell>
          <cell r="D328" t="str">
            <v>Triệu đồng</v>
          </cell>
          <cell r="E328" t="str">
            <v>HCM_DT_PTMOI_014</v>
          </cell>
          <cell r="F328">
            <v>0</v>
          </cell>
          <cell r="G328">
            <v>0</v>
          </cell>
          <cell r="H328">
            <v>0</v>
          </cell>
          <cell r="I328">
            <v>0</v>
          </cell>
          <cell r="J328">
            <v>0</v>
          </cell>
          <cell r="K328">
            <v>0</v>
          </cell>
          <cell r="L328">
            <v>0</v>
          </cell>
          <cell r="M328">
            <v>0</v>
          </cell>
          <cell r="N328">
            <v>0</v>
          </cell>
          <cell r="O328" t="str">
            <v>Mo ta thuc hien so lieu tinh luong -V6</v>
          </cell>
          <cell r="P328" t="str">
            <v>KPI_HRM_OLD</v>
          </cell>
        </row>
        <row r="329">
          <cell r="B329" t="str">
            <v>Doanh thu PTM của nhóm AM hỗ trợ</v>
          </cell>
          <cell r="C329">
            <v>0</v>
          </cell>
          <cell r="D329" t="str">
            <v>Triệu đồng</v>
          </cell>
          <cell r="E329" t="str">
            <v>HCM_DT_PTMOI_015</v>
          </cell>
          <cell r="F329">
            <v>0</v>
          </cell>
          <cell r="G329">
            <v>0</v>
          </cell>
          <cell r="H329">
            <v>0</v>
          </cell>
          <cell r="I329">
            <v>0</v>
          </cell>
          <cell r="J329">
            <v>0</v>
          </cell>
          <cell r="K329">
            <v>0</v>
          </cell>
          <cell r="L329">
            <v>0</v>
          </cell>
          <cell r="M329">
            <v>0</v>
          </cell>
          <cell r="N329">
            <v>0</v>
          </cell>
          <cell r="O329" t="str">
            <v>Mo ta thuc hien so lieu tinh luong -V6</v>
          </cell>
          <cell r="P329" t="str">
            <v>KPI_HRM_OLD</v>
          </cell>
        </row>
        <row r="330">
          <cell r="B330" t="str">
            <v>Doanh thu phát triển mới trong tháng của khối KHDN có phòng Giải pháp hỗ trợ</v>
          </cell>
          <cell r="C330">
            <v>0</v>
          </cell>
          <cell r="D330" t="str">
            <v>Triệu đồng</v>
          </cell>
          <cell r="E330" t="str">
            <v>HCM_DT_PTMOI_016</v>
          </cell>
          <cell r="F330">
            <v>0</v>
          </cell>
          <cell r="G330">
            <v>0</v>
          </cell>
          <cell r="H330">
            <v>0</v>
          </cell>
          <cell r="I330">
            <v>0</v>
          </cell>
          <cell r="J330">
            <v>0</v>
          </cell>
          <cell r="K330">
            <v>0</v>
          </cell>
          <cell r="L330">
            <v>0</v>
          </cell>
          <cell r="M330">
            <v>0</v>
          </cell>
          <cell r="N330">
            <v>0</v>
          </cell>
          <cell r="O330" t="str">
            <v>Mo ta thuc hien so lieu tinh luong -V6</v>
          </cell>
          <cell r="P330" t="str">
            <v>KPI_HRM_OLD</v>
          </cell>
        </row>
        <row r="331">
          <cell r="B331" t="str">
            <v>Doanh thu phát triển mới trong tháng của khối KHDN có phòng Giải pháp hỗ trợ gián tiếp</v>
          </cell>
          <cell r="C331">
            <v>0</v>
          </cell>
          <cell r="D331" t="str">
            <v>Triệu đồng</v>
          </cell>
          <cell r="E331" t="str">
            <v>HCM_DT_PTMOI_017</v>
          </cell>
          <cell r="F331">
            <v>0</v>
          </cell>
          <cell r="G331">
            <v>0</v>
          </cell>
          <cell r="H331">
            <v>0</v>
          </cell>
          <cell r="I331">
            <v>0</v>
          </cell>
          <cell r="J331">
            <v>0</v>
          </cell>
          <cell r="K331">
            <v>0</v>
          </cell>
          <cell r="L331">
            <v>0</v>
          </cell>
          <cell r="M331">
            <v>0</v>
          </cell>
          <cell r="N331">
            <v>0</v>
          </cell>
          <cell r="O331" t="str">
            <v>Mo ta thuc hien so lieu tinh luong -V6</v>
          </cell>
          <cell r="P331" t="str">
            <v>KPI_HRM_OLD</v>
          </cell>
        </row>
        <row r="332">
          <cell r="B332" t="str">
            <v>Doanh thu phát triển mới trong tháng của khối KHDN có phòng Giải pháp hỗ trợ trực tiếp</v>
          </cell>
          <cell r="C332">
            <v>0</v>
          </cell>
          <cell r="D332" t="str">
            <v>Triệu đồng</v>
          </cell>
          <cell r="E332" t="str">
            <v>HCM_DT_PTMOI_018</v>
          </cell>
          <cell r="F332">
            <v>0</v>
          </cell>
          <cell r="G332">
            <v>0</v>
          </cell>
          <cell r="H332">
            <v>0</v>
          </cell>
          <cell r="I332">
            <v>0</v>
          </cell>
          <cell r="J332">
            <v>0</v>
          </cell>
          <cell r="K332">
            <v>0</v>
          </cell>
          <cell r="L332">
            <v>0</v>
          </cell>
          <cell r="M332">
            <v>0</v>
          </cell>
          <cell r="N332">
            <v>0</v>
          </cell>
          <cell r="O332" t="str">
            <v>Mo ta thuc hien so lieu tinh luong -V6</v>
          </cell>
          <cell r="P332" t="str">
            <v>KPI_HRM_OLD</v>
          </cell>
        </row>
        <row r="333">
          <cell r="B333" t="str">
            <v>Doanh thu từ dịch vụ điện hoa</v>
          </cell>
          <cell r="C333">
            <v>0</v>
          </cell>
          <cell r="D333" t="str">
            <v>Triệu đồng</v>
          </cell>
          <cell r="E333" t="str">
            <v>HCM_DT_PTMOI_019</v>
          </cell>
          <cell r="F333">
            <v>0</v>
          </cell>
          <cell r="G333">
            <v>0</v>
          </cell>
          <cell r="H333">
            <v>0</v>
          </cell>
          <cell r="I333">
            <v>0</v>
          </cell>
          <cell r="J333">
            <v>0</v>
          </cell>
          <cell r="K333">
            <v>0</v>
          </cell>
          <cell r="L333">
            <v>0</v>
          </cell>
          <cell r="M333">
            <v>0</v>
          </cell>
          <cell r="N333">
            <v>0</v>
          </cell>
          <cell r="O333" t="str">
            <v>Mo ta thuc hien so lieu tinh luong -V6</v>
          </cell>
          <cell r="P333" t="str">
            <v>KPI_HRM_OLD</v>
          </cell>
        </row>
        <row r="334">
          <cell r="B334" t="str">
            <v>Doanh thu từ khách hàng phát triển mới trong tháng</v>
          </cell>
          <cell r="C334">
            <v>0</v>
          </cell>
          <cell r="D334" t="str">
            <v>Triệu đồng</v>
          </cell>
          <cell r="E334" t="str">
            <v>HCM_DT_PTMOI_020</v>
          </cell>
          <cell r="F334">
            <v>0</v>
          </cell>
          <cell r="G334">
            <v>0</v>
          </cell>
          <cell r="H334">
            <v>0</v>
          </cell>
          <cell r="I334">
            <v>0</v>
          </cell>
          <cell r="J334">
            <v>0</v>
          </cell>
          <cell r="K334">
            <v>0</v>
          </cell>
          <cell r="L334">
            <v>0</v>
          </cell>
          <cell r="M334">
            <v>0</v>
          </cell>
          <cell r="N334">
            <v>0</v>
          </cell>
          <cell r="O334" t="str">
            <v>Mo ta thuc hien so lieu tinh luong -V6</v>
          </cell>
          <cell r="P334" t="str">
            <v>KPI_HRM_OLD</v>
          </cell>
        </row>
        <row r="335">
          <cell r="B335" t="str">
            <v>Tổng doanh thu phát triển mới các dịch vụ</v>
          </cell>
          <cell r="C335" t="str">
            <v>202308</v>
          </cell>
          <cell r="D335" t="str">
            <v>Triệu đồng</v>
          </cell>
          <cell r="E335" t="str">
            <v>HCM_DT_PTMOI_021</v>
          </cell>
          <cell r="F335">
            <v>0</v>
          </cell>
          <cell r="G335">
            <v>0</v>
          </cell>
          <cell r="H335">
            <v>0</v>
          </cell>
          <cell r="I335">
            <v>0</v>
          </cell>
          <cell r="J335">
            <v>0</v>
          </cell>
          <cell r="K335">
            <v>0</v>
          </cell>
          <cell r="L335">
            <v>0</v>
          </cell>
          <cell r="M335">
            <v>0</v>
          </cell>
          <cell r="N335">
            <v>0</v>
          </cell>
          <cell r="O335" t="str">
            <v>Mo ta thuc hien so lieu tinh luong -V6</v>
          </cell>
          <cell r="P335" t="str">
            <v>KPI_HRM_OLD</v>
          </cell>
        </row>
        <row r="336">
          <cell r="B336" t="str">
            <v>Doanh thu phát triển mới trong tháng theo dự án</v>
          </cell>
          <cell r="C336">
            <v>0</v>
          </cell>
          <cell r="D336" t="str">
            <v>Triệu đồng</v>
          </cell>
          <cell r="E336" t="str">
            <v>HCM_DT_PTMOI_022</v>
          </cell>
          <cell r="F336">
            <v>0</v>
          </cell>
          <cell r="G336">
            <v>0</v>
          </cell>
          <cell r="H336">
            <v>0</v>
          </cell>
          <cell r="I336">
            <v>0</v>
          </cell>
          <cell r="J336">
            <v>0</v>
          </cell>
          <cell r="K336">
            <v>0</v>
          </cell>
          <cell r="L336">
            <v>0</v>
          </cell>
          <cell r="M336">
            <v>0</v>
          </cell>
          <cell r="N336">
            <v>0</v>
          </cell>
          <cell r="O336" t="str">
            <v>Mo ta thuc hien so lieu tinh luong -V6</v>
          </cell>
          <cell r="P336" t="str">
            <v>KPI_HRM_OLD</v>
          </cell>
        </row>
        <row r="337">
          <cell r="B337" t="str">
            <v>Doanh thu khách hàng qui đổi của tập khách hàng được giao quản lý</v>
          </cell>
          <cell r="C337">
            <v>0</v>
          </cell>
          <cell r="D337" t="str">
            <v>Triệu đồng</v>
          </cell>
          <cell r="E337" t="str">
            <v>HCM_DT_PTMOI_023</v>
          </cell>
          <cell r="F337">
            <v>0</v>
          </cell>
          <cell r="G337">
            <v>0</v>
          </cell>
          <cell r="H337">
            <v>0</v>
          </cell>
          <cell r="I337">
            <v>0</v>
          </cell>
          <cell r="J337">
            <v>0</v>
          </cell>
          <cell r="K337">
            <v>0</v>
          </cell>
          <cell r="L337">
            <v>0</v>
          </cell>
          <cell r="M337">
            <v>0</v>
          </cell>
          <cell r="N337">
            <v>0</v>
          </cell>
          <cell r="O337" t="str">
            <v>Mo ta thuc hien so lieu tinh luong -V6</v>
          </cell>
          <cell r="P337" t="str">
            <v>KPI_HRM_OLD</v>
          </cell>
        </row>
        <row r="338">
          <cell r="B338" t="str">
            <v>Doanh thu dịch vụ GTGT và DVCL (khối phụ trách)</v>
          </cell>
          <cell r="C338">
            <v>0</v>
          </cell>
          <cell r="D338" t="str">
            <v>Triệu đồng</v>
          </cell>
          <cell r="E338" t="str">
            <v>HCM_DT_PTMOI_024</v>
          </cell>
          <cell r="F338">
            <v>0</v>
          </cell>
          <cell r="G338">
            <v>0</v>
          </cell>
          <cell r="H338">
            <v>0</v>
          </cell>
          <cell r="I338">
            <v>0</v>
          </cell>
          <cell r="J338">
            <v>0</v>
          </cell>
          <cell r="K338">
            <v>0</v>
          </cell>
          <cell r="L338">
            <v>0</v>
          </cell>
          <cell r="M338">
            <v>0</v>
          </cell>
          <cell r="N338">
            <v>0</v>
          </cell>
          <cell r="O338" t="str">
            <v>Mo ta thuc hien so lieu tinh luong -V6</v>
          </cell>
          <cell r="P338" t="str">
            <v>KPI_HRM_OLD</v>
          </cell>
        </row>
        <row r="339">
          <cell r="B339" t="str">
            <v>Doanh thu bán thẻ qua ví VNPT Pay liên kết với app SMCS</v>
          </cell>
          <cell r="C339">
            <v>0</v>
          </cell>
          <cell r="D339" t="str">
            <v>Triệu đồng</v>
          </cell>
          <cell r="E339" t="str">
            <v>HCM_DT_PTMOI_025</v>
          </cell>
          <cell r="F339">
            <v>0</v>
          </cell>
          <cell r="G339">
            <v>0</v>
          </cell>
          <cell r="H339">
            <v>0</v>
          </cell>
          <cell r="I339">
            <v>0</v>
          </cell>
          <cell r="J339">
            <v>0</v>
          </cell>
          <cell r="K339">
            <v>0</v>
          </cell>
          <cell r="L339">
            <v>0</v>
          </cell>
          <cell r="M339">
            <v>0</v>
          </cell>
          <cell r="N339">
            <v>0</v>
          </cell>
          <cell r="O339" t="str">
            <v>Mo ta thuc hien so lieu tinh luong -V6</v>
          </cell>
          <cell r="P339" t="str">
            <v>KPI_HRM_OLD</v>
          </cell>
        </row>
        <row r="340">
          <cell r="B340" t="str">
            <v>Tổng doanh thu phát triển  mới các dịch vụ của AM do AS1 hỗ trợ</v>
          </cell>
          <cell r="C340">
            <v>0</v>
          </cell>
          <cell r="D340" t="str">
            <v>Triệu đồng</v>
          </cell>
          <cell r="E340" t="str">
            <v>HCM_DT_PTMOI_026</v>
          </cell>
          <cell r="F340">
            <v>0</v>
          </cell>
          <cell r="G340">
            <v>0</v>
          </cell>
          <cell r="H340">
            <v>0</v>
          </cell>
          <cell r="I340">
            <v>0</v>
          </cell>
          <cell r="J340">
            <v>0</v>
          </cell>
          <cell r="K340">
            <v>0</v>
          </cell>
          <cell r="L340">
            <v>0</v>
          </cell>
          <cell r="M340">
            <v>0</v>
          </cell>
          <cell r="N340">
            <v>0</v>
          </cell>
          <cell r="O340" t="str">
            <v>Mo ta thuc hien so lieu tinh luong -V6</v>
          </cell>
          <cell r="P340" t="str">
            <v>KPI_HRM_OLD</v>
          </cell>
        </row>
        <row r="341">
          <cell r="B341" t="str">
            <v>Tăng trưởng dòng tiền bán hàng qua ví VNPT Pay</v>
          </cell>
          <cell r="C341">
            <v>0</v>
          </cell>
          <cell r="D341" t="str">
            <v>Triệu đồng</v>
          </cell>
          <cell r="E341" t="str">
            <v>HCM_DT_PTMOI_027</v>
          </cell>
          <cell r="F341">
            <v>0</v>
          </cell>
          <cell r="G341">
            <v>0</v>
          </cell>
          <cell r="H341">
            <v>0</v>
          </cell>
          <cell r="I341">
            <v>0</v>
          </cell>
          <cell r="J341">
            <v>0</v>
          </cell>
          <cell r="K341">
            <v>0</v>
          </cell>
          <cell r="L341">
            <v>0</v>
          </cell>
          <cell r="M341">
            <v>0</v>
          </cell>
          <cell r="N341">
            <v>0</v>
          </cell>
          <cell r="O341" t="str">
            <v>Mo ta thuc hien so lieu tinh luong -V6</v>
          </cell>
          <cell r="P341" t="str">
            <v>KPI_HRM_OLD</v>
          </cell>
        </row>
        <row r="342">
          <cell r="B342" t="str">
            <v>Tăng trưởng dòng tiền thanh toán qua ví khách hàng</v>
          </cell>
          <cell r="C342">
            <v>0</v>
          </cell>
          <cell r="D342" t="str">
            <v>Triệu đồng</v>
          </cell>
          <cell r="E342" t="str">
            <v>HCM_DT_PTMOI_028</v>
          </cell>
          <cell r="F342">
            <v>0</v>
          </cell>
          <cell r="G342">
            <v>0</v>
          </cell>
          <cell r="H342">
            <v>0</v>
          </cell>
          <cell r="I342">
            <v>0</v>
          </cell>
          <cell r="J342">
            <v>0</v>
          </cell>
          <cell r="K342">
            <v>0</v>
          </cell>
          <cell r="L342">
            <v>0</v>
          </cell>
          <cell r="M342">
            <v>0</v>
          </cell>
          <cell r="N342">
            <v>0</v>
          </cell>
          <cell r="O342" t="str">
            <v>Mo ta thuc hien so lieu tinh luong -V6</v>
          </cell>
          <cell r="P342" t="str">
            <v>KPI_HRM_OLD</v>
          </cell>
        </row>
        <row r="343">
          <cell r="B343" t="str">
            <v>Doanh thu thanh toán đơn hàng của App hỗ trợ kinh doanh qua ví VNPT Pay của khách hàng (end user)</v>
          </cell>
          <cell r="C343">
            <v>0</v>
          </cell>
          <cell r="D343" t="str">
            <v>Triệu đồng</v>
          </cell>
          <cell r="E343" t="str">
            <v>HCM_DT_PTMOI_029</v>
          </cell>
          <cell r="F343">
            <v>0</v>
          </cell>
          <cell r="G343">
            <v>0</v>
          </cell>
          <cell r="H343">
            <v>0</v>
          </cell>
          <cell r="I343">
            <v>0</v>
          </cell>
          <cell r="J343">
            <v>0</v>
          </cell>
          <cell r="K343">
            <v>0</v>
          </cell>
          <cell r="L343">
            <v>0</v>
          </cell>
          <cell r="M343">
            <v>0</v>
          </cell>
          <cell r="N343">
            <v>0</v>
          </cell>
          <cell r="O343" t="str">
            <v>Mo ta thuc hien so lieu tinh luong -V6</v>
          </cell>
          <cell r="P343" t="str">
            <v>KPI_HRM_OLD</v>
          </cell>
        </row>
        <row r="344">
          <cell r="B344" t="str">
            <v>Doanh thu từ dịch vụ Internet trực tiếp</v>
          </cell>
          <cell r="C344">
            <v>0</v>
          </cell>
          <cell r="D344" t="str">
            <v>Triệu đồng</v>
          </cell>
          <cell r="E344" t="str">
            <v>HCM_DT_PTMOI_030</v>
          </cell>
          <cell r="F344">
            <v>0</v>
          </cell>
          <cell r="G344">
            <v>0</v>
          </cell>
          <cell r="H344">
            <v>0</v>
          </cell>
          <cell r="I344">
            <v>0</v>
          </cell>
          <cell r="J344">
            <v>0</v>
          </cell>
          <cell r="K344">
            <v>0</v>
          </cell>
          <cell r="L344">
            <v>0</v>
          </cell>
          <cell r="M344">
            <v>0</v>
          </cell>
          <cell r="N344">
            <v>0</v>
          </cell>
          <cell r="O344" t="str">
            <v>Mo ta thuc hien so lieu tinh luong -V6</v>
          </cell>
          <cell r="P344" t="str">
            <v>KPI_HRM_OLD</v>
          </cell>
        </row>
        <row r="345">
          <cell r="B345" t="str">
            <v>Doanh thu từ dịch vụ IDC (Colocation, Cloud, vCDN)</v>
          </cell>
          <cell r="C345">
            <v>0</v>
          </cell>
          <cell r="D345" t="str">
            <v>Triệu đồng</v>
          </cell>
          <cell r="E345" t="str">
            <v>HCM_DT_PTMOI_031</v>
          </cell>
          <cell r="F345">
            <v>0</v>
          </cell>
          <cell r="G345">
            <v>0</v>
          </cell>
          <cell r="H345">
            <v>0</v>
          </cell>
          <cell r="I345">
            <v>0</v>
          </cell>
          <cell r="J345">
            <v>0</v>
          </cell>
          <cell r="K345">
            <v>0</v>
          </cell>
          <cell r="L345">
            <v>0</v>
          </cell>
          <cell r="M345">
            <v>0</v>
          </cell>
          <cell r="N345">
            <v>0</v>
          </cell>
          <cell r="O345" t="str">
            <v>Mo ta thuc hien so lieu tinh luong -V6</v>
          </cell>
          <cell r="P345" t="str">
            <v>KPI_HRM_OLD</v>
          </cell>
        </row>
        <row r="346">
          <cell r="B346" t="str">
            <v>Doanh thu từ dịch vụ Hóa đơn điện tử</v>
          </cell>
          <cell r="C346">
            <v>0</v>
          </cell>
          <cell r="D346" t="str">
            <v>Triệu đồng</v>
          </cell>
          <cell r="E346" t="str">
            <v>HCM_DT_PTMOI_032</v>
          </cell>
          <cell r="F346">
            <v>0</v>
          </cell>
          <cell r="G346">
            <v>0</v>
          </cell>
          <cell r="H346">
            <v>0</v>
          </cell>
          <cell r="I346">
            <v>0</v>
          </cell>
          <cell r="J346">
            <v>0</v>
          </cell>
          <cell r="K346">
            <v>0</v>
          </cell>
          <cell r="L346">
            <v>0</v>
          </cell>
          <cell r="M346">
            <v>0</v>
          </cell>
          <cell r="N346">
            <v>0</v>
          </cell>
          <cell r="O346" t="str">
            <v>Mo ta thuc hien so lieu tinh luong -V6</v>
          </cell>
          <cell r="P346" t="str">
            <v>KPI_HRM_OLD</v>
          </cell>
        </row>
        <row r="347">
          <cell r="B347" t="str">
            <v>Doanh thu từ dịch vụ Sổ Liên lạc điện tử</v>
          </cell>
          <cell r="C347">
            <v>0</v>
          </cell>
          <cell r="D347" t="str">
            <v>Triệu đồng</v>
          </cell>
          <cell r="E347" t="str">
            <v>HCM_DT_PTMOI_033</v>
          </cell>
          <cell r="F347">
            <v>0</v>
          </cell>
          <cell r="G347">
            <v>0</v>
          </cell>
          <cell r="H347">
            <v>0</v>
          </cell>
          <cell r="I347">
            <v>0</v>
          </cell>
          <cell r="J347">
            <v>0</v>
          </cell>
          <cell r="K347">
            <v>0</v>
          </cell>
          <cell r="L347">
            <v>0</v>
          </cell>
          <cell r="M347">
            <v>0</v>
          </cell>
          <cell r="N347">
            <v>0</v>
          </cell>
          <cell r="O347" t="str">
            <v>Mo ta thuc hien so lieu tinh luong -V6</v>
          </cell>
          <cell r="P347" t="str">
            <v>KPI_HRM_OLD</v>
          </cell>
        </row>
        <row r="348">
          <cell r="B348" t="str">
            <v>Doanh thu từ khách hàng phát triển mới dịch vụ Điện hoa trong tháng</v>
          </cell>
          <cell r="C348">
            <v>0</v>
          </cell>
          <cell r="D348" t="str">
            <v>Triệu đồng</v>
          </cell>
          <cell r="E348" t="str">
            <v>HCM_DT_PTMOI_034</v>
          </cell>
          <cell r="F348">
            <v>0</v>
          </cell>
          <cell r="G348">
            <v>0</v>
          </cell>
          <cell r="H348">
            <v>0</v>
          </cell>
          <cell r="I348">
            <v>0</v>
          </cell>
          <cell r="J348">
            <v>0</v>
          </cell>
          <cell r="K348">
            <v>0</v>
          </cell>
          <cell r="L348">
            <v>0</v>
          </cell>
          <cell r="M348">
            <v>0</v>
          </cell>
          <cell r="N348">
            <v>0</v>
          </cell>
          <cell r="O348" t="str">
            <v>Mo ta thuc hien so lieu tinh luong -V6</v>
          </cell>
          <cell r="P348" t="str">
            <v>KPI_HRM_OLD</v>
          </cell>
        </row>
        <row r="349">
          <cell r="B349" t="str">
            <v>Doanh thu từ khách hàng phát triển mới dịch vụ Vé trong tháng</v>
          </cell>
          <cell r="C349">
            <v>0</v>
          </cell>
          <cell r="D349" t="str">
            <v>Triệu đồng</v>
          </cell>
          <cell r="E349" t="str">
            <v>HCM_DT_PTMOI_035</v>
          </cell>
          <cell r="F349">
            <v>0</v>
          </cell>
          <cell r="G349">
            <v>0</v>
          </cell>
          <cell r="H349">
            <v>0</v>
          </cell>
          <cell r="I349">
            <v>0</v>
          </cell>
          <cell r="J349">
            <v>0</v>
          </cell>
          <cell r="K349">
            <v>0</v>
          </cell>
          <cell r="L349">
            <v>0</v>
          </cell>
          <cell r="M349">
            <v>0</v>
          </cell>
          <cell r="N349">
            <v>0</v>
          </cell>
          <cell r="O349" t="str">
            <v>Mo ta thuc hien so lieu tinh luong -V6</v>
          </cell>
          <cell r="P349" t="str">
            <v>KPI_HRM_OLD</v>
          </cell>
        </row>
        <row r="350">
          <cell r="B350" t="str">
            <v>Doanh thu từ khách hàng phát triển mới các dịch vụ  Quảng cáo trong tháng</v>
          </cell>
          <cell r="C350">
            <v>0</v>
          </cell>
          <cell r="D350" t="str">
            <v>Triệu đồng</v>
          </cell>
          <cell r="E350" t="str">
            <v>HCM_DT_PTMOI_036</v>
          </cell>
          <cell r="F350">
            <v>0</v>
          </cell>
          <cell r="G350">
            <v>0</v>
          </cell>
          <cell r="H350">
            <v>0</v>
          </cell>
          <cell r="I350">
            <v>0</v>
          </cell>
          <cell r="J350">
            <v>0</v>
          </cell>
          <cell r="K350">
            <v>0</v>
          </cell>
          <cell r="L350">
            <v>0</v>
          </cell>
          <cell r="M350">
            <v>0</v>
          </cell>
          <cell r="N350">
            <v>0</v>
          </cell>
          <cell r="O350" t="str">
            <v>Mo ta thuc hien so lieu tinh luong -V6</v>
          </cell>
          <cell r="P350" t="str">
            <v>KPI_HRM_OLD</v>
          </cell>
        </row>
        <row r="351">
          <cell r="B351" t="str">
            <v>dịch vụ Quảng cáo 1080</v>
          </cell>
          <cell r="C351">
            <v>0</v>
          </cell>
          <cell r="D351" t="str">
            <v>Triệu đồng</v>
          </cell>
          <cell r="E351" t="str">
            <v>HCM_DT_PTMOI_037</v>
          </cell>
          <cell r="F351">
            <v>0</v>
          </cell>
          <cell r="G351">
            <v>0</v>
          </cell>
          <cell r="H351">
            <v>0</v>
          </cell>
          <cell r="I351">
            <v>0</v>
          </cell>
          <cell r="J351">
            <v>0</v>
          </cell>
          <cell r="K351">
            <v>0</v>
          </cell>
          <cell r="L351">
            <v>0</v>
          </cell>
          <cell r="M351">
            <v>0</v>
          </cell>
          <cell r="N351">
            <v>0</v>
          </cell>
          <cell r="O351" t="str">
            <v>Mo ta thuc hien so lieu tinh luong -V6</v>
          </cell>
          <cell r="P351" t="str">
            <v>KPI_HRM_OLD</v>
          </cell>
        </row>
        <row r="352">
          <cell r="B352" t="str">
            <v>dịch vụ Quảng cáo Google, FB</v>
          </cell>
          <cell r="C352">
            <v>0</v>
          </cell>
          <cell r="D352" t="str">
            <v>Triệu đồng</v>
          </cell>
          <cell r="E352" t="str">
            <v>HCM_DT_PTMOI_038</v>
          </cell>
          <cell r="F352">
            <v>0</v>
          </cell>
          <cell r="G352">
            <v>0</v>
          </cell>
          <cell r="H352">
            <v>0</v>
          </cell>
          <cell r="I352">
            <v>0</v>
          </cell>
          <cell r="J352">
            <v>0</v>
          </cell>
          <cell r="K352">
            <v>0</v>
          </cell>
          <cell r="L352">
            <v>0</v>
          </cell>
          <cell r="M352">
            <v>0</v>
          </cell>
          <cell r="N352">
            <v>0</v>
          </cell>
          <cell r="O352" t="str">
            <v>Mo ta thuc hien so lieu tinh luong -V6</v>
          </cell>
          <cell r="P352" t="str">
            <v>KPI_HRM_OLD</v>
          </cell>
        </row>
        <row r="353">
          <cell r="B353" t="str">
            <v>Doanh thu từ khách hàng dịch vụ 108x</v>
          </cell>
          <cell r="C353">
            <v>0</v>
          </cell>
          <cell r="D353" t="str">
            <v>Triệu đồng</v>
          </cell>
          <cell r="E353" t="str">
            <v>HCM_DT_PTMOI_039</v>
          </cell>
          <cell r="F353">
            <v>0</v>
          </cell>
          <cell r="G353">
            <v>0</v>
          </cell>
          <cell r="H353">
            <v>0</v>
          </cell>
          <cell r="I353">
            <v>0</v>
          </cell>
          <cell r="J353">
            <v>0</v>
          </cell>
          <cell r="K353">
            <v>0</v>
          </cell>
          <cell r="L353">
            <v>0</v>
          </cell>
          <cell r="M353">
            <v>0</v>
          </cell>
          <cell r="N353">
            <v>0</v>
          </cell>
          <cell r="O353" t="str">
            <v>Mo ta thuc hien so lieu tinh luong -V6</v>
          </cell>
          <cell r="P353" t="str">
            <v>KPI_HRM_OLD</v>
          </cell>
        </row>
        <row r="354">
          <cell r="B354" t="str">
            <v>Doanh thu thực hiện các chương trình tái chiếm thị phần băng rộng các dự án cao ốc</v>
          </cell>
          <cell r="C354">
            <v>0</v>
          </cell>
          <cell r="D354" t="str">
            <v>Triệu đồng</v>
          </cell>
          <cell r="E354" t="str">
            <v>HCM_DT_PTMOI_040</v>
          </cell>
          <cell r="F354">
            <v>0</v>
          </cell>
          <cell r="G354">
            <v>0</v>
          </cell>
          <cell r="H354">
            <v>0</v>
          </cell>
          <cell r="I354">
            <v>0</v>
          </cell>
          <cell r="J354">
            <v>0</v>
          </cell>
          <cell r="K354">
            <v>0</v>
          </cell>
          <cell r="L354">
            <v>0</v>
          </cell>
          <cell r="M354">
            <v>0</v>
          </cell>
          <cell r="N354">
            <v>0</v>
          </cell>
          <cell r="O354" t="str">
            <v>Mo ta thuc hien so lieu tinh luong -V6</v>
          </cell>
          <cell r="P354" t="str">
            <v>KPI_HRM_OLD</v>
          </cell>
        </row>
        <row r="355">
          <cell r="B355" t="str">
            <v>Doanh thu từ dịch vụ CNTT (không bao gồm HĐĐT)</v>
          </cell>
          <cell r="C355">
            <v>0</v>
          </cell>
          <cell r="D355" t="str">
            <v>Triệu đồng</v>
          </cell>
          <cell r="E355" t="str">
            <v>HCM_DT_PTMOI_041</v>
          </cell>
          <cell r="F355">
            <v>0</v>
          </cell>
          <cell r="G355">
            <v>0</v>
          </cell>
          <cell r="H355">
            <v>0</v>
          </cell>
          <cell r="I355">
            <v>0</v>
          </cell>
          <cell r="J355">
            <v>0</v>
          </cell>
          <cell r="K355">
            <v>0</v>
          </cell>
          <cell r="L355">
            <v>0</v>
          </cell>
          <cell r="M355">
            <v>0</v>
          </cell>
          <cell r="N355">
            <v>0</v>
          </cell>
          <cell r="O355" t="str">
            <v>Mo ta thuc hien so lieu tinh luong -V6</v>
          </cell>
          <cell r="P355" t="str">
            <v>KPI_HRM_OLD</v>
          </cell>
        </row>
        <row r="356">
          <cell r="B356" t="str">
            <v>Doanh thu phát triển  mới từ dịch vụ SIP Trunking</v>
          </cell>
          <cell r="C356">
            <v>0</v>
          </cell>
          <cell r="D356" t="str">
            <v>Triệu đồng</v>
          </cell>
          <cell r="E356" t="str">
            <v>HCM_DT_PTMOI_042</v>
          </cell>
          <cell r="F356">
            <v>0</v>
          </cell>
          <cell r="G356">
            <v>0</v>
          </cell>
          <cell r="H356">
            <v>0</v>
          </cell>
          <cell r="I356">
            <v>0</v>
          </cell>
          <cell r="J356">
            <v>0</v>
          </cell>
          <cell r="K356">
            <v>0</v>
          </cell>
          <cell r="L356">
            <v>0</v>
          </cell>
          <cell r="M356">
            <v>0</v>
          </cell>
          <cell r="N356">
            <v>0</v>
          </cell>
          <cell r="O356" t="str">
            <v>Mo ta thuc hien so lieu tinh luong -V6</v>
          </cell>
          <cell r="P356" t="str">
            <v>KPI_HRM_OLD</v>
          </cell>
        </row>
        <row r="357">
          <cell r="B357" t="str">
            <v>Tổng doanh thu phát triển  mới các dịch vụ trên tập khách hàng hiện hữu</v>
          </cell>
          <cell r="C357">
            <v>0</v>
          </cell>
          <cell r="D357" t="str">
            <v>Triệu đồng</v>
          </cell>
          <cell r="E357" t="str">
            <v>HCM_DT_PTMOI_043</v>
          </cell>
          <cell r="F357">
            <v>0</v>
          </cell>
          <cell r="G357">
            <v>0</v>
          </cell>
          <cell r="H357">
            <v>0</v>
          </cell>
          <cell r="I357">
            <v>0</v>
          </cell>
          <cell r="J357">
            <v>0</v>
          </cell>
          <cell r="K357">
            <v>0</v>
          </cell>
          <cell r="L357">
            <v>0</v>
          </cell>
          <cell r="M357">
            <v>0</v>
          </cell>
          <cell r="N357">
            <v>0</v>
          </cell>
          <cell r="O357" t="str">
            <v>Mo ta thuc hien so lieu tinh luong -V6</v>
          </cell>
          <cell r="P357" t="str">
            <v>KPI_HRM_OLD</v>
          </cell>
        </row>
        <row r="358">
          <cell r="B358" t="str">
            <v>Doanh thu dịch vụ CNTT phát triền mới trong tháng</v>
          </cell>
          <cell r="C358" t="str">
            <v>202308</v>
          </cell>
          <cell r="D358" t="str">
            <v>Triệu đồng</v>
          </cell>
          <cell r="E358" t="str">
            <v>HCM_DT_PTMOI_044</v>
          </cell>
          <cell r="F358">
            <v>0</v>
          </cell>
          <cell r="G358">
            <v>0</v>
          </cell>
          <cell r="H358">
            <v>0</v>
          </cell>
          <cell r="I358">
            <v>0</v>
          </cell>
          <cell r="J358">
            <v>0</v>
          </cell>
          <cell r="K358">
            <v>0</v>
          </cell>
          <cell r="L358">
            <v>0</v>
          </cell>
          <cell r="M358">
            <v>0</v>
          </cell>
          <cell r="N358">
            <v>0</v>
          </cell>
          <cell r="O358" t="str">
            <v>Mo ta thuc hien so lieu tinh luong -V6</v>
          </cell>
          <cell r="P358" t="str">
            <v>KPI_HRM_OLD</v>
          </cell>
        </row>
        <row r="359">
          <cell r="B359" t="str">
            <v>Tăng trưởng doanh thu phát triển mới các dịch vụ</v>
          </cell>
          <cell r="C359">
            <v>0</v>
          </cell>
          <cell r="D359" t="str">
            <v>Triệu đồng</v>
          </cell>
          <cell r="E359" t="str">
            <v>HCM_DT_PTMOI_045</v>
          </cell>
          <cell r="F359">
            <v>0</v>
          </cell>
          <cell r="G359">
            <v>0</v>
          </cell>
          <cell r="H359">
            <v>0</v>
          </cell>
          <cell r="I359">
            <v>0</v>
          </cell>
          <cell r="J359">
            <v>0</v>
          </cell>
          <cell r="K359">
            <v>0</v>
          </cell>
          <cell r="L359">
            <v>0</v>
          </cell>
          <cell r="M359">
            <v>0</v>
          </cell>
          <cell r="N359">
            <v>0</v>
          </cell>
          <cell r="O359" t="str">
            <v>Mo ta thuc hien so lieu tinh luong -V6</v>
          </cell>
          <cell r="P359" t="str">
            <v>KPI_HRM_OLD</v>
          </cell>
        </row>
        <row r="360">
          <cell r="B360" t="str">
            <v>Tổng doanh thu phát triển mới qui đổi các dịch vụ</v>
          </cell>
          <cell r="C360">
            <v>0</v>
          </cell>
          <cell r="D360" t="str">
            <v>Triệu đồng</v>
          </cell>
          <cell r="E360" t="str">
            <v>HCM_DT_PTMOI_047</v>
          </cell>
          <cell r="F360">
            <v>0</v>
          </cell>
          <cell r="G360">
            <v>0</v>
          </cell>
          <cell r="H360">
            <v>0</v>
          </cell>
          <cell r="I360">
            <v>0</v>
          </cell>
          <cell r="J360">
            <v>0</v>
          </cell>
          <cell r="K360">
            <v>0</v>
          </cell>
          <cell r="L360">
            <v>0</v>
          </cell>
          <cell r="M360">
            <v>0</v>
          </cell>
          <cell r="N360">
            <v>0</v>
          </cell>
          <cell r="O360" t="str">
            <v>Mo ta thuc hien so lieu tinh luong -V6</v>
          </cell>
          <cell r="P360" t="str">
            <v>KPI_HRM_OLD</v>
          </cell>
        </row>
        <row r="361">
          <cell r="B361" t="str">
            <v>Doanh thu dịch vụ CNTT phát triền mới qui đổi</v>
          </cell>
          <cell r="C361">
            <v>0</v>
          </cell>
          <cell r="D361" t="str">
            <v>Triệu đồng</v>
          </cell>
          <cell r="E361" t="str">
            <v>HCM_DT_PTMOI_048</v>
          </cell>
          <cell r="F361">
            <v>0</v>
          </cell>
          <cell r="G361">
            <v>0</v>
          </cell>
          <cell r="H361">
            <v>0</v>
          </cell>
          <cell r="I361">
            <v>0</v>
          </cell>
          <cell r="J361">
            <v>0</v>
          </cell>
          <cell r="K361">
            <v>0</v>
          </cell>
          <cell r="L361">
            <v>0</v>
          </cell>
          <cell r="M361">
            <v>0</v>
          </cell>
          <cell r="N361">
            <v>0</v>
          </cell>
          <cell r="O361" t="str">
            <v>Mo ta thuc hien so lieu tinh luong -V6</v>
          </cell>
          <cell r="P361" t="str">
            <v>KPI_HRM_OLD</v>
          </cell>
        </row>
        <row r="362">
          <cell r="B362" t="str">
            <v>Doanh thu dịch vụ Hóa đơn điện tử phát triển mới trong tháng</v>
          </cell>
          <cell r="C362">
            <v>0</v>
          </cell>
          <cell r="D362" t="str">
            <v>Triệu đồng</v>
          </cell>
          <cell r="E362" t="str">
            <v>HCM_DT_PTMOI_049</v>
          </cell>
          <cell r="F362">
            <v>0</v>
          </cell>
          <cell r="G362">
            <v>0</v>
          </cell>
          <cell r="H362">
            <v>0</v>
          </cell>
          <cell r="I362">
            <v>0</v>
          </cell>
          <cell r="J362">
            <v>0</v>
          </cell>
          <cell r="K362">
            <v>0</v>
          </cell>
          <cell r="L362">
            <v>0</v>
          </cell>
          <cell r="M362">
            <v>0</v>
          </cell>
          <cell r="N362">
            <v>0</v>
          </cell>
          <cell r="O362" t="str">
            <v>Mo ta thuc hien so lieu tinh luong -V6</v>
          </cell>
          <cell r="P362" t="str">
            <v>KPI_HRM_OLD</v>
          </cell>
        </row>
        <row r="363">
          <cell r="B363" t="str">
            <v>Doanh thu dịch vụ Hóa Doanh thu dịch vụ Hóa đơn điện tử và Hợp đồng điện tử phát triển mới trong thángđơn điện tử và Hợp đồng điện tử phát triển mới trong tháng</v>
          </cell>
          <cell r="C363">
            <v>0</v>
          </cell>
          <cell r="D363" t="str">
            <v>Triệu đồng</v>
          </cell>
          <cell r="E363" t="str">
            <v>HCM_DT_PTMOI_050</v>
          </cell>
          <cell r="F363">
            <v>0</v>
          </cell>
          <cell r="G363">
            <v>0</v>
          </cell>
          <cell r="H363">
            <v>0</v>
          </cell>
          <cell r="I363">
            <v>0</v>
          </cell>
          <cell r="J363">
            <v>0</v>
          </cell>
          <cell r="K363">
            <v>0</v>
          </cell>
          <cell r="L363">
            <v>0</v>
          </cell>
          <cell r="M363">
            <v>0</v>
          </cell>
          <cell r="N363">
            <v>0</v>
          </cell>
          <cell r="O363" t="str">
            <v>Mo ta thuc hien so lieu tinh luong -V6</v>
          </cell>
          <cell r="P363" t="str">
            <v>KPI_HRM_OLD</v>
          </cell>
        </row>
        <row r="364">
          <cell r="B364" t="str">
            <v>Tổng doanh thu phát triển mới các dịch vụ_CSKH</v>
          </cell>
          <cell r="C364">
            <v>0</v>
          </cell>
          <cell r="D364" t="str">
            <v>Triệu đồng</v>
          </cell>
          <cell r="E364" t="str">
            <v>HCM_DT_PTMOI_051</v>
          </cell>
          <cell r="F364">
            <v>0</v>
          </cell>
          <cell r="G364">
            <v>0</v>
          </cell>
          <cell r="H364">
            <v>0</v>
          </cell>
          <cell r="I364">
            <v>0</v>
          </cell>
          <cell r="J364">
            <v>0</v>
          </cell>
          <cell r="K364">
            <v>0</v>
          </cell>
          <cell r="L364">
            <v>0</v>
          </cell>
          <cell r="M364">
            <v>0</v>
          </cell>
          <cell r="N364">
            <v>0</v>
          </cell>
          <cell r="O364" t="str">
            <v>Mo ta thuc hien so lieu tinh luong -V6</v>
          </cell>
          <cell r="P364" t="str">
            <v>KPI_HRM_OLD</v>
          </cell>
        </row>
        <row r="365">
          <cell r="B365" t="str">
            <v>Doanh thu dịch vụ di động phát triền mới trong tháng</v>
          </cell>
          <cell r="C365" t="str">
            <v>202308</v>
          </cell>
          <cell r="D365" t="str">
            <v>Triệu đồng</v>
          </cell>
          <cell r="E365" t="str">
            <v>HCM_DT_PTMOI_052</v>
          </cell>
          <cell r="F365">
            <v>0</v>
          </cell>
          <cell r="G365">
            <v>0</v>
          </cell>
          <cell r="H365">
            <v>0</v>
          </cell>
          <cell r="I365">
            <v>0</v>
          </cell>
          <cell r="J365">
            <v>0</v>
          </cell>
          <cell r="K365">
            <v>0</v>
          </cell>
          <cell r="L365">
            <v>0</v>
          </cell>
          <cell r="M365">
            <v>0</v>
          </cell>
          <cell r="N365">
            <v>0</v>
          </cell>
          <cell r="O365" t="str">
            <v>Mo ta thuc hien so lieu tinh luong -V6</v>
          </cell>
          <cell r="P365" t="str">
            <v>KPI_HRM_OLD</v>
          </cell>
        </row>
        <row r="366">
          <cell r="B366" t="str">
            <v>Doanh thu dịch vụ Vinaphone phát triền mới trong tháng</v>
          </cell>
          <cell r="C366">
            <v>0</v>
          </cell>
          <cell r="D366" t="str">
            <v>Triệu đồng</v>
          </cell>
          <cell r="E366" t="str">
            <v>HCM_DT_PTMOI_053</v>
          </cell>
          <cell r="F366">
            <v>0</v>
          </cell>
          <cell r="G366">
            <v>0</v>
          </cell>
          <cell r="H366">
            <v>0</v>
          </cell>
          <cell r="I366">
            <v>0</v>
          </cell>
          <cell r="J366">
            <v>0</v>
          </cell>
          <cell r="K366">
            <v>0</v>
          </cell>
          <cell r="L366">
            <v>0</v>
          </cell>
          <cell r="M366">
            <v>0</v>
          </cell>
          <cell r="N366">
            <v>0</v>
          </cell>
          <cell r="O366" t="str">
            <v>Mo ta thuc hien so lieu tinh luong -V6</v>
          </cell>
          <cell r="P366" t="str">
            <v>KPI_HRM_OLD</v>
          </cell>
        </row>
        <row r="367">
          <cell r="B367" t="str">
            <v>Doanh thu bán gói qua nền tảng Online shop.vnpt.vnền tảng Online shop.vnpt.vn</v>
          </cell>
          <cell r="C367">
            <v>0</v>
          </cell>
          <cell r="D367" t="str">
            <v>Triệu đồng</v>
          </cell>
          <cell r="E367" t="str">
            <v>HCM_DT_PTMOL_001</v>
          </cell>
          <cell r="F367">
            <v>0</v>
          </cell>
          <cell r="G367">
            <v>0</v>
          </cell>
          <cell r="H367">
            <v>0</v>
          </cell>
          <cell r="I367">
            <v>0</v>
          </cell>
          <cell r="J367">
            <v>0</v>
          </cell>
          <cell r="K367">
            <v>0</v>
          </cell>
          <cell r="L367">
            <v>0</v>
          </cell>
          <cell r="M367">
            <v>0</v>
          </cell>
          <cell r="N367">
            <v>0</v>
          </cell>
          <cell r="O367" t="str">
            <v>Mo ta thuc hien so lieu tinh luong -V6</v>
          </cell>
          <cell r="P367" t="str">
            <v>KPI_HRM_OLD</v>
          </cell>
        </row>
        <row r="368">
          <cell r="B368" t="str">
            <v>Tổng doanh thu phát triển mới trong năm</v>
          </cell>
          <cell r="C368">
            <v>0</v>
          </cell>
          <cell r="D368" t="str">
            <v>Triệu đồng</v>
          </cell>
          <cell r="E368" t="str">
            <v>HCM_DT_PTNAM_001</v>
          </cell>
          <cell r="F368">
            <v>0</v>
          </cell>
          <cell r="G368">
            <v>0</v>
          </cell>
          <cell r="H368">
            <v>0</v>
          </cell>
          <cell r="I368">
            <v>0</v>
          </cell>
          <cell r="J368">
            <v>0</v>
          </cell>
          <cell r="K368">
            <v>0</v>
          </cell>
          <cell r="L368">
            <v>0</v>
          </cell>
          <cell r="M368">
            <v>0</v>
          </cell>
          <cell r="N368">
            <v>0</v>
          </cell>
          <cell r="O368" t="str">
            <v>Mo ta thuc hien so lieu tinh luong -V6</v>
          </cell>
          <cell r="P368" t="str">
            <v>KPI_HRM_OLD</v>
          </cell>
        </row>
        <row r="369">
          <cell r="B369" t="str">
            <v>Doanh thu hiện hữu 2017</v>
          </cell>
          <cell r="C369">
            <v>0</v>
          </cell>
          <cell r="D369" t="str">
            <v>Triệu đồng</v>
          </cell>
          <cell r="E369" t="str">
            <v>HCM_DT_PTNAM_002</v>
          </cell>
          <cell r="F369">
            <v>0</v>
          </cell>
          <cell r="G369">
            <v>0</v>
          </cell>
          <cell r="H369">
            <v>0</v>
          </cell>
          <cell r="I369">
            <v>0</v>
          </cell>
          <cell r="J369">
            <v>0</v>
          </cell>
          <cell r="K369">
            <v>0</v>
          </cell>
          <cell r="L369">
            <v>0</v>
          </cell>
          <cell r="M369">
            <v>0</v>
          </cell>
          <cell r="N369">
            <v>0</v>
          </cell>
          <cell r="O369" t="str">
            <v>Mo ta thuc hien so lieu tinh luong -V6</v>
          </cell>
          <cell r="P369" t="str">
            <v>KPI_HRM_OLD</v>
          </cell>
        </row>
        <row r="370">
          <cell r="B370" t="str">
            <v>Doanh thu hiện hữu 2018 (Doanh thu phát triển mới các dịch vụ trong năm 2018)</v>
          </cell>
          <cell r="C370">
            <v>0</v>
          </cell>
          <cell r="D370" t="str">
            <v>Triệu đồng</v>
          </cell>
          <cell r="E370" t="str">
            <v>HCM_DT_PTNAM_003</v>
          </cell>
          <cell r="F370">
            <v>0</v>
          </cell>
          <cell r="G370">
            <v>0</v>
          </cell>
          <cell r="H370">
            <v>0</v>
          </cell>
          <cell r="I370">
            <v>0</v>
          </cell>
          <cell r="J370">
            <v>0</v>
          </cell>
          <cell r="K370">
            <v>0</v>
          </cell>
          <cell r="L370">
            <v>0</v>
          </cell>
          <cell r="M370">
            <v>0</v>
          </cell>
          <cell r="N370">
            <v>0</v>
          </cell>
          <cell r="O370" t="str">
            <v>Mo ta thuc hien so lieu tinh luong -V6</v>
          </cell>
          <cell r="P370" t="str">
            <v>KPI_HRM_OLD</v>
          </cell>
        </row>
        <row r="371">
          <cell r="B371" t="str">
            <v>Doanh thu hiện hữu</v>
          </cell>
          <cell r="C371">
            <v>0</v>
          </cell>
          <cell r="D371" t="str">
            <v>Triệu đồng</v>
          </cell>
          <cell r="E371" t="str">
            <v>HCM_DT_PTNAM_004</v>
          </cell>
          <cell r="F371">
            <v>0</v>
          </cell>
          <cell r="G371">
            <v>0</v>
          </cell>
          <cell r="H371">
            <v>0</v>
          </cell>
          <cell r="I371">
            <v>0</v>
          </cell>
          <cell r="J371">
            <v>0</v>
          </cell>
          <cell r="K371">
            <v>0</v>
          </cell>
          <cell r="L371">
            <v>0</v>
          </cell>
          <cell r="M371">
            <v>0</v>
          </cell>
          <cell r="N371">
            <v>0</v>
          </cell>
          <cell r="O371" t="str">
            <v>Mo ta thuc hien so lieu tinh luong -V6</v>
          </cell>
          <cell r="P371" t="str">
            <v>KPI_HRM_OLD</v>
          </cell>
        </row>
        <row r="372">
          <cell r="B372" t="str">
            <v>Doanh thu tập khách hàng phát triển mới trong năm</v>
          </cell>
          <cell r="C372">
            <v>0</v>
          </cell>
          <cell r="D372" t="str">
            <v>Triệu đồng</v>
          </cell>
          <cell r="E372" t="str">
            <v>HCM_DT_PTNAM_005</v>
          </cell>
          <cell r="F372">
            <v>0</v>
          </cell>
          <cell r="G372">
            <v>0</v>
          </cell>
          <cell r="H372">
            <v>0</v>
          </cell>
          <cell r="I372">
            <v>0</v>
          </cell>
          <cell r="J372">
            <v>0</v>
          </cell>
          <cell r="K372">
            <v>0</v>
          </cell>
          <cell r="L372">
            <v>0</v>
          </cell>
          <cell r="M372">
            <v>0</v>
          </cell>
          <cell r="N372">
            <v>0</v>
          </cell>
          <cell r="O372" t="str">
            <v>Mo ta thuc hien so lieu tinh luong -V6</v>
          </cell>
          <cell r="P372" t="str">
            <v>KPI_HRM_OLD</v>
          </cell>
        </row>
        <row r="373">
          <cell r="B373" t="str">
            <v>Doanh thu bán hàng qua Shop.vnpt.vn (BRCĐ, VNP)</v>
          </cell>
          <cell r="C373" t="str">
            <v>202308</v>
          </cell>
          <cell r="D373" t="str">
            <v>Triệu đồng</v>
          </cell>
          <cell r="E373" t="str">
            <v>HCM_DT_SSHOP_001</v>
          </cell>
          <cell r="F373">
            <v>0</v>
          </cell>
          <cell r="G373">
            <v>0</v>
          </cell>
          <cell r="H373">
            <v>0</v>
          </cell>
          <cell r="I373">
            <v>0</v>
          </cell>
          <cell r="J373">
            <v>0</v>
          </cell>
          <cell r="K373">
            <v>0</v>
          </cell>
          <cell r="L373">
            <v>0</v>
          </cell>
          <cell r="M373">
            <v>0</v>
          </cell>
          <cell r="N373">
            <v>0</v>
          </cell>
          <cell r="O373" t="str">
            <v>Mo ta thuc hien so lieu tinh luong -V6</v>
          </cell>
          <cell r="P373" t="str">
            <v>KPI_HRM_OLD</v>
          </cell>
        </row>
        <row r="374">
          <cell r="B374" t="str">
            <v>Doanh thu tiêu dùng TKC</v>
          </cell>
          <cell r="C374">
            <v>0</v>
          </cell>
          <cell r="D374" t="str">
            <v>Triệu đồng</v>
          </cell>
          <cell r="E374" t="str">
            <v>HCM_DT_TDTKC_001</v>
          </cell>
          <cell r="F374">
            <v>0</v>
          </cell>
          <cell r="G374">
            <v>0</v>
          </cell>
          <cell r="H374">
            <v>0</v>
          </cell>
          <cell r="I374">
            <v>0</v>
          </cell>
          <cell r="J374">
            <v>0</v>
          </cell>
          <cell r="K374">
            <v>0</v>
          </cell>
          <cell r="L374">
            <v>0</v>
          </cell>
          <cell r="M374">
            <v>0</v>
          </cell>
          <cell r="N374">
            <v>0</v>
          </cell>
          <cell r="O374" t="str">
            <v>Mo ta thuc hien so lieu tinh luong -V6</v>
          </cell>
          <cell r="P374" t="str">
            <v>KPI_HRM_OLD</v>
          </cell>
        </row>
        <row r="375">
          <cell r="B375" t="str">
            <v>Tăng trưởng doanh thu tiêu dùng TKC trên địa bàn cá nhân quản lý</v>
          </cell>
          <cell r="C375">
            <v>0</v>
          </cell>
          <cell r="D375" t="str">
            <v>Triệu đồng</v>
          </cell>
          <cell r="E375" t="str">
            <v>HCM_DT_TDTKC_002</v>
          </cell>
          <cell r="F375">
            <v>0</v>
          </cell>
          <cell r="G375">
            <v>0</v>
          </cell>
          <cell r="H375">
            <v>0</v>
          </cell>
          <cell r="I375">
            <v>0</v>
          </cell>
          <cell r="J375">
            <v>0</v>
          </cell>
          <cell r="K375">
            <v>0</v>
          </cell>
          <cell r="L375">
            <v>0</v>
          </cell>
          <cell r="M375">
            <v>0</v>
          </cell>
          <cell r="N375">
            <v>0</v>
          </cell>
          <cell r="O375" t="str">
            <v>Mo ta thuc hien so lieu tinh luong -V6</v>
          </cell>
          <cell r="P375" t="str">
            <v>KPI_HRM_OLD</v>
          </cell>
        </row>
        <row r="376">
          <cell r="B376" t="str">
            <v>Tăng trưởng doanh thu tiêu dùng TKC trên địa bàn phòng quản lý</v>
          </cell>
          <cell r="C376">
            <v>0</v>
          </cell>
          <cell r="D376" t="str">
            <v>Triệu đồng</v>
          </cell>
          <cell r="E376" t="str">
            <v>HCM_DT_TDTKC_003</v>
          </cell>
          <cell r="F376">
            <v>0</v>
          </cell>
          <cell r="G376">
            <v>0</v>
          </cell>
          <cell r="H376">
            <v>0</v>
          </cell>
          <cell r="I376">
            <v>0</v>
          </cell>
          <cell r="J376">
            <v>0</v>
          </cell>
          <cell r="K376">
            <v>0</v>
          </cell>
          <cell r="L376">
            <v>0</v>
          </cell>
          <cell r="M376">
            <v>0</v>
          </cell>
          <cell r="N376">
            <v>0</v>
          </cell>
          <cell r="O376" t="str">
            <v>Mo ta thuc hien so lieu tinh luong -V6</v>
          </cell>
          <cell r="P376" t="str">
            <v>KPI_HRM_OLD</v>
          </cell>
        </row>
        <row r="377">
          <cell r="B377" t="str">
            <v>Doanh thu dịch vụ VNP trả sau của nhóm đại lý</v>
          </cell>
          <cell r="C377">
            <v>0</v>
          </cell>
          <cell r="D377" t="str">
            <v>Triệu đồng</v>
          </cell>
          <cell r="E377" t="str">
            <v>HCM_DT_VNPTS_001</v>
          </cell>
          <cell r="F377">
            <v>0</v>
          </cell>
          <cell r="G377">
            <v>0</v>
          </cell>
          <cell r="H377">
            <v>0</v>
          </cell>
          <cell r="I377">
            <v>0</v>
          </cell>
          <cell r="J377">
            <v>0</v>
          </cell>
          <cell r="K377">
            <v>0</v>
          </cell>
          <cell r="L377">
            <v>0</v>
          </cell>
          <cell r="M377">
            <v>0</v>
          </cell>
          <cell r="N377">
            <v>0</v>
          </cell>
          <cell r="O377" t="str">
            <v>Mo ta thuc hien so lieu tinh luong -V6</v>
          </cell>
          <cell r="P377" t="str">
            <v>KPI_HRM_OLD</v>
          </cell>
        </row>
        <row r="378">
          <cell r="B378" t="str">
            <v>Tổng doanh thu bán hàng</v>
          </cell>
          <cell r="C378">
            <v>0</v>
          </cell>
          <cell r="D378" t="str">
            <v>Triệu đồng</v>
          </cell>
          <cell r="E378" t="str">
            <v>HCM_DT_VNPTT_001</v>
          </cell>
          <cell r="F378">
            <v>0</v>
          </cell>
          <cell r="G378">
            <v>0</v>
          </cell>
          <cell r="H378">
            <v>0</v>
          </cell>
          <cell r="I378">
            <v>0</v>
          </cell>
          <cell r="J378">
            <v>0</v>
          </cell>
          <cell r="K378">
            <v>0</v>
          </cell>
          <cell r="L378">
            <v>0</v>
          </cell>
          <cell r="M378">
            <v>0</v>
          </cell>
          <cell r="N378">
            <v>0</v>
          </cell>
          <cell r="O378" t="str">
            <v>Mo ta thuc hien so lieu tinh luong -V6</v>
          </cell>
          <cell r="P378" t="str">
            <v>KPI_HRM_OLD</v>
          </cell>
        </row>
        <row r="379">
          <cell r="B379" t="str">
            <v>Doanh thu bán hàng qua App CTV/ Đại lý xã hội hóa</v>
          </cell>
          <cell r="C379">
            <v>0</v>
          </cell>
          <cell r="D379" t="str">
            <v>Triệu đồng</v>
          </cell>
          <cell r="E379" t="str">
            <v>HCM_DT_VNPTT_002</v>
          </cell>
          <cell r="F379">
            <v>0</v>
          </cell>
          <cell r="G379">
            <v>0</v>
          </cell>
          <cell r="H379">
            <v>0</v>
          </cell>
          <cell r="I379">
            <v>0</v>
          </cell>
          <cell r="J379">
            <v>0</v>
          </cell>
          <cell r="K379">
            <v>0</v>
          </cell>
          <cell r="L379">
            <v>0</v>
          </cell>
          <cell r="M379">
            <v>0</v>
          </cell>
          <cell r="N379">
            <v>0</v>
          </cell>
          <cell r="O379" t="str">
            <v>Mo ta thuc hien so lieu tinh luong -V6</v>
          </cell>
          <cell r="P379" t="str">
            <v>KPI_HRM_NEW</v>
          </cell>
        </row>
        <row r="380">
          <cell r="B380" t="str">
            <v>Doanh thu bán hàng qua kênh còn lại</v>
          </cell>
          <cell r="C380">
            <v>0</v>
          </cell>
          <cell r="D380" t="str">
            <v>Triệu đồng</v>
          </cell>
          <cell r="E380" t="str">
            <v>HCM_DT_VNPTT_003</v>
          </cell>
          <cell r="F380">
            <v>0</v>
          </cell>
          <cell r="G380">
            <v>0</v>
          </cell>
          <cell r="H380">
            <v>0</v>
          </cell>
          <cell r="I380">
            <v>0</v>
          </cell>
          <cell r="J380">
            <v>0</v>
          </cell>
          <cell r="K380">
            <v>0</v>
          </cell>
          <cell r="L380">
            <v>0</v>
          </cell>
          <cell r="M380">
            <v>0</v>
          </cell>
          <cell r="N380">
            <v>0</v>
          </cell>
          <cell r="O380" t="str">
            <v>Mo ta thuc hien so lieu tinh luong -V6</v>
          </cell>
          <cell r="P380" t="str">
            <v>KPI_HRM_OLD</v>
          </cell>
        </row>
        <row r="381">
          <cell r="B381" t="str">
            <v>Tổng doanh thu bán mới</v>
          </cell>
          <cell r="C381">
            <v>0</v>
          </cell>
          <cell r="D381" t="str">
            <v>Triệu đồng</v>
          </cell>
          <cell r="E381" t="str">
            <v>HCM_DT_VNPTT_004</v>
          </cell>
          <cell r="F381">
            <v>0</v>
          </cell>
          <cell r="G381">
            <v>0</v>
          </cell>
          <cell r="H381">
            <v>0</v>
          </cell>
          <cell r="I381">
            <v>0</v>
          </cell>
          <cell r="J381">
            <v>0</v>
          </cell>
          <cell r="K381">
            <v>0</v>
          </cell>
          <cell r="L381">
            <v>0</v>
          </cell>
          <cell r="M381">
            <v>0</v>
          </cell>
          <cell r="N381">
            <v>0</v>
          </cell>
          <cell r="O381" t="str">
            <v>Mo ta thuc hien so lieu tinh luong -V6</v>
          </cell>
          <cell r="P381" t="str">
            <v>KPI_HRM_OLD</v>
          </cell>
        </row>
        <row r="382">
          <cell r="B382" t="str">
            <v>Doanh thu bán hàng trực tiếp của NV KDDĐTT</v>
          </cell>
          <cell r="C382" t="str">
            <v>202308</v>
          </cell>
          <cell r="D382" t="str">
            <v>Triệu đồng</v>
          </cell>
          <cell r="E382" t="str">
            <v>HCM_DT_VNPTT_005</v>
          </cell>
          <cell r="F382">
            <v>0</v>
          </cell>
          <cell r="G382">
            <v>0</v>
          </cell>
          <cell r="H382">
            <v>0</v>
          </cell>
          <cell r="I382">
            <v>0</v>
          </cell>
          <cell r="J382">
            <v>0</v>
          </cell>
          <cell r="K382">
            <v>0</v>
          </cell>
          <cell r="L382">
            <v>0</v>
          </cell>
          <cell r="M382">
            <v>0</v>
          </cell>
          <cell r="N382">
            <v>0</v>
          </cell>
          <cell r="O382" t="str">
            <v>Mo ta thuc hien so lieu tinh luong -V6</v>
          </cell>
          <cell r="P382" t="str">
            <v>KPI_HRM_OLD</v>
          </cell>
        </row>
        <row r="383">
          <cell r="B383" t="str">
            <v>Phát triển HĐ mới (BV, PK, MGBH, Homecare,..)</v>
          </cell>
          <cell r="C383">
            <v>0</v>
          </cell>
          <cell r="D383" t="str">
            <v>Hợp đồng</v>
          </cell>
          <cell r="E383" t="str">
            <v>HCM_HD_PTMOI_001</v>
          </cell>
          <cell r="F383">
            <v>0</v>
          </cell>
          <cell r="G383">
            <v>0</v>
          </cell>
          <cell r="H383">
            <v>0</v>
          </cell>
          <cell r="I383">
            <v>0</v>
          </cell>
          <cell r="J383">
            <v>0</v>
          </cell>
          <cell r="K383">
            <v>0</v>
          </cell>
          <cell r="L383">
            <v>0</v>
          </cell>
          <cell r="M383">
            <v>0</v>
          </cell>
          <cell r="N383">
            <v>0</v>
          </cell>
          <cell r="O383" t="str">
            <v>Mo ta thuc hien so lieu tinh luong -V6</v>
          </cell>
          <cell r="P383" t="str">
            <v>KPI_HRM_OLD</v>
          </cell>
        </row>
        <row r="384">
          <cell r="B384" t="str">
            <v>Số lượng hợp đồng kênh mới tiếp thị thành công trong tháng</v>
          </cell>
          <cell r="C384">
            <v>0</v>
          </cell>
          <cell r="D384" t="str">
            <v>Hợp đồng</v>
          </cell>
          <cell r="E384" t="str">
            <v>HCM_HD_PTMOI_002</v>
          </cell>
          <cell r="F384">
            <v>0</v>
          </cell>
          <cell r="G384">
            <v>0</v>
          </cell>
          <cell r="H384">
            <v>0</v>
          </cell>
          <cell r="I384">
            <v>0</v>
          </cell>
          <cell r="J384">
            <v>0</v>
          </cell>
          <cell r="K384">
            <v>0</v>
          </cell>
          <cell r="L384">
            <v>0</v>
          </cell>
          <cell r="M384">
            <v>0</v>
          </cell>
          <cell r="N384">
            <v>0</v>
          </cell>
          <cell r="O384" t="str">
            <v>Mo ta thuc hien so lieu tinh luong -V6</v>
          </cell>
          <cell r="P384" t="str">
            <v>KPI_HRM_OLD</v>
          </cell>
        </row>
        <row r="385">
          <cell r="B385" t="str">
            <v>Doanh thu phát triển mới các dịch vụ trong tháng</v>
          </cell>
          <cell r="C385">
            <v>0</v>
          </cell>
          <cell r="D385" t="str">
            <v>Triệu đồng</v>
          </cell>
          <cell r="E385" t="str">
            <v>HCM_HE_DTMOI_001</v>
          </cell>
          <cell r="F385">
            <v>0</v>
          </cell>
          <cell r="G385">
            <v>0</v>
          </cell>
          <cell r="H385">
            <v>0</v>
          </cell>
          <cell r="I385">
            <v>0</v>
          </cell>
          <cell r="J385">
            <v>0</v>
          </cell>
          <cell r="K385">
            <v>0</v>
          </cell>
          <cell r="L385">
            <v>0</v>
          </cell>
          <cell r="M385">
            <v>0</v>
          </cell>
          <cell r="N385">
            <v>0</v>
          </cell>
          <cell r="O385" t="str">
            <v>Mo ta thuc hien so lieu tinh luong -V6</v>
          </cell>
          <cell r="P385" t="str">
            <v>KPI_HRM_OLD</v>
          </cell>
        </row>
        <row r="386">
          <cell r="B386" t="str">
            <v>Doanh thu cước phát sinh từ tập khách hàng được giao quản lý</v>
          </cell>
          <cell r="C386">
            <v>0</v>
          </cell>
          <cell r="D386" t="str">
            <v>Triệu đồng</v>
          </cell>
          <cell r="E386" t="str">
            <v>HCM_HE_DTQLY_001</v>
          </cell>
          <cell r="F386">
            <v>0</v>
          </cell>
          <cell r="G386">
            <v>0</v>
          </cell>
          <cell r="H386">
            <v>0</v>
          </cell>
          <cell r="I386">
            <v>0</v>
          </cell>
          <cell r="J386">
            <v>0</v>
          </cell>
          <cell r="K386">
            <v>0</v>
          </cell>
          <cell r="L386">
            <v>0</v>
          </cell>
          <cell r="M386">
            <v>0</v>
          </cell>
          <cell r="N386">
            <v>0</v>
          </cell>
          <cell r="O386" t="str">
            <v>Mo ta thuc hien so lieu tinh luong -V6</v>
          </cell>
          <cell r="P386" t="str">
            <v>KPI_HRM_OLD</v>
          </cell>
        </row>
        <row r="387">
          <cell r="B387" t="str">
            <v>Kế hoạch phát triển kênh mới</v>
          </cell>
          <cell r="C387">
            <v>0</v>
          </cell>
          <cell r="D387" t="str">
            <v>Hợp đồng</v>
          </cell>
          <cell r="E387" t="str">
            <v>HCM_KH_KENHH_001</v>
          </cell>
          <cell r="F387">
            <v>0</v>
          </cell>
          <cell r="G387">
            <v>0</v>
          </cell>
          <cell r="H387">
            <v>0</v>
          </cell>
          <cell r="I387">
            <v>0</v>
          </cell>
          <cell r="J387">
            <v>0</v>
          </cell>
          <cell r="K387">
            <v>0</v>
          </cell>
          <cell r="L387">
            <v>0</v>
          </cell>
          <cell r="M387">
            <v>0</v>
          </cell>
          <cell r="N387">
            <v>0</v>
          </cell>
          <cell r="O387" t="str">
            <v>Mo ta thuc hien so lieu tinh luong -V6</v>
          </cell>
          <cell r="P387" t="str">
            <v>KPI_HRM_OLD</v>
          </cell>
        </row>
        <row r="388">
          <cell r="B388" t="str">
            <v>Kế hoạch phát triển kênh chuỗi</v>
          </cell>
          <cell r="C388">
            <v>0</v>
          </cell>
          <cell r="D388" t="str">
            <v>Hợp đồng</v>
          </cell>
          <cell r="E388" t="str">
            <v>HCM_KH_KENHH_002</v>
          </cell>
          <cell r="F388">
            <v>0</v>
          </cell>
          <cell r="G388">
            <v>0</v>
          </cell>
          <cell r="H388">
            <v>0</v>
          </cell>
          <cell r="I388">
            <v>0</v>
          </cell>
          <cell r="J388">
            <v>0</v>
          </cell>
          <cell r="K388">
            <v>0</v>
          </cell>
          <cell r="L388">
            <v>0</v>
          </cell>
          <cell r="M388">
            <v>0</v>
          </cell>
          <cell r="N388">
            <v>0</v>
          </cell>
          <cell r="O388" t="str">
            <v>Mo ta thuc hien so lieu tinh luong -V6</v>
          </cell>
          <cell r="P388" t="str">
            <v>KPI_HRM_OLD</v>
          </cell>
        </row>
        <row r="389">
          <cell r="B389" t="str">
            <v>Kế hoạch phát triển kênh mới</v>
          </cell>
          <cell r="C389">
            <v>0</v>
          </cell>
          <cell r="D389" t="str">
            <v>Hợp đồng</v>
          </cell>
          <cell r="E389" t="str">
            <v>HCM_KH_PTNEW_001</v>
          </cell>
          <cell r="F389">
            <v>0</v>
          </cell>
          <cell r="G389">
            <v>0</v>
          </cell>
          <cell r="H389">
            <v>0</v>
          </cell>
          <cell r="I389">
            <v>0</v>
          </cell>
          <cell r="J389">
            <v>0</v>
          </cell>
          <cell r="K389">
            <v>0</v>
          </cell>
          <cell r="L389">
            <v>0</v>
          </cell>
          <cell r="M389">
            <v>0</v>
          </cell>
          <cell r="N389">
            <v>0</v>
          </cell>
          <cell r="O389" t="str">
            <v>Mo ta thuc hien so lieu tinh luong -V6</v>
          </cell>
          <cell r="P389" t="str">
            <v>KPI_HRM_OLD</v>
          </cell>
        </row>
        <row r="390">
          <cell r="B390" t="str">
            <v>Thu thập thông tin khách hàng tiềm năng</v>
          </cell>
          <cell r="C390">
            <v>0</v>
          </cell>
          <cell r="D390" t="str">
            <v>Khách hàng</v>
          </cell>
          <cell r="E390" t="str">
            <v>HCM_KH_TNANG_001</v>
          </cell>
          <cell r="F390">
            <v>0</v>
          </cell>
          <cell r="G390">
            <v>0</v>
          </cell>
          <cell r="H390">
            <v>0</v>
          </cell>
          <cell r="I390">
            <v>0</v>
          </cell>
          <cell r="J390">
            <v>0</v>
          </cell>
          <cell r="K390">
            <v>0</v>
          </cell>
          <cell r="L390">
            <v>0</v>
          </cell>
          <cell r="M390">
            <v>0</v>
          </cell>
          <cell r="N390">
            <v>0</v>
          </cell>
          <cell r="O390" t="str">
            <v>Mo ta thuc hien so lieu tinh luong -V6</v>
          </cell>
          <cell r="P390" t="str">
            <v>KPI_HRM_OLD</v>
          </cell>
        </row>
        <row r="391">
          <cell r="B391" t="str">
            <v>Thực hiện  thu thập thông tin khách hàng theo yêu cầu TTKD</v>
          </cell>
          <cell r="C391">
            <v>0</v>
          </cell>
          <cell r="D391" t="str">
            <v>Khách hàng</v>
          </cell>
          <cell r="E391" t="str">
            <v>HCM_KH_YECAU_001</v>
          </cell>
          <cell r="F391">
            <v>0</v>
          </cell>
          <cell r="G391">
            <v>0</v>
          </cell>
          <cell r="H391">
            <v>0</v>
          </cell>
          <cell r="I391">
            <v>0</v>
          </cell>
          <cell r="J391">
            <v>0</v>
          </cell>
          <cell r="K391">
            <v>0</v>
          </cell>
          <cell r="L391">
            <v>0</v>
          </cell>
          <cell r="M391">
            <v>0</v>
          </cell>
          <cell r="N391">
            <v>0</v>
          </cell>
          <cell r="O391" t="str">
            <v>Mo ta thuc hien so lieu tinh luong -V6</v>
          </cell>
          <cell r="P391" t="str">
            <v>KPI_HRM_OLD</v>
          </cell>
        </row>
        <row r="392">
          <cell r="B392" t="str">
            <v>Kiểm soát thuê bao dịch vụ TSL, Internet  không phát sinh cước và rủi ro</v>
          </cell>
          <cell r="C392">
            <v>0</v>
          </cell>
          <cell r="D392" t="str">
            <v>Thuê bao</v>
          </cell>
          <cell r="E392" t="str">
            <v>HCM_KS_RUIRO_001</v>
          </cell>
          <cell r="F392">
            <v>0</v>
          </cell>
          <cell r="G392">
            <v>0</v>
          </cell>
          <cell r="H392">
            <v>0</v>
          </cell>
          <cell r="I392">
            <v>0</v>
          </cell>
          <cell r="J392">
            <v>0</v>
          </cell>
          <cell r="K392">
            <v>0</v>
          </cell>
          <cell r="L392">
            <v>0</v>
          </cell>
          <cell r="M392">
            <v>0</v>
          </cell>
          <cell r="N392">
            <v>0</v>
          </cell>
          <cell r="O392" t="str">
            <v>Mo ta thuc hien so lieu tinh luong -V6</v>
          </cell>
          <cell r="P392" t="str">
            <v>KPI_HRM_OLD</v>
          </cell>
        </row>
        <row r="393">
          <cell r="B393" t="str">
            <v>Kiểm soát thuê bao VNP trả sau và ĐTCĐ không phát sinh cước và rủi ro</v>
          </cell>
          <cell r="C393">
            <v>0</v>
          </cell>
          <cell r="D393" t="str">
            <v>Thuê bao</v>
          </cell>
          <cell r="E393" t="str">
            <v>HCM_KS_RUIRO_002</v>
          </cell>
          <cell r="F393">
            <v>0</v>
          </cell>
          <cell r="G393">
            <v>0</v>
          </cell>
          <cell r="H393">
            <v>0</v>
          </cell>
          <cell r="I393">
            <v>0</v>
          </cell>
          <cell r="J393">
            <v>0</v>
          </cell>
          <cell r="K393">
            <v>0</v>
          </cell>
          <cell r="L393">
            <v>0</v>
          </cell>
          <cell r="M393">
            <v>0</v>
          </cell>
          <cell r="N393">
            <v>0</v>
          </cell>
          <cell r="O393" t="str">
            <v>Mo ta thuc hien so lieu tinh luong -V6</v>
          </cell>
          <cell r="P393" t="str">
            <v>KPI_HRM_OLD</v>
          </cell>
        </row>
        <row r="394">
          <cell r="B394" t="str">
            <v>Gía tri nợ</v>
          </cell>
          <cell r="C394">
            <v>0</v>
          </cell>
          <cell r="D394" t="str">
            <v>Triệu đồng</v>
          </cell>
          <cell r="E394" t="str">
            <v>HCM_NO_PCUOC_001</v>
          </cell>
          <cell r="F394">
            <v>0</v>
          </cell>
          <cell r="G394">
            <v>0</v>
          </cell>
          <cell r="H394">
            <v>0</v>
          </cell>
          <cell r="I394">
            <v>0</v>
          </cell>
          <cell r="J394">
            <v>0</v>
          </cell>
          <cell r="K394">
            <v>0</v>
          </cell>
          <cell r="L394">
            <v>0</v>
          </cell>
          <cell r="M394">
            <v>0</v>
          </cell>
          <cell r="N394">
            <v>0</v>
          </cell>
          <cell r="O394" t="str">
            <v>Mo ta thuc hien so lieu tinh luong -V6</v>
          </cell>
          <cell r="P394" t="str">
            <v>KPI_HRM_OLD</v>
          </cell>
        </row>
        <row r="395">
          <cell r="B395" t="str">
            <v>Thuê bao nợ</v>
          </cell>
          <cell r="C395">
            <v>0</v>
          </cell>
          <cell r="D395" t="str">
            <v>Thuê bao</v>
          </cell>
          <cell r="E395" t="str">
            <v>HCM_NO_THBAO_001</v>
          </cell>
          <cell r="F395">
            <v>0</v>
          </cell>
          <cell r="G395">
            <v>0</v>
          </cell>
          <cell r="H395">
            <v>0</v>
          </cell>
          <cell r="I395">
            <v>0</v>
          </cell>
          <cell r="J395">
            <v>0</v>
          </cell>
          <cell r="K395">
            <v>0</v>
          </cell>
          <cell r="L395">
            <v>0</v>
          </cell>
          <cell r="M395">
            <v>0</v>
          </cell>
          <cell r="N395">
            <v>0</v>
          </cell>
          <cell r="O395" t="str">
            <v>Mo ta thuc hien so lieu tinh luong -V6</v>
          </cell>
          <cell r="P395" t="str">
            <v>KPI_HRM_OLD</v>
          </cell>
        </row>
        <row r="396">
          <cell r="B396" t="str">
            <v>Tỷ lệ thuê bao nợ từ  kỳ (n-3) trở về trước</v>
          </cell>
          <cell r="C396">
            <v>0</v>
          </cell>
          <cell r="D396" t="str">
            <v>%</v>
          </cell>
          <cell r="E396" t="str">
            <v>HCM_NO_THBAO_002</v>
          </cell>
          <cell r="F396">
            <v>0</v>
          </cell>
          <cell r="G396">
            <v>0</v>
          </cell>
          <cell r="H396">
            <v>0</v>
          </cell>
          <cell r="I396">
            <v>0</v>
          </cell>
          <cell r="J396">
            <v>0</v>
          </cell>
          <cell r="K396">
            <v>0</v>
          </cell>
          <cell r="L396">
            <v>0</v>
          </cell>
          <cell r="M396">
            <v>0</v>
          </cell>
          <cell r="N396">
            <v>0</v>
          </cell>
          <cell r="O396" t="str">
            <v>Mo ta thuc hien so lieu tinh luong -V6</v>
          </cell>
          <cell r="P396" t="str">
            <v>KPI_HRM_OLD</v>
          </cell>
        </row>
        <row r="397">
          <cell r="B397" t="str">
            <v>Cập nhật thông báo nhắc nợ</v>
          </cell>
          <cell r="C397">
            <v>0</v>
          </cell>
          <cell r="D397" t="str">
            <v>Hồ Sơ</v>
          </cell>
          <cell r="E397" t="str">
            <v>HCM_NO_THBAO_003</v>
          </cell>
          <cell r="F397">
            <v>0</v>
          </cell>
          <cell r="G397">
            <v>0</v>
          </cell>
          <cell r="H397">
            <v>0</v>
          </cell>
          <cell r="I397">
            <v>0</v>
          </cell>
          <cell r="J397">
            <v>0</v>
          </cell>
          <cell r="K397">
            <v>0</v>
          </cell>
          <cell r="L397">
            <v>0</v>
          </cell>
          <cell r="M397">
            <v>0</v>
          </cell>
          <cell r="N397">
            <v>0</v>
          </cell>
          <cell r="O397" t="str">
            <v>Mo ta thuc hien so lieu tinh luong -V6</v>
          </cell>
          <cell r="P397" t="str">
            <v>KPI_HRM_OLD</v>
          </cell>
        </row>
        <row r="398">
          <cell r="B398" t="str">
            <v>Hoàn tất thủ tục thuê bao nợ chuyển BP hoàn tất hồ sơ nợ (Thông báo nhắc nợ lần 1,2 + tiến trình thu nợ + Xác nhận của địa phương + thông tin DN trên mạng,..)</v>
          </cell>
          <cell r="C398">
            <v>0</v>
          </cell>
          <cell r="D398" t="str">
            <v>Hồ Sơ</v>
          </cell>
          <cell r="E398" t="str">
            <v>HCM_NO_THBAO_004</v>
          </cell>
          <cell r="F398">
            <v>0</v>
          </cell>
          <cell r="G398">
            <v>0</v>
          </cell>
          <cell r="H398">
            <v>0</v>
          </cell>
          <cell r="I398">
            <v>0</v>
          </cell>
          <cell r="J398">
            <v>0</v>
          </cell>
          <cell r="K398">
            <v>0</v>
          </cell>
          <cell r="L398">
            <v>0</v>
          </cell>
          <cell r="M398">
            <v>0</v>
          </cell>
          <cell r="N398">
            <v>0</v>
          </cell>
          <cell r="O398" t="str">
            <v>Mo ta thuc hien so lieu tinh luong -V6</v>
          </cell>
          <cell r="P398" t="str">
            <v>KPI_HRM_OLD</v>
          </cell>
        </row>
        <row r="399">
          <cell r="B399" t="str">
            <v>Hoàn tất  hồ sơ nợ chuyển P.NVC</v>
          </cell>
          <cell r="C399">
            <v>0</v>
          </cell>
          <cell r="D399" t="str">
            <v>Hồ Sơ</v>
          </cell>
          <cell r="E399" t="str">
            <v>HCM_NO_THBAO_005</v>
          </cell>
          <cell r="F399">
            <v>0</v>
          </cell>
          <cell r="G399">
            <v>0</v>
          </cell>
          <cell r="H399">
            <v>0</v>
          </cell>
          <cell r="I399">
            <v>0</v>
          </cell>
          <cell r="J399">
            <v>0</v>
          </cell>
          <cell r="K399">
            <v>0</v>
          </cell>
          <cell r="L399">
            <v>0</v>
          </cell>
          <cell r="M399">
            <v>0</v>
          </cell>
          <cell r="N399">
            <v>0</v>
          </cell>
          <cell r="O399" t="str">
            <v>Mo ta thuc hien so lieu tinh luong -V6</v>
          </cell>
          <cell r="P399" t="str">
            <v>KPI_HRM_OLD</v>
          </cell>
        </row>
        <row r="400">
          <cell r="B400" t="str">
            <v>Năng suất theo sản lượng cuộc tiếp nhận</v>
          </cell>
          <cell r="C400">
            <v>0</v>
          </cell>
          <cell r="D400" t="str">
            <v>cuộc</v>
          </cell>
          <cell r="E400" t="str">
            <v>HCM_NS_SLGOI_001</v>
          </cell>
          <cell r="F400">
            <v>0</v>
          </cell>
          <cell r="G400">
            <v>0</v>
          </cell>
          <cell r="H400">
            <v>0</v>
          </cell>
          <cell r="I400">
            <v>0</v>
          </cell>
          <cell r="J400">
            <v>0</v>
          </cell>
          <cell r="K400">
            <v>0</v>
          </cell>
          <cell r="L400">
            <v>0</v>
          </cell>
          <cell r="M400">
            <v>0</v>
          </cell>
          <cell r="N400">
            <v>0</v>
          </cell>
          <cell r="O400" t="str">
            <v>Mo ta thuc hien so lieu tinh luong -V6</v>
          </cell>
          <cell r="P400" t="str">
            <v>KPI_HRM_OLD</v>
          </cell>
        </row>
        <row r="401">
          <cell r="B401" t="str">
            <v>Năng suất theo sản lượng cuộc gọi ra</v>
          </cell>
          <cell r="C401">
            <v>0</v>
          </cell>
          <cell r="D401" t="str">
            <v>cuộc</v>
          </cell>
          <cell r="E401" t="str">
            <v>HCM_NS_SLGOI_002</v>
          </cell>
          <cell r="F401">
            <v>0</v>
          </cell>
          <cell r="G401">
            <v>0</v>
          </cell>
          <cell r="H401">
            <v>0</v>
          </cell>
          <cell r="I401">
            <v>0</v>
          </cell>
          <cell r="J401">
            <v>0</v>
          </cell>
          <cell r="K401">
            <v>0</v>
          </cell>
          <cell r="L401">
            <v>0</v>
          </cell>
          <cell r="M401">
            <v>0</v>
          </cell>
          <cell r="N401">
            <v>0</v>
          </cell>
          <cell r="O401" t="str">
            <v>Mo ta thuc hien so lieu tinh luong -V6</v>
          </cell>
          <cell r="P401" t="str">
            <v>KPI_HRM_OLD</v>
          </cell>
        </row>
        <row r="402">
          <cell r="B402" t="str">
            <v>Năng suất theo thời gian talk time</v>
          </cell>
          <cell r="C402">
            <v>0</v>
          </cell>
          <cell r="D402" t="str">
            <v>Giờ</v>
          </cell>
          <cell r="E402" t="str">
            <v>HCM_NS_TTIME_001</v>
          </cell>
          <cell r="F402">
            <v>0</v>
          </cell>
          <cell r="G402">
            <v>0</v>
          </cell>
          <cell r="H402">
            <v>0</v>
          </cell>
          <cell r="I402">
            <v>0</v>
          </cell>
          <cell r="J402">
            <v>0</v>
          </cell>
          <cell r="K402">
            <v>0</v>
          </cell>
          <cell r="L402">
            <v>0</v>
          </cell>
          <cell r="M402">
            <v>0</v>
          </cell>
          <cell r="N402">
            <v>0</v>
          </cell>
          <cell r="O402" t="str">
            <v>Mo ta thuc hien so lieu tinh luong -V6</v>
          </cell>
          <cell r="P402" t="str">
            <v>KPI_HRM_OLD</v>
          </cell>
        </row>
        <row r="403">
          <cell r="B403" t="str">
            <v>Thời gian talk time bình quân ngày</v>
          </cell>
          <cell r="C403">
            <v>0</v>
          </cell>
          <cell r="D403" t="str">
            <v>Giờ</v>
          </cell>
          <cell r="E403" t="str">
            <v>HCM_NS_TTIME_002</v>
          </cell>
          <cell r="F403">
            <v>0</v>
          </cell>
          <cell r="G403">
            <v>0</v>
          </cell>
          <cell r="H403">
            <v>0</v>
          </cell>
          <cell r="I403">
            <v>0</v>
          </cell>
          <cell r="J403">
            <v>0</v>
          </cell>
          <cell r="K403">
            <v>0</v>
          </cell>
          <cell r="L403">
            <v>0</v>
          </cell>
          <cell r="M403">
            <v>0</v>
          </cell>
          <cell r="N403">
            <v>0</v>
          </cell>
          <cell r="O403" t="str">
            <v>Mo ta thuc hien so lieu tinh luong -V6</v>
          </cell>
          <cell r="P403" t="str">
            <v>KPI_HRM_OLD</v>
          </cell>
        </row>
        <row r="404">
          <cell r="B404" t="str">
            <v>Năng suất bình quân cá nhân (Talk time)</v>
          </cell>
          <cell r="C404">
            <v>0</v>
          </cell>
          <cell r="D404" t="str">
            <v>cuộc</v>
          </cell>
          <cell r="E404" t="str">
            <v>HCM_NS_TTIME_003</v>
          </cell>
          <cell r="F404">
            <v>0</v>
          </cell>
          <cell r="G404">
            <v>0</v>
          </cell>
          <cell r="H404">
            <v>0</v>
          </cell>
          <cell r="I404">
            <v>0</v>
          </cell>
          <cell r="J404">
            <v>0</v>
          </cell>
          <cell r="K404">
            <v>0</v>
          </cell>
          <cell r="L404">
            <v>0</v>
          </cell>
          <cell r="M404">
            <v>0</v>
          </cell>
          <cell r="N404">
            <v>0</v>
          </cell>
          <cell r="O404" t="str">
            <v>Mo ta thuc hien so lieu tinh luong -V6</v>
          </cell>
          <cell r="P404" t="str">
            <v>KPI_HRM_OLD</v>
          </cell>
        </row>
        <row r="405">
          <cell r="B405" t="str">
            <v>Mức độ tuân thủ quy trình, quy định, phối hợp công tác và chấp hành nội quy lao động,… của TTKD</v>
          </cell>
          <cell r="C405">
            <v>0</v>
          </cell>
          <cell r="D405" t="str">
            <v>%</v>
          </cell>
          <cell r="E405" t="str">
            <v>HCM_QT_NOIBO_001</v>
          </cell>
          <cell r="F405">
            <v>0</v>
          </cell>
          <cell r="G405">
            <v>0</v>
          </cell>
          <cell r="H405">
            <v>0</v>
          </cell>
          <cell r="I405">
            <v>0</v>
          </cell>
          <cell r="J405">
            <v>0</v>
          </cell>
          <cell r="K405">
            <v>0</v>
          </cell>
          <cell r="L405">
            <v>0</v>
          </cell>
          <cell r="M405">
            <v>0</v>
          </cell>
          <cell r="N405">
            <v>0</v>
          </cell>
          <cell r="O405" t="str">
            <v>Mo ta thuc hien so lieu tinh luong -V6</v>
          </cell>
          <cell r="P405" t="str">
            <v>KPI_HRM_OLD</v>
          </cell>
        </row>
        <row r="406">
          <cell r="B406" t="str">
            <v>Số lượng khách hàng sử dụng tăng thêm dịch vụ trên tập khách hàng hiện hữu trong line quản lý</v>
          </cell>
          <cell r="C406">
            <v>0</v>
          </cell>
          <cell r="D406" t="str">
            <v>Khách hàng</v>
          </cell>
          <cell r="E406" t="str">
            <v>HCM_SL_AMNEW_001</v>
          </cell>
          <cell r="F406">
            <v>0</v>
          </cell>
          <cell r="G406">
            <v>0</v>
          </cell>
          <cell r="H406">
            <v>0</v>
          </cell>
          <cell r="I406">
            <v>0</v>
          </cell>
          <cell r="J406">
            <v>0</v>
          </cell>
          <cell r="K406">
            <v>0</v>
          </cell>
          <cell r="L406">
            <v>0</v>
          </cell>
          <cell r="M406">
            <v>0</v>
          </cell>
          <cell r="N406">
            <v>0</v>
          </cell>
          <cell r="O406" t="str">
            <v>Mo ta thuc hien so lieu tinh luong -V6</v>
          </cell>
          <cell r="P406" t="str">
            <v>KPI_HRM_OLD</v>
          </cell>
        </row>
        <row r="407">
          <cell r="B407" t="str">
            <v>Tăng trưởng doanh thu PTM  trên tập khách hàng hiện hữu trong line AM quản lý</v>
          </cell>
          <cell r="C407">
            <v>0</v>
          </cell>
          <cell r="D407" t="str">
            <v>%</v>
          </cell>
          <cell r="E407" t="str">
            <v>HCM_SL_AMNEW_002</v>
          </cell>
          <cell r="F407">
            <v>0</v>
          </cell>
          <cell r="G407">
            <v>0</v>
          </cell>
          <cell r="H407">
            <v>0</v>
          </cell>
          <cell r="I407">
            <v>0</v>
          </cell>
          <cell r="J407">
            <v>0</v>
          </cell>
          <cell r="K407">
            <v>0</v>
          </cell>
          <cell r="L407">
            <v>0</v>
          </cell>
          <cell r="M407">
            <v>0</v>
          </cell>
          <cell r="N407">
            <v>0</v>
          </cell>
          <cell r="O407" t="str">
            <v>Mo ta thuc hien so lieu tinh luong -V6</v>
          </cell>
          <cell r="P407" t="str">
            <v>KPI_HRM_OLD</v>
          </cell>
        </row>
        <row r="408">
          <cell r="B408" t="str">
            <v xml:space="preserve">Số lượng ví liên kết ngân hàng qua app SMCS có tính năng bán mã thẻ/topup </v>
          </cell>
          <cell r="C408">
            <v>0</v>
          </cell>
          <cell r="D408" t="str">
            <v>Điểm</v>
          </cell>
          <cell r="E408" t="str">
            <v>HCM_SL_ASMCS_001</v>
          </cell>
          <cell r="F408">
            <v>0</v>
          </cell>
          <cell r="G408">
            <v>0</v>
          </cell>
          <cell r="H408">
            <v>0</v>
          </cell>
          <cell r="I408">
            <v>0</v>
          </cell>
          <cell r="J408">
            <v>0</v>
          </cell>
          <cell r="K408">
            <v>0</v>
          </cell>
          <cell r="L408">
            <v>0</v>
          </cell>
          <cell r="M408">
            <v>0</v>
          </cell>
          <cell r="N408">
            <v>0</v>
          </cell>
          <cell r="O408" t="str">
            <v>Mo ta thuc hien so lieu tinh luong -V6</v>
          </cell>
          <cell r="P408" t="str">
            <v>KPI_HRM_OLD</v>
          </cell>
        </row>
        <row r="409">
          <cell r="B409" t="str">
            <v>Số lượng điểm bán có phát sinh doanh thu tháng</v>
          </cell>
          <cell r="C409">
            <v>0</v>
          </cell>
          <cell r="D409" t="str">
            <v>Điểm ủy quyền</v>
          </cell>
          <cell r="E409" t="str">
            <v>HCM_SL_BANLE_002</v>
          </cell>
          <cell r="F409">
            <v>0</v>
          </cell>
          <cell r="G409">
            <v>0</v>
          </cell>
          <cell r="H409">
            <v>0</v>
          </cell>
          <cell r="I409">
            <v>0</v>
          </cell>
          <cell r="J409">
            <v>0</v>
          </cell>
          <cell r="K409">
            <v>0</v>
          </cell>
          <cell r="L409">
            <v>0</v>
          </cell>
          <cell r="M409">
            <v>0</v>
          </cell>
          <cell r="N409">
            <v>0</v>
          </cell>
          <cell r="O409" t="str">
            <v>Mo ta thuc hien so lieu tinh luong -V6</v>
          </cell>
          <cell r="P409" t="str">
            <v>KPI_HRM_OLD</v>
          </cell>
        </row>
        <row r="410">
          <cell r="B410" t="str">
            <v>Số lượng điểm ủy quyền có phát sinh doanh thu bán kít trong tháng</v>
          </cell>
          <cell r="C410">
            <v>0</v>
          </cell>
          <cell r="D410" t="str">
            <v>Điểm ủy quyền</v>
          </cell>
          <cell r="E410" t="str">
            <v>HCM_SL_BANLE_003</v>
          </cell>
          <cell r="F410">
            <v>0</v>
          </cell>
          <cell r="G410">
            <v>0</v>
          </cell>
          <cell r="H410">
            <v>0</v>
          </cell>
          <cell r="I410">
            <v>0</v>
          </cell>
          <cell r="J410">
            <v>0</v>
          </cell>
          <cell r="K410">
            <v>0</v>
          </cell>
          <cell r="L410">
            <v>0</v>
          </cell>
          <cell r="M410">
            <v>0</v>
          </cell>
          <cell r="N410">
            <v>0</v>
          </cell>
          <cell r="O410" t="str">
            <v>Mo ta thuc hien so lieu tinh luong -V6</v>
          </cell>
          <cell r="P410" t="str">
            <v>KPI_HRM_OLD</v>
          </cell>
        </row>
        <row r="411">
          <cell r="B411" t="str">
            <v>Số lượng điểm bán có nhận diện thương hiệu tính đến ngày cuối tháng</v>
          </cell>
          <cell r="C411">
            <v>0</v>
          </cell>
          <cell r="D411" t="str">
            <v>Điểm</v>
          </cell>
          <cell r="E411" t="str">
            <v>HCM_SL_BANLE_004</v>
          </cell>
          <cell r="F411">
            <v>0</v>
          </cell>
          <cell r="G411">
            <v>0</v>
          </cell>
          <cell r="H411">
            <v>0</v>
          </cell>
          <cell r="I411">
            <v>0</v>
          </cell>
          <cell r="J411">
            <v>0</v>
          </cell>
          <cell r="K411">
            <v>0</v>
          </cell>
          <cell r="L411">
            <v>0</v>
          </cell>
          <cell r="M411">
            <v>0</v>
          </cell>
          <cell r="N411">
            <v>0</v>
          </cell>
          <cell r="O411" t="str">
            <v>Mo ta thuc hien so lieu tinh luong -V6</v>
          </cell>
          <cell r="P411" t="str">
            <v>KPI_HRM_OLD</v>
          </cell>
        </row>
        <row r="412">
          <cell r="B412" t="str">
            <v>Số lượng thuê bao có đăng ký gói cước qua hệ thống Vasdealer</v>
          </cell>
          <cell r="C412">
            <v>0</v>
          </cell>
          <cell r="D412" t="str">
            <v>Thuê bao</v>
          </cell>
          <cell r="E412" t="str">
            <v>HCM_SL_BANLE_005</v>
          </cell>
          <cell r="F412">
            <v>0</v>
          </cell>
          <cell r="G412">
            <v>0</v>
          </cell>
          <cell r="H412">
            <v>0</v>
          </cell>
          <cell r="I412">
            <v>0</v>
          </cell>
          <cell r="J412">
            <v>0</v>
          </cell>
          <cell r="K412">
            <v>0</v>
          </cell>
          <cell r="L412">
            <v>0</v>
          </cell>
          <cell r="M412">
            <v>0</v>
          </cell>
          <cell r="N412">
            <v>0</v>
          </cell>
          <cell r="O412" t="str">
            <v>Mo ta thuc hien so lieu tinh luong -V6</v>
          </cell>
          <cell r="P412" t="str">
            <v>KPI_HRM_OLD</v>
          </cell>
        </row>
        <row r="413">
          <cell r="B413" t="str">
            <v>Số lượng cuộc gọi ra tiếp thị</v>
          </cell>
          <cell r="C413">
            <v>0</v>
          </cell>
          <cell r="D413" t="str">
            <v>cuộc</v>
          </cell>
          <cell r="E413" t="str">
            <v>HCM_SL_BANLE_006</v>
          </cell>
          <cell r="F413">
            <v>0</v>
          </cell>
          <cell r="G413">
            <v>0</v>
          </cell>
          <cell r="H413">
            <v>0</v>
          </cell>
          <cell r="I413">
            <v>0</v>
          </cell>
          <cell r="J413">
            <v>0</v>
          </cell>
          <cell r="K413">
            <v>0</v>
          </cell>
          <cell r="L413">
            <v>0</v>
          </cell>
          <cell r="M413">
            <v>0</v>
          </cell>
          <cell r="N413">
            <v>0</v>
          </cell>
          <cell r="O413" t="str">
            <v>Mo ta thuc hien so lieu tinh luong -V6</v>
          </cell>
          <cell r="P413" t="str">
            <v>KPI_HRM_OLD</v>
          </cell>
        </row>
        <row r="414">
          <cell r="B414" t="str">
            <v>Số lượng điểm bán có nhận diện thương hiệu</v>
          </cell>
          <cell r="C414">
            <v>0</v>
          </cell>
          <cell r="D414" t="str">
            <v>Điểm</v>
          </cell>
          <cell r="E414" t="str">
            <v>HCM_SL_BANLE_007</v>
          </cell>
          <cell r="F414">
            <v>0</v>
          </cell>
          <cell r="G414">
            <v>0</v>
          </cell>
          <cell r="H414">
            <v>0</v>
          </cell>
          <cell r="I414">
            <v>0</v>
          </cell>
          <cell r="J414">
            <v>0</v>
          </cell>
          <cell r="K414">
            <v>0</v>
          </cell>
          <cell r="L414">
            <v>0</v>
          </cell>
          <cell r="M414">
            <v>0</v>
          </cell>
          <cell r="N414">
            <v>0</v>
          </cell>
          <cell r="O414" t="str">
            <v>Mo ta thuc hien so lieu tinh luong -V6</v>
          </cell>
          <cell r="P414" t="str">
            <v>KPI_HRM_OLD</v>
          </cell>
        </row>
        <row r="415">
          <cell r="B415" t="str">
            <v>Số lượng hồ sơ tạo lập do các TTVT tiếp thị và ngoài khu vực HCM</v>
          </cell>
          <cell r="C415">
            <v>0</v>
          </cell>
          <cell r="D415" t="str">
            <v>Hồ Sơ</v>
          </cell>
          <cell r="E415" t="str">
            <v>HCM_SL_BANLE_008</v>
          </cell>
          <cell r="F415">
            <v>0</v>
          </cell>
          <cell r="G415">
            <v>0</v>
          </cell>
          <cell r="H415">
            <v>0</v>
          </cell>
          <cell r="I415">
            <v>0</v>
          </cell>
          <cell r="J415">
            <v>0</v>
          </cell>
          <cell r="K415">
            <v>0</v>
          </cell>
          <cell r="L415">
            <v>0</v>
          </cell>
          <cell r="M415">
            <v>0</v>
          </cell>
          <cell r="N415">
            <v>0</v>
          </cell>
          <cell r="O415" t="str">
            <v>Mo ta thuc hien so lieu tinh luong -V6</v>
          </cell>
          <cell r="P415" t="str">
            <v>KPI_HRM_OLD</v>
          </cell>
        </row>
        <row r="416">
          <cell r="B416" t="str">
            <v>Số lượng thuê bao trả trước phát triển mới</v>
          </cell>
          <cell r="C416">
            <v>0</v>
          </cell>
          <cell r="D416" t="str">
            <v>%</v>
          </cell>
          <cell r="E416" t="str">
            <v>HCM_SL_BANLE_009</v>
          </cell>
          <cell r="F416">
            <v>0</v>
          </cell>
          <cell r="G416">
            <v>0</v>
          </cell>
          <cell r="H416">
            <v>0</v>
          </cell>
          <cell r="I416">
            <v>0</v>
          </cell>
          <cell r="J416">
            <v>0</v>
          </cell>
          <cell r="K416">
            <v>0</v>
          </cell>
          <cell r="L416">
            <v>0</v>
          </cell>
          <cell r="M416">
            <v>0</v>
          </cell>
          <cell r="N416">
            <v>0</v>
          </cell>
          <cell r="O416" t="str">
            <v>Mo ta thuc hien so lieu tinh luong -V6</v>
          </cell>
          <cell r="P416" t="str">
            <v>KPI_HRM_OLD</v>
          </cell>
        </row>
        <row r="417">
          <cell r="B417" t="str">
            <v>Số lượng điểm bán lẻ có nhận diện thương hiệu</v>
          </cell>
          <cell r="C417">
            <v>0</v>
          </cell>
          <cell r="D417" t="str">
            <v>Điểm</v>
          </cell>
          <cell r="E417" t="str">
            <v>HCM_SL_BANLE_010</v>
          </cell>
          <cell r="F417">
            <v>0</v>
          </cell>
          <cell r="G417">
            <v>0</v>
          </cell>
          <cell r="H417">
            <v>0</v>
          </cell>
          <cell r="I417">
            <v>0</v>
          </cell>
          <cell r="J417">
            <v>0</v>
          </cell>
          <cell r="K417">
            <v>0</v>
          </cell>
          <cell r="L417">
            <v>0</v>
          </cell>
          <cell r="M417">
            <v>0</v>
          </cell>
          <cell r="N417">
            <v>0</v>
          </cell>
          <cell r="O417" t="str">
            <v>Mo ta thuc hien so lieu tinh luong -V6</v>
          </cell>
          <cell r="P417" t="str">
            <v>KPI_HRM_OLD</v>
          </cell>
        </row>
        <row r="418">
          <cell r="B418" t="str">
            <v>Số lượng điểm ủy quyền có nhận diện thương hiệu</v>
          </cell>
          <cell r="C418">
            <v>0</v>
          </cell>
          <cell r="D418" t="str">
            <v>Điểm</v>
          </cell>
          <cell r="E418" t="str">
            <v>HCM_SL_BANLE_011</v>
          </cell>
          <cell r="F418">
            <v>0</v>
          </cell>
          <cell r="G418">
            <v>0</v>
          </cell>
          <cell r="H418">
            <v>0</v>
          </cell>
          <cell r="I418">
            <v>0</v>
          </cell>
          <cell r="J418">
            <v>0</v>
          </cell>
          <cell r="K418">
            <v>0</v>
          </cell>
          <cell r="L418">
            <v>0</v>
          </cell>
          <cell r="M418">
            <v>0</v>
          </cell>
          <cell r="N418">
            <v>0</v>
          </cell>
          <cell r="O418" t="str">
            <v>Mo ta thuc hien so lieu tinh luong -V6</v>
          </cell>
          <cell r="P418" t="str">
            <v>KPI_HRM_OLD</v>
          </cell>
        </row>
        <row r="419">
          <cell r="B419" t="str">
            <v>Số lượng điểm ủy quyền đạt mức tăng trưởng doanh thu theo quy định</v>
          </cell>
          <cell r="C419">
            <v>0</v>
          </cell>
          <cell r="D419" t="str">
            <v>Điểm</v>
          </cell>
          <cell r="E419" t="str">
            <v>HCM_SL_BANLE_012</v>
          </cell>
          <cell r="F419">
            <v>0</v>
          </cell>
          <cell r="G419">
            <v>0</v>
          </cell>
          <cell r="H419">
            <v>0</v>
          </cell>
          <cell r="I419">
            <v>0</v>
          </cell>
          <cell r="J419">
            <v>0</v>
          </cell>
          <cell r="K419">
            <v>0</v>
          </cell>
          <cell r="L419">
            <v>0</v>
          </cell>
          <cell r="M419">
            <v>0</v>
          </cell>
          <cell r="N419">
            <v>0</v>
          </cell>
          <cell r="O419" t="str">
            <v>Mo ta thuc hien so lieu tinh luong -V6</v>
          </cell>
          <cell r="P419" t="str">
            <v>KPI_HRM_OLD</v>
          </cell>
        </row>
        <row r="420">
          <cell r="B420" t="str">
            <v>Số lượng điểm ủy quyền đến ngày cuối tháng</v>
          </cell>
          <cell r="C420">
            <v>0</v>
          </cell>
          <cell r="D420" t="str">
            <v>Điểm</v>
          </cell>
          <cell r="E420" t="str">
            <v>HCM_SL_BANLE_013</v>
          </cell>
          <cell r="F420">
            <v>0</v>
          </cell>
          <cell r="G420">
            <v>0</v>
          </cell>
          <cell r="H420">
            <v>0</v>
          </cell>
          <cell r="I420">
            <v>0</v>
          </cell>
          <cell r="J420">
            <v>0</v>
          </cell>
          <cell r="K420">
            <v>0</v>
          </cell>
          <cell r="L420">
            <v>0</v>
          </cell>
          <cell r="M420">
            <v>0</v>
          </cell>
          <cell r="N420">
            <v>0</v>
          </cell>
          <cell r="O420" t="str">
            <v>Mo ta thuc hien so lieu tinh luong -V6</v>
          </cell>
          <cell r="P420" t="str">
            <v>KPI_HRM_OLD</v>
          </cell>
        </row>
        <row r="421">
          <cell r="B421" t="str">
            <v>Số lượng điểm ủy quyền đạt mức doanh thu quy định</v>
          </cell>
          <cell r="C421">
            <v>0</v>
          </cell>
          <cell r="D421" t="str">
            <v>%</v>
          </cell>
          <cell r="E421" t="str">
            <v>HCM_SL_BANLE_014</v>
          </cell>
          <cell r="F421">
            <v>0</v>
          </cell>
          <cell r="G421">
            <v>0</v>
          </cell>
          <cell r="H421">
            <v>0</v>
          </cell>
          <cell r="I421">
            <v>0</v>
          </cell>
          <cell r="J421">
            <v>0</v>
          </cell>
          <cell r="K421">
            <v>0</v>
          </cell>
          <cell r="L421">
            <v>0</v>
          </cell>
          <cell r="M421">
            <v>0</v>
          </cell>
          <cell r="N421">
            <v>0</v>
          </cell>
          <cell r="O421" t="str">
            <v>Mo ta thuc hien so lieu tinh luong -V6</v>
          </cell>
          <cell r="P421" t="str">
            <v>KPI_HRM_OLD</v>
          </cell>
        </row>
        <row r="422">
          <cell r="B422" t="str">
            <v>Số lượng điểm bán có phát sinh doanh thu</v>
          </cell>
          <cell r="C422">
            <v>0</v>
          </cell>
          <cell r="D422" t="str">
            <v>Điểm bán</v>
          </cell>
          <cell r="E422" t="str">
            <v>HCM_SL_BANLE_015</v>
          </cell>
          <cell r="F422">
            <v>0</v>
          </cell>
          <cell r="G422">
            <v>0</v>
          </cell>
          <cell r="H422">
            <v>0</v>
          </cell>
          <cell r="I422">
            <v>0</v>
          </cell>
          <cell r="J422">
            <v>0</v>
          </cell>
          <cell r="K422">
            <v>0</v>
          </cell>
          <cell r="L422">
            <v>0</v>
          </cell>
          <cell r="M422">
            <v>0</v>
          </cell>
          <cell r="N422">
            <v>0</v>
          </cell>
          <cell r="O422" t="str">
            <v>Mo ta thuc hien so lieu tinh luong -V6</v>
          </cell>
          <cell r="P422" t="str">
            <v>KPI_HRM_OLD</v>
          </cell>
        </row>
        <row r="423">
          <cell r="B423" t="str">
            <v>Số lượng Điểm bán có nhận diện thương hiệu theo độ phủ địa bàn</v>
          </cell>
          <cell r="C423">
            <v>0</v>
          </cell>
          <cell r="D423" t="str">
            <v>Điểm</v>
          </cell>
          <cell r="E423" t="str">
            <v>HCM_SL_BANLE_016</v>
          </cell>
          <cell r="F423">
            <v>0</v>
          </cell>
          <cell r="G423">
            <v>0</v>
          </cell>
          <cell r="H423">
            <v>0</v>
          </cell>
          <cell r="I423">
            <v>0</v>
          </cell>
          <cell r="J423">
            <v>0</v>
          </cell>
          <cell r="K423">
            <v>0</v>
          </cell>
          <cell r="L423">
            <v>0</v>
          </cell>
          <cell r="M423">
            <v>0</v>
          </cell>
          <cell r="N423">
            <v>0</v>
          </cell>
          <cell r="O423" t="str">
            <v>Mo ta thuc hien so lieu tinh luong -V6</v>
          </cell>
          <cell r="P423" t="str">
            <v>KPI_HRM_OLD</v>
          </cell>
        </row>
        <row r="424">
          <cell r="B424" t="str">
            <v>Sản lượng bán chéo các dịch vụ trên tệp khách hàng hiện hữu.</v>
          </cell>
          <cell r="C424">
            <v>0</v>
          </cell>
          <cell r="D424" t="str">
            <v>Thuê bao</v>
          </cell>
          <cell r="E424" t="str">
            <v>HCM_SL_BCHEO_001</v>
          </cell>
          <cell r="F424">
            <v>0</v>
          </cell>
          <cell r="G424">
            <v>0</v>
          </cell>
          <cell r="H424">
            <v>0</v>
          </cell>
          <cell r="I424">
            <v>0</v>
          </cell>
          <cell r="J424">
            <v>0</v>
          </cell>
          <cell r="K424">
            <v>0</v>
          </cell>
          <cell r="L424">
            <v>0</v>
          </cell>
          <cell r="M424">
            <v>0</v>
          </cell>
          <cell r="N424">
            <v>0</v>
          </cell>
          <cell r="O424" t="str">
            <v>Mo ta thuc hien so lieu tinh luong -V6</v>
          </cell>
          <cell r="P424" t="str">
            <v>KPI_HRM_OLD</v>
          </cell>
        </row>
        <row r="425">
          <cell r="B425" t="str">
            <v>Số lượng dự án ký Hợp đồng BMIS ký trong tháng n.</v>
          </cell>
          <cell r="C425">
            <v>0</v>
          </cell>
          <cell r="D425" t="str">
            <v>Hợp đồng</v>
          </cell>
          <cell r="E425" t="str">
            <v>HCM_SL_BMISN_001</v>
          </cell>
          <cell r="F425">
            <v>0</v>
          </cell>
          <cell r="G425">
            <v>0</v>
          </cell>
          <cell r="H425">
            <v>0</v>
          </cell>
          <cell r="I425">
            <v>0</v>
          </cell>
          <cell r="J425">
            <v>0</v>
          </cell>
          <cell r="K425">
            <v>0</v>
          </cell>
          <cell r="L425">
            <v>0</v>
          </cell>
          <cell r="M425">
            <v>0</v>
          </cell>
          <cell r="N425">
            <v>0</v>
          </cell>
          <cell r="O425" t="str">
            <v>Mo ta thuc hien so lieu tinh luong -V6</v>
          </cell>
          <cell r="P425" t="str">
            <v>KPI_HRM_OLD</v>
          </cell>
        </row>
        <row r="426">
          <cell r="B426" t="str">
            <v>Sản lượng cuộc gọi tiếp nhận bình quân ngày</v>
          </cell>
          <cell r="C426">
            <v>0</v>
          </cell>
          <cell r="D426" t="str">
            <v>cuộc</v>
          </cell>
          <cell r="E426" t="str">
            <v>HCM_SL_BQGOI_001</v>
          </cell>
          <cell r="F426">
            <v>0</v>
          </cell>
          <cell r="G426">
            <v>0</v>
          </cell>
          <cell r="H426">
            <v>0</v>
          </cell>
          <cell r="I426">
            <v>0</v>
          </cell>
          <cell r="J426">
            <v>0</v>
          </cell>
          <cell r="K426">
            <v>0</v>
          </cell>
          <cell r="L426">
            <v>0</v>
          </cell>
          <cell r="M426">
            <v>0</v>
          </cell>
          <cell r="N426">
            <v>0</v>
          </cell>
          <cell r="O426" t="str">
            <v>Mo ta thuc hien so lieu tinh luong -V6</v>
          </cell>
          <cell r="P426" t="str">
            <v>KPI_HRM_OLD</v>
          </cell>
        </row>
        <row r="427">
          <cell r="B427" t="str">
            <v>Sản lượng gọi ra bình quân ngày</v>
          </cell>
          <cell r="C427">
            <v>0</v>
          </cell>
          <cell r="D427" t="str">
            <v>cuộc</v>
          </cell>
          <cell r="E427" t="str">
            <v>HCM_SL_BQGOI_002</v>
          </cell>
          <cell r="F427">
            <v>0</v>
          </cell>
          <cell r="G427">
            <v>0</v>
          </cell>
          <cell r="H427">
            <v>0</v>
          </cell>
          <cell r="I427">
            <v>0</v>
          </cell>
          <cell r="J427">
            <v>0</v>
          </cell>
          <cell r="K427">
            <v>0</v>
          </cell>
          <cell r="L427">
            <v>0</v>
          </cell>
          <cell r="M427">
            <v>0</v>
          </cell>
          <cell r="N427">
            <v>0</v>
          </cell>
          <cell r="O427" t="str">
            <v>Mo ta thuc hien so lieu tinh luong -V6</v>
          </cell>
          <cell r="P427" t="str">
            <v>KPI_HRM_OLD</v>
          </cell>
        </row>
        <row r="428">
          <cell r="B428" t="str">
            <v>Sản lượng phát triển mới BRCĐ, VNP trả sau</v>
          </cell>
          <cell r="C428" t="str">
            <v>202308</v>
          </cell>
          <cell r="D428" t="str">
            <v>Thuê bao</v>
          </cell>
          <cell r="E428" t="str">
            <v>HCM_SL_BRVNP_001</v>
          </cell>
          <cell r="F428">
            <v>0</v>
          </cell>
          <cell r="G428">
            <v>0</v>
          </cell>
          <cell r="H428">
            <v>0</v>
          </cell>
          <cell r="I428">
            <v>0</v>
          </cell>
          <cell r="J428">
            <v>0</v>
          </cell>
          <cell r="K428">
            <v>0</v>
          </cell>
          <cell r="L428">
            <v>0</v>
          </cell>
          <cell r="M428">
            <v>0</v>
          </cell>
          <cell r="N428">
            <v>0</v>
          </cell>
          <cell r="O428" t="str">
            <v>Mo ta thuc hien so lieu tinh luong -V6</v>
          </cell>
          <cell r="P428" t="str">
            <v>KPI_HRM_OLD</v>
          </cell>
        </row>
        <row r="429">
          <cell r="B429" t="str">
            <v>Sản lượng phát triển mới BRCĐ, VNP trả sau trên Zalo OA</v>
          </cell>
          <cell r="C429">
            <v>0</v>
          </cell>
          <cell r="D429" t="str">
            <v>Thuê bao</v>
          </cell>
          <cell r="E429" t="str">
            <v>HCM_SL_BRVNP_002</v>
          </cell>
          <cell r="F429">
            <v>0</v>
          </cell>
          <cell r="G429">
            <v>0</v>
          </cell>
          <cell r="H429">
            <v>0</v>
          </cell>
          <cell r="I429">
            <v>0</v>
          </cell>
          <cell r="J429">
            <v>0</v>
          </cell>
          <cell r="K429">
            <v>0</v>
          </cell>
          <cell r="L429">
            <v>0</v>
          </cell>
          <cell r="M429">
            <v>0</v>
          </cell>
          <cell r="N429">
            <v>0</v>
          </cell>
          <cell r="O429" t="str">
            <v>Mo ta thuc hien so lieu tinh luong -V6</v>
          </cell>
          <cell r="P429" t="str">
            <v>KPI_HRM_OLD</v>
          </cell>
        </row>
        <row r="430">
          <cell r="B430" t="str">
            <v>Báo cáo cập nhật đúng tiến độ thông tin dự án theo quy định của TTKD</v>
          </cell>
          <cell r="C430">
            <v>0</v>
          </cell>
          <cell r="D430" t="str">
            <v>Dự án</v>
          </cell>
          <cell r="E430" t="str">
            <v>HCM_SL_CDUAN_001</v>
          </cell>
          <cell r="F430">
            <v>0</v>
          </cell>
          <cell r="G430">
            <v>0</v>
          </cell>
          <cell r="H430">
            <v>0</v>
          </cell>
          <cell r="I430">
            <v>0</v>
          </cell>
          <cell r="J430">
            <v>0</v>
          </cell>
          <cell r="K430">
            <v>0</v>
          </cell>
          <cell r="L430">
            <v>0</v>
          </cell>
          <cell r="M430">
            <v>0</v>
          </cell>
          <cell r="N430">
            <v>0</v>
          </cell>
          <cell r="O430" t="str">
            <v>Mo ta thuc hien so lieu tinh luong -V6</v>
          </cell>
          <cell r="P430" t="str">
            <v>KPI_HRM_OLD</v>
          </cell>
        </row>
        <row r="431">
          <cell r="B431" t="str">
            <v>Xây dựng kênh bán hàng và kênh truyền thông tại dự án</v>
          </cell>
          <cell r="C431">
            <v>0</v>
          </cell>
          <cell r="D431" t="str">
            <v>Kênh</v>
          </cell>
          <cell r="E431" t="str">
            <v>HCM_SL_CDUAN_002</v>
          </cell>
          <cell r="F431">
            <v>0</v>
          </cell>
          <cell r="G431">
            <v>0</v>
          </cell>
          <cell r="H431">
            <v>0</v>
          </cell>
          <cell r="I431">
            <v>0</v>
          </cell>
          <cell r="J431">
            <v>0</v>
          </cell>
          <cell r="K431">
            <v>0</v>
          </cell>
          <cell r="L431">
            <v>0</v>
          </cell>
          <cell r="M431">
            <v>0</v>
          </cell>
          <cell r="N431">
            <v>0</v>
          </cell>
          <cell r="O431" t="str">
            <v>Mo ta thuc hien so lieu tinh luong -V6</v>
          </cell>
          <cell r="P431" t="str">
            <v>KPI_HRM_OLD</v>
          </cell>
        </row>
        <row r="432">
          <cell r="B432" t="str">
            <v>Số lượng dịch vụ CNTT phát triền mới trong tháng</v>
          </cell>
          <cell r="C432">
            <v>0</v>
          </cell>
          <cell r="D432" t="str">
            <v>Thuê bao</v>
          </cell>
          <cell r="E432" t="str">
            <v>HCM_SL_CNTTT_001</v>
          </cell>
          <cell r="F432">
            <v>0</v>
          </cell>
          <cell r="G432">
            <v>0</v>
          </cell>
          <cell r="H432">
            <v>0</v>
          </cell>
          <cell r="I432">
            <v>0</v>
          </cell>
          <cell r="J432">
            <v>0</v>
          </cell>
          <cell r="K432">
            <v>0</v>
          </cell>
          <cell r="L432">
            <v>0</v>
          </cell>
          <cell r="M432">
            <v>0</v>
          </cell>
          <cell r="N432">
            <v>0</v>
          </cell>
          <cell r="O432" t="str">
            <v>Mo ta thuc hien so lieu tinh luong -V6</v>
          </cell>
          <cell r="P432" t="str">
            <v>KPI_HRM_OLD</v>
          </cell>
        </row>
        <row r="433">
          <cell r="B433" t="str">
            <v>Sản lượng phát triển mới Home Combo</v>
          </cell>
          <cell r="C433">
            <v>0</v>
          </cell>
          <cell r="D433" t="str">
            <v>Thuê bao</v>
          </cell>
          <cell r="E433" t="str">
            <v>HCM_SL_COMBO_001</v>
          </cell>
          <cell r="F433">
            <v>0</v>
          </cell>
          <cell r="G433">
            <v>0</v>
          </cell>
          <cell r="H433">
            <v>0</v>
          </cell>
          <cell r="I433">
            <v>0</v>
          </cell>
          <cell r="J433">
            <v>0</v>
          </cell>
          <cell r="K433">
            <v>0</v>
          </cell>
          <cell r="L433">
            <v>0</v>
          </cell>
          <cell r="M433">
            <v>0</v>
          </cell>
          <cell r="N433">
            <v>0</v>
          </cell>
          <cell r="O433" t="str">
            <v>Mo ta thuc hien so lieu tinh luong -V6</v>
          </cell>
          <cell r="P433" t="str">
            <v>KPI_HRM_OLD</v>
          </cell>
        </row>
        <row r="434">
          <cell r="B434" t="str">
            <v>Phát triển gói Home Combo có thành phần Fiber mới</v>
          </cell>
          <cell r="C434">
            <v>0</v>
          </cell>
          <cell r="D434" t="str">
            <v>%</v>
          </cell>
          <cell r="E434" t="str">
            <v>HCM_SL_COMBO_002</v>
          </cell>
          <cell r="F434">
            <v>0</v>
          </cell>
          <cell r="G434">
            <v>0</v>
          </cell>
          <cell r="H434">
            <v>0</v>
          </cell>
          <cell r="I434">
            <v>0</v>
          </cell>
          <cell r="J434">
            <v>0</v>
          </cell>
          <cell r="K434">
            <v>0</v>
          </cell>
          <cell r="L434">
            <v>0</v>
          </cell>
          <cell r="M434">
            <v>0</v>
          </cell>
          <cell r="N434">
            <v>0</v>
          </cell>
          <cell r="O434" t="str">
            <v>Mo ta thuc hien so lieu tinh luong -V6</v>
          </cell>
          <cell r="P434" t="str">
            <v>KPI_HRM_OLD</v>
          </cell>
        </row>
        <row r="435">
          <cell r="B435" t="str">
            <v>Phát triển mới HomeCombo có thành phần Fiber hiện hữu</v>
          </cell>
          <cell r="C435">
            <v>0</v>
          </cell>
          <cell r="D435" t="str">
            <v>Thuê bao</v>
          </cell>
          <cell r="E435" t="str">
            <v>HCM_SL_COMBO_003</v>
          </cell>
          <cell r="F435">
            <v>0</v>
          </cell>
          <cell r="G435">
            <v>0</v>
          </cell>
          <cell r="H435">
            <v>0</v>
          </cell>
          <cell r="I435">
            <v>0</v>
          </cell>
          <cell r="J435">
            <v>0</v>
          </cell>
          <cell r="K435">
            <v>0</v>
          </cell>
          <cell r="L435">
            <v>0</v>
          </cell>
          <cell r="M435">
            <v>0</v>
          </cell>
          <cell r="N435">
            <v>0</v>
          </cell>
          <cell r="O435" t="str">
            <v>Mo ta thuc hien so lieu tinh luong -V6</v>
          </cell>
          <cell r="P435" t="str">
            <v>KPI_HRM_OLD</v>
          </cell>
        </row>
        <row r="436">
          <cell r="B436" t="str">
            <v>Phát triển mới gói Home Combo</v>
          </cell>
          <cell r="C436">
            <v>0</v>
          </cell>
          <cell r="D436" t="str">
            <v>Thuê bao</v>
          </cell>
          <cell r="E436" t="str">
            <v>HCM_SL_COMBO_004</v>
          </cell>
          <cell r="F436">
            <v>0</v>
          </cell>
          <cell r="G436">
            <v>0</v>
          </cell>
          <cell r="H436">
            <v>0</v>
          </cell>
          <cell r="I436">
            <v>0</v>
          </cell>
          <cell r="J436">
            <v>0</v>
          </cell>
          <cell r="K436">
            <v>0</v>
          </cell>
          <cell r="L436">
            <v>0</v>
          </cell>
          <cell r="M436">
            <v>0</v>
          </cell>
          <cell r="N436">
            <v>0</v>
          </cell>
          <cell r="O436" t="str">
            <v>Mo ta thuc hien so lieu tinh luong -V6</v>
          </cell>
          <cell r="P436" t="str">
            <v>KPI_HRM_OLD</v>
          </cell>
        </row>
        <row r="437">
          <cell r="B437" t="str">
            <v>Số lượng điểm bán được chăm sóc</v>
          </cell>
          <cell r="C437">
            <v>0</v>
          </cell>
          <cell r="D437" t="str">
            <v>Điểm bán</v>
          </cell>
          <cell r="E437" t="str">
            <v>HCM_SL_CSKHH_001</v>
          </cell>
          <cell r="F437">
            <v>0</v>
          </cell>
          <cell r="G437">
            <v>0</v>
          </cell>
          <cell r="H437">
            <v>0</v>
          </cell>
          <cell r="I437">
            <v>0</v>
          </cell>
          <cell r="J437">
            <v>0</v>
          </cell>
          <cell r="K437">
            <v>0</v>
          </cell>
          <cell r="L437">
            <v>0</v>
          </cell>
          <cell r="M437">
            <v>0</v>
          </cell>
          <cell r="N437">
            <v>0</v>
          </cell>
          <cell r="O437" t="str">
            <v>Mo ta thuc hien so lieu tinh luong -V6</v>
          </cell>
          <cell r="P437" t="str">
            <v>KPI_HRM_OLD</v>
          </cell>
        </row>
        <row r="438">
          <cell r="B438" t="str">
            <v>Sản lượng cuộc gọi tư vấn CSKH</v>
          </cell>
          <cell r="C438">
            <v>0</v>
          </cell>
          <cell r="D438" t="str">
            <v>cuộc</v>
          </cell>
          <cell r="E438" t="str">
            <v>HCM_SL_CSKHH_002</v>
          </cell>
          <cell r="F438">
            <v>0</v>
          </cell>
          <cell r="G438">
            <v>0</v>
          </cell>
          <cell r="H438">
            <v>0</v>
          </cell>
          <cell r="I438">
            <v>0</v>
          </cell>
          <cell r="J438">
            <v>0</v>
          </cell>
          <cell r="K438">
            <v>0</v>
          </cell>
          <cell r="L438">
            <v>0</v>
          </cell>
          <cell r="M438">
            <v>0</v>
          </cell>
          <cell r="N438">
            <v>0</v>
          </cell>
          <cell r="O438" t="str">
            <v>Mo ta thuc hien so lieu tinh luong -V6</v>
          </cell>
          <cell r="P438" t="str">
            <v>KPI_HRM_OLD</v>
          </cell>
        </row>
        <row r="439">
          <cell r="B439" t="str">
            <v>Số lượng Đại lý có phát triển thêm dịch vụ mới và có phát sinh doanh thu trong tháng</v>
          </cell>
          <cell r="C439" t="str">
            <v>202308</v>
          </cell>
          <cell r="D439" t="str">
            <v>Số lượng</v>
          </cell>
          <cell r="E439" t="str">
            <v>HCM_SL_DAILY_001</v>
          </cell>
          <cell r="F439">
            <v>0</v>
          </cell>
          <cell r="G439">
            <v>0</v>
          </cell>
          <cell r="H439">
            <v>0</v>
          </cell>
          <cell r="I439">
            <v>0</v>
          </cell>
          <cell r="J439">
            <v>0</v>
          </cell>
          <cell r="K439">
            <v>0</v>
          </cell>
          <cell r="L439">
            <v>0</v>
          </cell>
          <cell r="M439">
            <v>0</v>
          </cell>
          <cell r="N439">
            <v>0</v>
          </cell>
          <cell r="O439" t="str">
            <v>Mo ta thuc hien so lieu tinh luong -V6</v>
          </cell>
          <cell r="P439" t="str">
            <v>KPI_HRM_OLD</v>
          </cell>
        </row>
        <row r="440">
          <cell r="B440" t="str">
            <v>Số lượng Đại lý mới phát triển và có phát sinh doanh thu trong tháng</v>
          </cell>
          <cell r="C440" t="str">
            <v>202308</v>
          </cell>
          <cell r="D440" t="str">
            <v>Số lượng</v>
          </cell>
          <cell r="E440" t="str">
            <v>HCM_SL_DAILY_002</v>
          </cell>
          <cell r="F440">
            <v>0</v>
          </cell>
          <cell r="G440">
            <v>0</v>
          </cell>
          <cell r="H440">
            <v>0</v>
          </cell>
          <cell r="I440">
            <v>0</v>
          </cell>
          <cell r="J440">
            <v>0</v>
          </cell>
          <cell r="K440">
            <v>0</v>
          </cell>
          <cell r="L440">
            <v>0</v>
          </cell>
          <cell r="M440">
            <v>0</v>
          </cell>
          <cell r="N440">
            <v>0</v>
          </cell>
          <cell r="O440" t="str">
            <v>Mo ta thuc hien so lieu tinh luong -V6</v>
          </cell>
          <cell r="P440" t="str">
            <v>KPI_HRM_OLD</v>
          </cell>
        </row>
        <row r="441">
          <cell r="B441" t="str">
            <v>Xây dựng thêm  kênh bán hàng/thu cước/truyền thông tại các dự án đang quản lý</v>
          </cell>
          <cell r="C441">
            <v>0</v>
          </cell>
          <cell r="D441" t="str">
            <v>Kênh</v>
          </cell>
          <cell r="E441" t="str">
            <v>HCM_SL_DAQLY_001</v>
          </cell>
          <cell r="F441">
            <v>0</v>
          </cell>
          <cell r="G441">
            <v>0</v>
          </cell>
          <cell r="H441">
            <v>0</v>
          </cell>
          <cell r="I441">
            <v>0</v>
          </cell>
          <cell r="J441">
            <v>0</v>
          </cell>
          <cell r="K441">
            <v>0</v>
          </cell>
          <cell r="L441">
            <v>0</v>
          </cell>
          <cell r="M441">
            <v>0</v>
          </cell>
          <cell r="N441">
            <v>0</v>
          </cell>
          <cell r="O441" t="str">
            <v>Mo ta thuc hien so lieu tinh luong -V6</v>
          </cell>
          <cell r="P441" t="str">
            <v>KPI_HRM_OLD</v>
          </cell>
        </row>
        <row r="442">
          <cell r="B442" t="str">
            <v>Đàm phán/phối hợp với VTTP để đàm phán với đối tác/chủ đầu tư về thị phần/lợi thế triển khai CCDV, bán hàng so với nhà mạng khác,..đối với dự án loại 1/dự án gia hạn hợp đồng/dự án có thị phần dưới 30%.</v>
          </cell>
          <cell r="C442">
            <v>0</v>
          </cell>
          <cell r="D442" t="str">
            <v>Dự án</v>
          </cell>
          <cell r="E442" t="str">
            <v>HCM_SL_DUAN1_001</v>
          </cell>
          <cell r="F442">
            <v>0</v>
          </cell>
          <cell r="G442">
            <v>0</v>
          </cell>
          <cell r="H442">
            <v>0</v>
          </cell>
          <cell r="I442">
            <v>0</v>
          </cell>
          <cell r="J442">
            <v>0</v>
          </cell>
          <cell r="K442">
            <v>0</v>
          </cell>
          <cell r="L442">
            <v>0</v>
          </cell>
          <cell r="M442">
            <v>0</v>
          </cell>
          <cell r="N442">
            <v>0</v>
          </cell>
          <cell r="O442" t="str">
            <v>Mo ta thuc hien so lieu tinh luong -V6</v>
          </cell>
          <cell r="P442" t="str">
            <v>KPI_HRM_OLD</v>
          </cell>
        </row>
        <row r="443">
          <cell r="B443" t="str">
            <v>Thu thập thông tin tại dự án chuẩn bị đưa vào khai thác/dự án có thị phần dưới 30%</v>
          </cell>
          <cell r="C443">
            <v>0</v>
          </cell>
          <cell r="D443" t="str">
            <v>Dự án</v>
          </cell>
          <cell r="E443" t="str">
            <v>HCM_SL_DUAN1_002</v>
          </cell>
          <cell r="F443">
            <v>0</v>
          </cell>
          <cell r="G443">
            <v>0</v>
          </cell>
          <cell r="H443">
            <v>0</v>
          </cell>
          <cell r="I443">
            <v>0</v>
          </cell>
          <cell r="J443">
            <v>0</v>
          </cell>
          <cell r="K443">
            <v>0</v>
          </cell>
          <cell r="L443">
            <v>0</v>
          </cell>
          <cell r="M443">
            <v>0</v>
          </cell>
          <cell r="N443">
            <v>0</v>
          </cell>
          <cell r="O443" t="str">
            <v>Mo ta thuc hien so lieu tinh luong -V6</v>
          </cell>
          <cell r="P443" t="str">
            <v>KPI_HRM_OLD</v>
          </cell>
        </row>
        <row r="444">
          <cell r="B444" t="str">
            <v>Xây dựng kênh bán hàng MỚI (dự án loại 2, loại 3)</v>
          </cell>
          <cell r="C444">
            <v>0</v>
          </cell>
          <cell r="D444" t="str">
            <v>Biên bản</v>
          </cell>
          <cell r="E444" t="str">
            <v>HCM_SL_DUANM_001</v>
          </cell>
          <cell r="F444">
            <v>0</v>
          </cell>
          <cell r="G444">
            <v>0</v>
          </cell>
          <cell r="H444">
            <v>0</v>
          </cell>
          <cell r="I444">
            <v>0</v>
          </cell>
          <cell r="J444">
            <v>0</v>
          </cell>
          <cell r="K444">
            <v>0</v>
          </cell>
          <cell r="L444">
            <v>0</v>
          </cell>
          <cell r="M444">
            <v>0</v>
          </cell>
          <cell r="N444">
            <v>0</v>
          </cell>
          <cell r="O444" t="str">
            <v>Mo ta thuc hien so lieu tinh luong -V6</v>
          </cell>
          <cell r="P444" t="str">
            <v>KPI_HRM_OLD</v>
          </cell>
        </row>
        <row r="445">
          <cell r="B445" t="str">
            <v>Tổ chức bán hàng tại các dự án trọng điểm</v>
          </cell>
          <cell r="C445">
            <v>0</v>
          </cell>
          <cell r="D445" t="str">
            <v>Kế hoạch</v>
          </cell>
          <cell r="E445" t="str">
            <v>HCM_SL_DUANT_001</v>
          </cell>
          <cell r="F445">
            <v>0</v>
          </cell>
          <cell r="G445">
            <v>0</v>
          </cell>
          <cell r="H445">
            <v>0</v>
          </cell>
          <cell r="I445">
            <v>0</v>
          </cell>
          <cell r="J445">
            <v>0</v>
          </cell>
          <cell r="K445">
            <v>0</v>
          </cell>
          <cell r="L445">
            <v>0</v>
          </cell>
          <cell r="M445">
            <v>0</v>
          </cell>
          <cell r="N445">
            <v>0</v>
          </cell>
          <cell r="O445" t="str">
            <v>Mo ta thuc hien so lieu tinh luong -V6</v>
          </cell>
          <cell r="P445" t="str">
            <v>KPI_HRM_OLD</v>
          </cell>
        </row>
        <row r="446">
          <cell r="B446" t="str">
            <v>Số lượng điểm cung cấp dịch vụ viễn thông ủy quyền có phát sinh doanh thu trong tháng (điểm ủy quyền PN)</v>
          </cell>
          <cell r="C446">
            <v>0</v>
          </cell>
          <cell r="D446" t="str">
            <v>Điểm ủy quyền</v>
          </cell>
          <cell r="E446" t="str">
            <v>HCM_SL_DUQPN_001</v>
          </cell>
          <cell r="F446">
            <v>0</v>
          </cell>
          <cell r="G446">
            <v>0</v>
          </cell>
          <cell r="H446">
            <v>0</v>
          </cell>
          <cell r="I446">
            <v>0</v>
          </cell>
          <cell r="J446">
            <v>0</v>
          </cell>
          <cell r="K446">
            <v>0</v>
          </cell>
          <cell r="L446">
            <v>0</v>
          </cell>
          <cell r="M446">
            <v>0</v>
          </cell>
          <cell r="N446">
            <v>0</v>
          </cell>
          <cell r="O446" t="str">
            <v>Mo ta thuc hien so lieu tinh luong -V6</v>
          </cell>
          <cell r="P446" t="str">
            <v>KPI_HRM_OLD</v>
          </cell>
        </row>
        <row r="447">
          <cell r="B447" t="str">
            <v>Số lượng điểm ủy quyền có đăng ký liên kết ví VNPT Pay</v>
          </cell>
          <cell r="C447">
            <v>0</v>
          </cell>
          <cell r="D447" t="str">
            <v>Điểm</v>
          </cell>
          <cell r="E447" t="str">
            <v>HCM_SL_DUQPN_002</v>
          </cell>
          <cell r="F447">
            <v>0</v>
          </cell>
          <cell r="G447">
            <v>0</v>
          </cell>
          <cell r="H447">
            <v>0</v>
          </cell>
          <cell r="I447">
            <v>0</v>
          </cell>
          <cell r="J447">
            <v>0</v>
          </cell>
          <cell r="K447">
            <v>0</v>
          </cell>
          <cell r="L447">
            <v>0</v>
          </cell>
          <cell r="M447">
            <v>0</v>
          </cell>
          <cell r="N447">
            <v>0</v>
          </cell>
          <cell r="O447" t="str">
            <v>Mo ta thuc hien so lieu tinh luong -V6</v>
          </cell>
          <cell r="P447" t="str">
            <v>KPI_HRM_OLD</v>
          </cell>
        </row>
        <row r="448">
          <cell r="B448" t="str">
            <v>Số điểm bán nhận thù lao hoa hồng bán hàng qua ví VNPT Pay</v>
          </cell>
          <cell r="C448">
            <v>0</v>
          </cell>
          <cell r="D448" t="str">
            <v>Điểm</v>
          </cell>
          <cell r="E448" t="str">
            <v>HCM_SL_DUQPN_003</v>
          </cell>
          <cell r="F448">
            <v>0</v>
          </cell>
          <cell r="G448">
            <v>0</v>
          </cell>
          <cell r="H448">
            <v>0</v>
          </cell>
          <cell r="I448">
            <v>0</v>
          </cell>
          <cell r="J448">
            <v>0</v>
          </cell>
          <cell r="K448">
            <v>0</v>
          </cell>
          <cell r="L448">
            <v>0</v>
          </cell>
          <cell r="M448">
            <v>0</v>
          </cell>
          <cell r="N448">
            <v>0</v>
          </cell>
          <cell r="O448" t="str">
            <v>Mo ta thuc hien so lieu tinh luong -V6</v>
          </cell>
          <cell r="P448" t="str">
            <v>KPI_HRM_OLD</v>
          </cell>
        </row>
        <row r="449">
          <cell r="B449" t="str">
            <v>Phát triển gói Home combo thông qua kênh ĐLUQ pháp nhân</v>
          </cell>
          <cell r="C449">
            <v>0</v>
          </cell>
          <cell r="D449" t="str">
            <v>Thuê bao</v>
          </cell>
          <cell r="E449" t="str">
            <v>HCM_SL_DUQPN_004</v>
          </cell>
          <cell r="F449">
            <v>0</v>
          </cell>
          <cell r="G449">
            <v>0</v>
          </cell>
          <cell r="H449">
            <v>0</v>
          </cell>
          <cell r="I449">
            <v>0</v>
          </cell>
          <cell r="J449">
            <v>0</v>
          </cell>
          <cell r="K449">
            <v>0</v>
          </cell>
          <cell r="L449">
            <v>0</v>
          </cell>
          <cell r="M449">
            <v>0</v>
          </cell>
          <cell r="N449">
            <v>0</v>
          </cell>
          <cell r="O449" t="str">
            <v>Mo ta thuc hien so lieu tinh luong -V6</v>
          </cell>
          <cell r="P449" t="str">
            <v>KPI_HRM_OLD</v>
          </cell>
        </row>
        <row r="450">
          <cell r="B450" t="str">
            <v>Tỷ lệ eload có bán dịch vụ GTGT qua VasDealer</v>
          </cell>
          <cell r="C450">
            <v>0</v>
          </cell>
          <cell r="D450" t="str">
            <v>%</v>
          </cell>
          <cell r="E450" t="str">
            <v>HCM_SL_ELOAD_003</v>
          </cell>
          <cell r="F450">
            <v>0</v>
          </cell>
          <cell r="G450">
            <v>0</v>
          </cell>
          <cell r="H450">
            <v>0</v>
          </cell>
          <cell r="I450">
            <v>0</v>
          </cell>
          <cell r="J450">
            <v>0</v>
          </cell>
          <cell r="K450">
            <v>0</v>
          </cell>
          <cell r="L450">
            <v>0</v>
          </cell>
          <cell r="M450">
            <v>0</v>
          </cell>
          <cell r="N450">
            <v>0</v>
          </cell>
          <cell r="O450" t="str">
            <v>Mo ta thuc hien so lieu tinh luong -V6</v>
          </cell>
          <cell r="P450" t="str">
            <v>KPI_HRM_OLD</v>
          </cell>
        </row>
        <row r="451">
          <cell r="B451" t="str">
            <v>Sản lượng giám sát</v>
          </cell>
          <cell r="C451">
            <v>0</v>
          </cell>
          <cell r="D451" t="str">
            <v>cuộc</v>
          </cell>
          <cell r="E451" t="str">
            <v>HCM_SL_GSGOI_001</v>
          </cell>
          <cell r="F451">
            <v>0</v>
          </cell>
          <cell r="G451">
            <v>0</v>
          </cell>
          <cell r="H451">
            <v>0</v>
          </cell>
          <cell r="I451">
            <v>0</v>
          </cell>
          <cell r="J451">
            <v>0</v>
          </cell>
          <cell r="K451">
            <v>0</v>
          </cell>
          <cell r="L451">
            <v>0</v>
          </cell>
          <cell r="M451">
            <v>0</v>
          </cell>
          <cell r="N451">
            <v>0</v>
          </cell>
          <cell r="O451" t="str">
            <v>Mo ta thuc hien so lieu tinh luong -V6</v>
          </cell>
          <cell r="P451" t="str">
            <v>KPI_HRM_OLD</v>
          </cell>
        </row>
        <row r="452">
          <cell r="B452" t="str">
            <v>Sản lượng thuê bao giám sát lỗi</v>
          </cell>
          <cell r="C452" t="str">
            <v>202308</v>
          </cell>
          <cell r="D452" t="str">
            <v>Thuê bao</v>
          </cell>
          <cell r="E452" t="str">
            <v>HCM_SL_GSTBB_001</v>
          </cell>
          <cell r="F452">
            <v>0</v>
          </cell>
          <cell r="G452">
            <v>0</v>
          </cell>
          <cell r="H452">
            <v>0</v>
          </cell>
          <cell r="I452">
            <v>0</v>
          </cell>
          <cell r="J452">
            <v>0</v>
          </cell>
          <cell r="K452">
            <v>0</v>
          </cell>
          <cell r="L452">
            <v>0</v>
          </cell>
          <cell r="M452">
            <v>0</v>
          </cell>
          <cell r="N452">
            <v>0</v>
          </cell>
          <cell r="O452" t="str">
            <v>Mo ta thuc hien so lieu tinh luong -V6</v>
          </cell>
          <cell r="P452" t="str">
            <v>KPI_HRM_OLD</v>
          </cell>
        </row>
        <row r="453">
          <cell r="B453" t="str">
            <v>Sản lượng thuê bao duyệt VideoCall</v>
          </cell>
          <cell r="C453" t="str">
            <v>202308</v>
          </cell>
          <cell r="D453" t="str">
            <v>Thuê bao</v>
          </cell>
          <cell r="E453" t="str">
            <v>HCM_SL_GSTBB_002</v>
          </cell>
          <cell r="F453">
            <v>0</v>
          </cell>
          <cell r="G453">
            <v>0</v>
          </cell>
          <cell r="H453">
            <v>0</v>
          </cell>
          <cell r="I453">
            <v>0</v>
          </cell>
          <cell r="J453">
            <v>0</v>
          </cell>
          <cell r="K453">
            <v>0</v>
          </cell>
          <cell r="L453">
            <v>0</v>
          </cell>
          <cell r="M453">
            <v>0</v>
          </cell>
          <cell r="N453">
            <v>0</v>
          </cell>
          <cell r="O453" t="str">
            <v>Mo ta thuc hien so lieu tinh luong -V6</v>
          </cell>
          <cell r="P453" t="str">
            <v>KPI_HRM_OLD</v>
          </cell>
        </row>
        <row r="454">
          <cell r="B454" t="str">
            <v xml:space="preserve">Sản lượng khách hàng đăng ký mới dịch vụ Hóa đơn điện tử (HĐĐT) </v>
          </cell>
          <cell r="C454">
            <v>0</v>
          </cell>
          <cell r="D454" t="str">
            <v>Hợp đồng</v>
          </cell>
          <cell r="E454" t="str">
            <v>HCM_SL_HDDTU_001</v>
          </cell>
          <cell r="F454">
            <v>0</v>
          </cell>
          <cell r="G454">
            <v>0</v>
          </cell>
          <cell r="H454">
            <v>0</v>
          </cell>
          <cell r="I454">
            <v>0</v>
          </cell>
          <cell r="J454">
            <v>0</v>
          </cell>
          <cell r="K454">
            <v>0</v>
          </cell>
          <cell r="L454">
            <v>0</v>
          </cell>
          <cell r="M454">
            <v>0</v>
          </cell>
          <cell r="N454">
            <v>0</v>
          </cell>
          <cell r="O454" t="str">
            <v>Mo ta thuc hien so lieu tinh luong -V6</v>
          </cell>
          <cell r="P454" t="str">
            <v>KPI_HRM_OLD</v>
          </cell>
        </row>
        <row r="455">
          <cell r="B455" t="str">
            <v>Số lượng hợp đồng dịch vụ Hóa đơn điện tử phát triển mới trong tháng</v>
          </cell>
          <cell r="C455">
            <v>0</v>
          </cell>
          <cell r="D455" t="str">
            <v>Hợp đồng</v>
          </cell>
          <cell r="E455" t="str">
            <v>HCM_SL_HDDTU_002</v>
          </cell>
          <cell r="F455">
            <v>0</v>
          </cell>
          <cell r="G455">
            <v>0</v>
          </cell>
          <cell r="H455">
            <v>0</v>
          </cell>
          <cell r="I455">
            <v>0</v>
          </cell>
          <cell r="J455">
            <v>0</v>
          </cell>
          <cell r="K455">
            <v>0</v>
          </cell>
          <cell r="L455">
            <v>0</v>
          </cell>
          <cell r="M455">
            <v>0</v>
          </cell>
          <cell r="N455">
            <v>0</v>
          </cell>
          <cell r="O455" t="str">
            <v>Mo ta thuc hien so lieu tinh luong -V6</v>
          </cell>
          <cell r="P455" t="str">
            <v>KPI_HRM_OLD</v>
          </cell>
        </row>
        <row r="456">
          <cell r="B456" t="str">
            <v>Phát triển Dịch vụ BLĐT/HĐDT cho trường học</v>
          </cell>
          <cell r="C456">
            <v>0</v>
          </cell>
          <cell r="D456" t="str">
            <v>Trường</v>
          </cell>
          <cell r="E456" t="str">
            <v>HCM_SL_HDDTU_003</v>
          </cell>
          <cell r="F456">
            <v>0</v>
          </cell>
          <cell r="G456">
            <v>0</v>
          </cell>
          <cell r="H456">
            <v>0</v>
          </cell>
          <cell r="I456">
            <v>0</v>
          </cell>
          <cell r="J456">
            <v>0</v>
          </cell>
          <cell r="K456">
            <v>0</v>
          </cell>
          <cell r="L456">
            <v>0</v>
          </cell>
          <cell r="M456">
            <v>0</v>
          </cell>
          <cell r="N456">
            <v>0</v>
          </cell>
          <cell r="O456" t="str">
            <v>Mo ta thuc hien so lieu tinh luong -V6</v>
          </cell>
          <cell r="P456" t="str">
            <v>KPI_HRM_OLD</v>
          </cell>
        </row>
        <row r="457">
          <cell r="B457" t="str">
            <v>Phát triển Dịch vụ Elearning</v>
          </cell>
          <cell r="C457">
            <v>0</v>
          </cell>
          <cell r="D457" t="str">
            <v>Trường</v>
          </cell>
          <cell r="E457" t="str">
            <v>HCM_SL_HDDTU_004</v>
          </cell>
          <cell r="F457">
            <v>0</v>
          </cell>
          <cell r="G457">
            <v>0</v>
          </cell>
          <cell r="H457">
            <v>0</v>
          </cell>
          <cell r="I457">
            <v>0</v>
          </cell>
          <cell r="J457">
            <v>0</v>
          </cell>
          <cell r="K457">
            <v>0</v>
          </cell>
          <cell r="L457">
            <v>0</v>
          </cell>
          <cell r="M457">
            <v>0</v>
          </cell>
          <cell r="N457">
            <v>0</v>
          </cell>
          <cell r="O457" t="str">
            <v>Mo ta thuc hien so lieu tinh luong -V6</v>
          </cell>
          <cell r="P457" t="str">
            <v>KPI_HRM_OLD</v>
          </cell>
        </row>
        <row r="458">
          <cell r="B458" t="str">
            <v>Số lượng khách hàng có nhu cầu báo giá</v>
          </cell>
          <cell r="C458">
            <v>0</v>
          </cell>
          <cell r="D458" t="str">
            <v>Khách hàng</v>
          </cell>
          <cell r="E458" t="str">
            <v>HCM_SL_HDDTU_005</v>
          </cell>
          <cell r="F458">
            <v>0</v>
          </cell>
          <cell r="G458">
            <v>0</v>
          </cell>
          <cell r="H458">
            <v>0</v>
          </cell>
          <cell r="I458">
            <v>0</v>
          </cell>
          <cell r="J458">
            <v>0</v>
          </cell>
          <cell r="K458">
            <v>0</v>
          </cell>
          <cell r="L458">
            <v>0</v>
          </cell>
          <cell r="M458">
            <v>0</v>
          </cell>
          <cell r="N458">
            <v>0</v>
          </cell>
          <cell r="O458" t="str">
            <v>Mo ta thuc hien so lieu tinh luong -V6</v>
          </cell>
          <cell r="P458" t="str">
            <v>KPI_HRM_OLD</v>
          </cell>
        </row>
        <row r="459">
          <cell r="B459" t="str">
            <v>Số lượng khách hàng ký hợp đồng sử dụng dịch vụ Hợp đồng điện tử</v>
          </cell>
          <cell r="C459">
            <v>0</v>
          </cell>
          <cell r="D459" t="str">
            <v>Khách hàng</v>
          </cell>
          <cell r="E459" t="str">
            <v>HCM_SL_HDDTU_006</v>
          </cell>
          <cell r="F459">
            <v>0</v>
          </cell>
          <cell r="G459">
            <v>0</v>
          </cell>
          <cell r="H459">
            <v>0</v>
          </cell>
          <cell r="I459">
            <v>0</v>
          </cell>
          <cell r="J459">
            <v>0</v>
          </cell>
          <cell r="K459">
            <v>0</v>
          </cell>
          <cell r="L459">
            <v>0</v>
          </cell>
          <cell r="M459">
            <v>0</v>
          </cell>
          <cell r="N459">
            <v>0</v>
          </cell>
          <cell r="O459" t="str">
            <v>Mo ta thuc hien so lieu tinh luong -V6</v>
          </cell>
          <cell r="P459" t="str">
            <v>KPI_HRM_OLD</v>
          </cell>
        </row>
        <row r="460">
          <cell r="B460" t="str">
            <v>Số lượng khách hàng sử dụng dịch vụ Hóa đơn điện tử</v>
          </cell>
          <cell r="C460">
            <v>0</v>
          </cell>
          <cell r="D460" t="str">
            <v>Khách hàng</v>
          </cell>
          <cell r="E460" t="str">
            <v>HCM_SL_HDDTU_007</v>
          </cell>
          <cell r="F460">
            <v>0</v>
          </cell>
          <cell r="G460">
            <v>0</v>
          </cell>
          <cell r="H460">
            <v>0</v>
          </cell>
          <cell r="I460">
            <v>0</v>
          </cell>
          <cell r="J460">
            <v>0</v>
          </cell>
          <cell r="K460">
            <v>0</v>
          </cell>
          <cell r="L460">
            <v>0</v>
          </cell>
          <cell r="M460">
            <v>0</v>
          </cell>
          <cell r="N460">
            <v>0</v>
          </cell>
          <cell r="O460" t="str">
            <v>Mo ta thuc hien so lieu tinh luong -V6</v>
          </cell>
          <cell r="P460" t="str">
            <v>KPI_HRM_OLD</v>
          </cell>
        </row>
        <row r="461">
          <cell r="B461" t="str">
            <v>Số lượng khách hàng sử dụng dịch vụ Hóa đơn điện tử và Hợp đồng điện tử mới trong tháng</v>
          </cell>
          <cell r="C461">
            <v>0</v>
          </cell>
          <cell r="D461" t="str">
            <v>Khách hàng</v>
          </cell>
          <cell r="E461" t="str">
            <v>HCM_SL_HDDTU_008</v>
          </cell>
          <cell r="F461">
            <v>0</v>
          </cell>
          <cell r="G461">
            <v>0</v>
          </cell>
          <cell r="H461">
            <v>0</v>
          </cell>
          <cell r="I461">
            <v>0</v>
          </cell>
          <cell r="J461">
            <v>0</v>
          </cell>
          <cell r="K461">
            <v>0</v>
          </cell>
          <cell r="L461">
            <v>0</v>
          </cell>
          <cell r="M461">
            <v>0</v>
          </cell>
          <cell r="N461">
            <v>0</v>
          </cell>
          <cell r="O461" t="str">
            <v>Mo ta thuc hien so lieu tinh luong -V6</v>
          </cell>
          <cell r="P461" t="str">
            <v>KPI_HRM_OLD</v>
          </cell>
        </row>
        <row r="462">
          <cell r="B462" t="str">
            <v>Tiếp cận khách hàng được phân giao trong tháng để chăm sóc và tư vấn dịch vụ mới (Thông qua mail/zalo)</v>
          </cell>
          <cell r="C462">
            <v>0</v>
          </cell>
          <cell r="D462" t="str">
            <v>Khách hàng</v>
          </cell>
          <cell r="E462" t="str">
            <v>HCM_SL_HDDTU_009</v>
          </cell>
          <cell r="F462">
            <v>0</v>
          </cell>
          <cell r="G462">
            <v>0</v>
          </cell>
          <cell r="H462">
            <v>0</v>
          </cell>
          <cell r="I462">
            <v>0</v>
          </cell>
          <cell r="J462">
            <v>0</v>
          </cell>
          <cell r="K462">
            <v>0</v>
          </cell>
          <cell r="L462">
            <v>0</v>
          </cell>
          <cell r="M462">
            <v>0</v>
          </cell>
          <cell r="N462">
            <v>0</v>
          </cell>
          <cell r="O462" t="str">
            <v>Mo ta thuc hien so lieu tinh luong -V6</v>
          </cell>
          <cell r="P462" t="str">
            <v>KPI_HRM_OLD</v>
          </cell>
        </row>
        <row r="463">
          <cell r="B463" t="str">
            <v>Hoàn thành công việc nghiệp vụ sau bán hàng</v>
          </cell>
          <cell r="C463" t="str">
            <v>202308</v>
          </cell>
          <cell r="D463" t="str">
            <v>Công việc</v>
          </cell>
          <cell r="E463" t="str">
            <v>HCM_SL_HOTRO_001</v>
          </cell>
          <cell r="F463">
            <v>0</v>
          </cell>
          <cell r="G463">
            <v>0</v>
          </cell>
          <cell r="H463">
            <v>0</v>
          </cell>
          <cell r="I463">
            <v>0</v>
          </cell>
          <cell r="J463">
            <v>0</v>
          </cell>
          <cell r="K463">
            <v>0</v>
          </cell>
          <cell r="L463">
            <v>0</v>
          </cell>
          <cell r="M463">
            <v>0</v>
          </cell>
          <cell r="N463">
            <v>0</v>
          </cell>
          <cell r="O463" t="str">
            <v>Mo ta thuc hien so lieu tinh luong -V6</v>
          </cell>
          <cell r="P463" t="str">
            <v>KPI_HRM_OLD</v>
          </cell>
        </row>
        <row r="464">
          <cell r="B464" t="str">
            <v>Số lượng phiếu công tác (PCT) thực hiện hỗ trợ kinh doanh trong tháng</v>
          </cell>
          <cell r="C464">
            <v>0</v>
          </cell>
          <cell r="D464" t="str">
            <v>Phiếu CT</v>
          </cell>
          <cell r="E464" t="str">
            <v>HCM_SL_HOTRO_002</v>
          </cell>
          <cell r="F464">
            <v>0</v>
          </cell>
          <cell r="G464">
            <v>0</v>
          </cell>
          <cell r="H464">
            <v>0</v>
          </cell>
          <cell r="I464">
            <v>0</v>
          </cell>
          <cell r="J464">
            <v>0</v>
          </cell>
          <cell r="K464">
            <v>0</v>
          </cell>
          <cell r="L464">
            <v>0</v>
          </cell>
          <cell r="M464">
            <v>0</v>
          </cell>
          <cell r="N464">
            <v>0</v>
          </cell>
          <cell r="O464" t="str">
            <v>Mo ta thuc hien so lieu tinh luong -V6</v>
          </cell>
          <cell r="P464" t="str">
            <v>KPI_HRM_OLD</v>
          </cell>
        </row>
        <row r="465">
          <cell r="B465" t="str">
            <v>Hỗ trợ Điểm PT VNP TT/ trả sau</v>
          </cell>
          <cell r="C465">
            <v>0</v>
          </cell>
          <cell r="D465" t="str">
            <v>Điểm bán</v>
          </cell>
          <cell r="E465" t="str">
            <v>HCM_SL_HOTRO_003</v>
          </cell>
          <cell r="F465">
            <v>0</v>
          </cell>
          <cell r="G465">
            <v>0</v>
          </cell>
          <cell r="H465">
            <v>0</v>
          </cell>
          <cell r="I465">
            <v>0</v>
          </cell>
          <cell r="J465">
            <v>0</v>
          </cell>
          <cell r="K465">
            <v>0</v>
          </cell>
          <cell r="L465">
            <v>0</v>
          </cell>
          <cell r="M465">
            <v>0</v>
          </cell>
          <cell r="N465">
            <v>0</v>
          </cell>
          <cell r="O465" t="str">
            <v>Mo ta thuc hien so lieu tinh luong -V6</v>
          </cell>
          <cell r="P465" t="str">
            <v>KPI_HRM_OLD</v>
          </cell>
        </row>
        <row r="466">
          <cell r="B466" t="str">
            <v>Số lượng hồ sơ hoàn tất scan và lưu kho, hồ sơ truy lục, thanh lý,...</v>
          </cell>
          <cell r="C466">
            <v>0</v>
          </cell>
          <cell r="D466" t="str">
            <v>Hồ Sơ</v>
          </cell>
          <cell r="E466" t="str">
            <v>HCM_SL_HSCAN_001</v>
          </cell>
          <cell r="F466">
            <v>0</v>
          </cell>
          <cell r="G466">
            <v>0</v>
          </cell>
          <cell r="H466">
            <v>0</v>
          </cell>
          <cell r="I466">
            <v>0</v>
          </cell>
          <cell r="J466">
            <v>0</v>
          </cell>
          <cell r="K466">
            <v>0</v>
          </cell>
          <cell r="L466">
            <v>0</v>
          </cell>
          <cell r="M466">
            <v>0</v>
          </cell>
          <cell r="N466">
            <v>0</v>
          </cell>
          <cell r="O466" t="str">
            <v>Mo ta thuc hien so lieu tinh luong -V6</v>
          </cell>
          <cell r="P466" t="str">
            <v>KPI_HRM_OLD</v>
          </cell>
        </row>
        <row r="467">
          <cell r="B467" t="str">
            <v>Số lượng hồ sơ PTM đã nhận hoàn tất scan và lưu kho</v>
          </cell>
          <cell r="C467">
            <v>0</v>
          </cell>
          <cell r="D467" t="str">
            <v>Hồ Sơ</v>
          </cell>
          <cell r="E467" t="str">
            <v>HCM_SL_HSCAN_002</v>
          </cell>
          <cell r="F467">
            <v>0</v>
          </cell>
          <cell r="G467">
            <v>0</v>
          </cell>
          <cell r="H467">
            <v>0</v>
          </cell>
          <cell r="I467">
            <v>0</v>
          </cell>
          <cell r="J467">
            <v>0</v>
          </cell>
          <cell r="K467">
            <v>0</v>
          </cell>
          <cell r="L467">
            <v>0</v>
          </cell>
          <cell r="M467">
            <v>0</v>
          </cell>
          <cell r="N467">
            <v>0</v>
          </cell>
          <cell r="O467" t="str">
            <v>Mo ta thuc hien so lieu tinh luong -V6</v>
          </cell>
          <cell r="P467" t="str">
            <v>KPI_HRM_OLD</v>
          </cell>
        </row>
        <row r="468">
          <cell r="B468" t="str">
            <v>Số lượng hồ sơ PTM phát sinh hoàn tất scan và lưu kho</v>
          </cell>
          <cell r="C468">
            <v>0</v>
          </cell>
          <cell r="D468" t="str">
            <v>Hồ Sơ</v>
          </cell>
          <cell r="E468" t="str">
            <v>HCM_SL_HSCAN_003</v>
          </cell>
          <cell r="F468">
            <v>0</v>
          </cell>
          <cell r="G468">
            <v>0</v>
          </cell>
          <cell r="H468">
            <v>0</v>
          </cell>
          <cell r="I468">
            <v>0</v>
          </cell>
          <cell r="J468">
            <v>0</v>
          </cell>
          <cell r="K468">
            <v>0</v>
          </cell>
          <cell r="L468">
            <v>0</v>
          </cell>
          <cell r="M468">
            <v>0</v>
          </cell>
          <cell r="N468">
            <v>0</v>
          </cell>
          <cell r="O468" t="str">
            <v>Mo ta thuc hien so lieu tinh luong -V6</v>
          </cell>
          <cell r="P468" t="str">
            <v>KPI_HRM_OLD</v>
          </cell>
        </row>
        <row r="469">
          <cell r="B469" t="str">
            <v>Hoàn tất hồ sơ đầu vào chuyển tổ HTSB scan lưu kho</v>
          </cell>
          <cell r="C469">
            <v>0</v>
          </cell>
          <cell r="D469" t="str">
            <v>%</v>
          </cell>
          <cell r="E469" t="str">
            <v>HCM_SL_HSCAN_004</v>
          </cell>
          <cell r="F469">
            <v>0</v>
          </cell>
          <cell r="G469">
            <v>0</v>
          </cell>
          <cell r="H469">
            <v>0</v>
          </cell>
          <cell r="I469">
            <v>0</v>
          </cell>
          <cell r="J469">
            <v>0</v>
          </cell>
          <cell r="K469">
            <v>0</v>
          </cell>
          <cell r="L469">
            <v>0</v>
          </cell>
          <cell r="M469">
            <v>0</v>
          </cell>
          <cell r="N469">
            <v>0</v>
          </cell>
          <cell r="O469" t="str">
            <v>Mo ta thuc hien so lieu tinh luong -V6</v>
          </cell>
          <cell r="P469" t="str">
            <v>KPI_HRM_OLD</v>
          </cell>
        </row>
        <row r="470">
          <cell r="B470" t="str">
            <v>Hoàn tất hồ sơ đầu vào chuyển scan lưu kho</v>
          </cell>
          <cell r="C470">
            <v>0</v>
          </cell>
          <cell r="D470" t="str">
            <v>%</v>
          </cell>
          <cell r="E470" t="str">
            <v>HCM_SL_HSCAN_005</v>
          </cell>
          <cell r="F470">
            <v>0</v>
          </cell>
          <cell r="G470">
            <v>0</v>
          </cell>
          <cell r="H470">
            <v>0</v>
          </cell>
          <cell r="I470">
            <v>0</v>
          </cell>
          <cell r="J470">
            <v>0</v>
          </cell>
          <cell r="K470">
            <v>0</v>
          </cell>
          <cell r="L470">
            <v>0</v>
          </cell>
          <cell r="M470">
            <v>0</v>
          </cell>
          <cell r="N470">
            <v>0</v>
          </cell>
          <cell r="O470" t="str">
            <v>Mo ta thuc hien so lieu tinh luong -V6</v>
          </cell>
          <cell r="P470" t="str">
            <v>KPI_HRM_OLD</v>
          </cell>
        </row>
        <row r="471">
          <cell r="B471" t="str">
            <v>Hoàn thiện hồ sơ gốc scan lưu kho</v>
          </cell>
          <cell r="C471">
            <v>0</v>
          </cell>
          <cell r="D471" t="str">
            <v>Hồ Sơ</v>
          </cell>
          <cell r="E471" t="str">
            <v>HCM_SL_HSCAN_011</v>
          </cell>
          <cell r="F471">
            <v>0</v>
          </cell>
          <cell r="G471">
            <v>0</v>
          </cell>
          <cell r="H471">
            <v>0</v>
          </cell>
          <cell r="I471">
            <v>0</v>
          </cell>
          <cell r="J471">
            <v>0</v>
          </cell>
          <cell r="K471">
            <v>0</v>
          </cell>
          <cell r="L471">
            <v>0</v>
          </cell>
          <cell r="M471">
            <v>0</v>
          </cell>
          <cell r="N471">
            <v>0</v>
          </cell>
          <cell r="O471" t="str">
            <v>Mo ta thuc hien so lieu tinh luong -V6</v>
          </cell>
          <cell r="P471" t="str">
            <v>KPI_HRM_OLD</v>
          </cell>
        </row>
        <row r="472">
          <cell r="B472" t="str">
            <v>Số lượng hồ sơ hoàn tất kiểm soát chuyển lưu kho</v>
          </cell>
          <cell r="C472" t="str">
            <v>202308</v>
          </cell>
          <cell r="D472" t="str">
            <v>Hồ Sơ</v>
          </cell>
          <cell r="E472" t="str">
            <v>HCM_SL_HSGOC_001</v>
          </cell>
          <cell r="F472">
            <v>0</v>
          </cell>
          <cell r="G472">
            <v>0</v>
          </cell>
          <cell r="H472">
            <v>0</v>
          </cell>
          <cell r="I472">
            <v>0</v>
          </cell>
          <cell r="J472">
            <v>0</v>
          </cell>
          <cell r="K472">
            <v>0</v>
          </cell>
          <cell r="L472">
            <v>0</v>
          </cell>
          <cell r="M472">
            <v>0</v>
          </cell>
          <cell r="N472">
            <v>0</v>
          </cell>
          <cell r="O472" t="str">
            <v>Mo ta thuc hien so lieu tinh luong -V6</v>
          </cell>
          <cell r="P472" t="str">
            <v>KPI_HRM_OLD</v>
          </cell>
        </row>
        <row r="473">
          <cell r="B473" t="str">
            <v>Sản lượng kênh mới phát triển trong tháng (kênh chuỗi, CTV XHH…)</v>
          </cell>
          <cell r="C473">
            <v>0</v>
          </cell>
          <cell r="D473" t="str">
            <v>Kênh</v>
          </cell>
          <cell r="E473" t="str">
            <v>HCM_SL_KENHH_001</v>
          </cell>
          <cell r="F473">
            <v>0</v>
          </cell>
          <cell r="G473">
            <v>0</v>
          </cell>
          <cell r="H473">
            <v>0</v>
          </cell>
          <cell r="I473">
            <v>0</v>
          </cell>
          <cell r="J473">
            <v>0</v>
          </cell>
          <cell r="K473">
            <v>0</v>
          </cell>
          <cell r="L473">
            <v>0</v>
          </cell>
          <cell r="M473">
            <v>0</v>
          </cell>
          <cell r="N473">
            <v>0</v>
          </cell>
          <cell r="O473" t="str">
            <v>Mo ta thuc hien so lieu tinh luong -V6</v>
          </cell>
          <cell r="P473" t="str">
            <v>KPI_HRM_OLD</v>
          </cell>
        </row>
        <row r="474">
          <cell r="B474" t="str">
            <v>Số lượng CTV/ Đại lý XHH có phát sinh doanh thu</v>
          </cell>
          <cell r="C474">
            <v>0</v>
          </cell>
          <cell r="D474" t="str">
            <v>ĐBL/CTV</v>
          </cell>
          <cell r="E474" t="str">
            <v>HCM_SL_KENHH_002</v>
          </cell>
          <cell r="F474">
            <v>0</v>
          </cell>
          <cell r="G474">
            <v>0</v>
          </cell>
          <cell r="H474">
            <v>0</v>
          </cell>
          <cell r="I474">
            <v>0</v>
          </cell>
          <cell r="J474">
            <v>0</v>
          </cell>
          <cell r="K474">
            <v>0</v>
          </cell>
          <cell r="L474">
            <v>0</v>
          </cell>
          <cell r="M474">
            <v>0</v>
          </cell>
          <cell r="N474">
            <v>0</v>
          </cell>
          <cell r="O474" t="str">
            <v>Mo ta thuc hien so lieu tinh luong -V6</v>
          </cell>
          <cell r="P474" t="str">
            <v>KPI_HRM_OLD</v>
          </cell>
        </row>
        <row r="475">
          <cell r="B475" t="str">
            <v>Số lượng kênh chuỗi phát triển trong tháng</v>
          </cell>
          <cell r="C475">
            <v>0</v>
          </cell>
          <cell r="D475" t="str">
            <v>Kênh</v>
          </cell>
          <cell r="E475" t="str">
            <v>HCM_SL_KENHH_003</v>
          </cell>
          <cell r="F475">
            <v>0</v>
          </cell>
          <cell r="G475">
            <v>0</v>
          </cell>
          <cell r="H475">
            <v>0</v>
          </cell>
          <cell r="I475">
            <v>0</v>
          </cell>
          <cell r="J475">
            <v>0</v>
          </cell>
          <cell r="K475">
            <v>0</v>
          </cell>
          <cell r="L475">
            <v>0</v>
          </cell>
          <cell r="M475">
            <v>0</v>
          </cell>
          <cell r="N475">
            <v>0</v>
          </cell>
          <cell r="O475" t="str">
            <v>Mo ta thuc hien so lieu tinh luong -V6</v>
          </cell>
          <cell r="P475" t="str">
            <v>KPI_HRM_OLD</v>
          </cell>
        </row>
        <row r="476">
          <cell r="B476" t="str">
            <v>Xây dựng kênh bán tại các dự án tiếp thị đầu tư</v>
          </cell>
          <cell r="C476">
            <v>0</v>
          </cell>
          <cell r="D476" t="str">
            <v>Kênh</v>
          </cell>
          <cell r="E476" t="str">
            <v>HCM_SL_KKENH_001</v>
          </cell>
          <cell r="F476">
            <v>0</v>
          </cell>
          <cell r="G476">
            <v>0</v>
          </cell>
          <cell r="H476">
            <v>0</v>
          </cell>
          <cell r="I476">
            <v>0</v>
          </cell>
          <cell r="J476">
            <v>0</v>
          </cell>
          <cell r="K476">
            <v>0</v>
          </cell>
          <cell r="L476">
            <v>0</v>
          </cell>
          <cell r="M476">
            <v>0</v>
          </cell>
          <cell r="N476">
            <v>0</v>
          </cell>
          <cell r="O476" t="str">
            <v>Mo ta thuc hien so lieu tinh luong -V6</v>
          </cell>
          <cell r="P476" t="str">
            <v>KPI_HRM_OLD</v>
          </cell>
        </row>
        <row r="477">
          <cell r="B477" t="str">
            <v>Số lượng thuê bao VNP trả sau có nguy cơ rời mạng trong tháng</v>
          </cell>
          <cell r="C477">
            <v>0</v>
          </cell>
          <cell r="D477" t="str">
            <v>Thuê bao</v>
          </cell>
          <cell r="E477" t="str">
            <v>HCM_SL_LEAVE_001</v>
          </cell>
          <cell r="F477">
            <v>0</v>
          </cell>
          <cell r="G477">
            <v>0</v>
          </cell>
          <cell r="H477">
            <v>0</v>
          </cell>
          <cell r="I477">
            <v>0</v>
          </cell>
          <cell r="J477">
            <v>0</v>
          </cell>
          <cell r="K477">
            <v>0</v>
          </cell>
          <cell r="L477">
            <v>0</v>
          </cell>
          <cell r="M477">
            <v>0</v>
          </cell>
          <cell r="N477">
            <v>0</v>
          </cell>
          <cell r="O477" t="str">
            <v>Mo ta thuc hien so lieu tinh luong -V6</v>
          </cell>
          <cell r="P477" t="str">
            <v>KPI_HRM_OLD</v>
          </cell>
        </row>
        <row r="478">
          <cell r="B478" t="str">
            <v>Số lượng thuê bao MyTV không PSC có nguy cơ rời mạng trong tháng</v>
          </cell>
          <cell r="C478">
            <v>0</v>
          </cell>
          <cell r="D478" t="str">
            <v>Thuê bao</v>
          </cell>
          <cell r="E478" t="str">
            <v>HCM_SL_LEAVE_002</v>
          </cell>
          <cell r="F478">
            <v>0</v>
          </cell>
          <cell r="G478">
            <v>0</v>
          </cell>
          <cell r="H478">
            <v>0</v>
          </cell>
          <cell r="I478">
            <v>0</v>
          </cell>
          <cell r="J478">
            <v>0</v>
          </cell>
          <cell r="K478">
            <v>0</v>
          </cell>
          <cell r="L478">
            <v>0</v>
          </cell>
          <cell r="M478">
            <v>0</v>
          </cell>
          <cell r="N478">
            <v>0</v>
          </cell>
          <cell r="O478" t="str">
            <v>Mo ta thuc hien so lieu tinh luong -V6</v>
          </cell>
          <cell r="P478" t="str">
            <v>KPI_HRM_OLD</v>
          </cell>
        </row>
        <row r="479">
          <cell r="B479" t="str">
            <v>Số lượng thuê bao FiberVNN không PSC có nguy cơ rời mạng trong tháng</v>
          </cell>
          <cell r="C479">
            <v>0</v>
          </cell>
          <cell r="D479" t="str">
            <v>Thuê bao</v>
          </cell>
          <cell r="E479" t="str">
            <v>HCM_SL_LEAVE_003</v>
          </cell>
          <cell r="F479">
            <v>0</v>
          </cell>
          <cell r="G479">
            <v>0</v>
          </cell>
          <cell r="H479">
            <v>0</v>
          </cell>
          <cell r="I479">
            <v>0</v>
          </cell>
          <cell r="J479">
            <v>0</v>
          </cell>
          <cell r="K479">
            <v>0</v>
          </cell>
          <cell r="L479">
            <v>0</v>
          </cell>
          <cell r="M479">
            <v>0</v>
          </cell>
          <cell r="N479">
            <v>0</v>
          </cell>
          <cell r="O479" t="str">
            <v>Mo ta thuc hien so lieu tinh luong -V6</v>
          </cell>
          <cell r="P479" t="str">
            <v>KPI_HRM_OLD</v>
          </cell>
        </row>
        <row r="480">
          <cell r="B480" t="str">
            <v>Số lượng thuê bao FiberVNN có nguy cơ rời mạng trong tháng</v>
          </cell>
          <cell r="C480">
            <v>0</v>
          </cell>
          <cell r="D480" t="str">
            <v>Thuê bao</v>
          </cell>
          <cell r="E480" t="str">
            <v>HCM_SL_LEAVE_004</v>
          </cell>
          <cell r="F480">
            <v>0</v>
          </cell>
          <cell r="G480">
            <v>0</v>
          </cell>
          <cell r="H480">
            <v>0</v>
          </cell>
          <cell r="I480">
            <v>0</v>
          </cell>
          <cell r="J480">
            <v>0</v>
          </cell>
          <cell r="K480">
            <v>0</v>
          </cell>
          <cell r="L480">
            <v>0</v>
          </cell>
          <cell r="M480">
            <v>0</v>
          </cell>
          <cell r="N480">
            <v>0</v>
          </cell>
          <cell r="O480" t="str">
            <v>Mo ta thuc hien so lieu tinh luong -V6</v>
          </cell>
          <cell r="P480" t="str">
            <v>KPI_HRM_OLD</v>
          </cell>
        </row>
        <row r="481">
          <cell r="B481" t="str">
            <v>Số lượng thuê bao dịch vụ TSL, Internet trực tiếp có nguy cơ rời mạng trong tháng</v>
          </cell>
          <cell r="C481">
            <v>0</v>
          </cell>
          <cell r="D481" t="str">
            <v>Thuê bao</v>
          </cell>
          <cell r="E481" t="str">
            <v>HCM_SL_LEAVE_005</v>
          </cell>
          <cell r="F481">
            <v>0</v>
          </cell>
          <cell r="G481">
            <v>0</v>
          </cell>
          <cell r="H481">
            <v>0</v>
          </cell>
          <cell r="I481">
            <v>0</v>
          </cell>
          <cell r="J481">
            <v>0</v>
          </cell>
          <cell r="K481">
            <v>0</v>
          </cell>
          <cell r="L481">
            <v>0</v>
          </cell>
          <cell r="M481">
            <v>0</v>
          </cell>
          <cell r="N481">
            <v>0</v>
          </cell>
          <cell r="O481" t="str">
            <v>Mo ta thuc hien so lieu tinh luong -V6</v>
          </cell>
          <cell r="P481" t="str">
            <v>KPI_HRM_OLD</v>
          </cell>
        </row>
        <row r="482">
          <cell r="B482" t="str">
            <v>Phát triển merchant dịch vụ VNPT Pay khối KHCN</v>
          </cell>
          <cell r="C482">
            <v>0</v>
          </cell>
          <cell r="D482" t="str">
            <v>Điểm</v>
          </cell>
          <cell r="E482" t="str">
            <v>HCM_SL_MERCH_001</v>
          </cell>
          <cell r="F482">
            <v>0</v>
          </cell>
          <cell r="G482">
            <v>0</v>
          </cell>
          <cell r="H482">
            <v>0</v>
          </cell>
          <cell r="I482">
            <v>0</v>
          </cell>
          <cell r="J482">
            <v>0</v>
          </cell>
          <cell r="K482">
            <v>0</v>
          </cell>
          <cell r="L482">
            <v>0</v>
          </cell>
          <cell r="M482">
            <v>0</v>
          </cell>
          <cell r="N482">
            <v>0</v>
          </cell>
          <cell r="O482" t="str">
            <v>Mo ta thuc hien so lieu tinh luong -V6</v>
          </cell>
          <cell r="P482" t="str">
            <v>KPI_HRM_OLD</v>
          </cell>
        </row>
        <row r="483">
          <cell r="B483" t="str">
            <v>Số lượng Merchant VNPT Pay khối KHDN</v>
          </cell>
          <cell r="C483">
            <v>0</v>
          </cell>
          <cell r="D483" t="str">
            <v>Số lượng</v>
          </cell>
          <cell r="E483" t="str">
            <v>HCM_SL_MERCH_002</v>
          </cell>
          <cell r="F483">
            <v>0</v>
          </cell>
          <cell r="G483">
            <v>0</v>
          </cell>
          <cell r="H483">
            <v>0</v>
          </cell>
          <cell r="I483">
            <v>0</v>
          </cell>
          <cell r="J483">
            <v>0</v>
          </cell>
          <cell r="K483">
            <v>0</v>
          </cell>
          <cell r="L483">
            <v>0</v>
          </cell>
          <cell r="M483">
            <v>0</v>
          </cell>
          <cell r="N483">
            <v>0</v>
          </cell>
          <cell r="O483" t="str">
            <v>Mo ta thuc hien so lieu tinh luong -V6</v>
          </cell>
          <cell r="P483" t="str">
            <v>KPI_HRM_OLD</v>
          </cell>
        </row>
        <row r="484">
          <cell r="B484" t="str">
            <v>Số lượng Điểm thanh toán cá nhân hoặc điểm Merchant nhỏ lẻ (loại 06)</v>
          </cell>
          <cell r="C484">
            <v>0</v>
          </cell>
          <cell r="D484" t="str">
            <v>Số lượng</v>
          </cell>
          <cell r="E484" t="str">
            <v>HCM_SL_MERCH_003</v>
          </cell>
          <cell r="F484">
            <v>0</v>
          </cell>
          <cell r="G484">
            <v>0</v>
          </cell>
          <cell r="H484">
            <v>0</v>
          </cell>
          <cell r="I484">
            <v>0</v>
          </cell>
          <cell r="J484">
            <v>0</v>
          </cell>
          <cell r="K484">
            <v>0</v>
          </cell>
          <cell r="L484">
            <v>0</v>
          </cell>
          <cell r="M484">
            <v>0</v>
          </cell>
          <cell r="N484">
            <v>0</v>
          </cell>
          <cell r="O484" t="str">
            <v>Mo ta thuc hien so lieu tinh luong -V6</v>
          </cell>
          <cell r="P484" t="str">
            <v>KPI_HRM_OLD</v>
          </cell>
        </row>
        <row r="485">
          <cell r="B485" t="str">
            <v>Số lượng Merchant chuỗi lớn phát triển mới</v>
          </cell>
          <cell r="C485">
            <v>0</v>
          </cell>
          <cell r="D485" t="str">
            <v>Số lượng</v>
          </cell>
          <cell r="E485" t="str">
            <v>HCM_SL_MERCH_004</v>
          </cell>
          <cell r="F485">
            <v>0</v>
          </cell>
          <cell r="G485">
            <v>0</v>
          </cell>
          <cell r="H485">
            <v>0</v>
          </cell>
          <cell r="I485">
            <v>0</v>
          </cell>
          <cell r="J485">
            <v>0</v>
          </cell>
          <cell r="K485">
            <v>0</v>
          </cell>
          <cell r="L485">
            <v>0</v>
          </cell>
          <cell r="M485">
            <v>0</v>
          </cell>
          <cell r="N485">
            <v>0</v>
          </cell>
          <cell r="O485" t="str">
            <v>Mo ta thuc hien so lieu tinh luong -V6</v>
          </cell>
          <cell r="P485" t="str">
            <v>KPI_HRM_OLD</v>
          </cell>
        </row>
        <row r="486">
          <cell r="B486" t="str">
            <v>Số lượng Merchant lớn khác ngoài chuỗi (thiết yếu, hệ sinh thái,…) phát triển mới</v>
          </cell>
          <cell r="C486">
            <v>0</v>
          </cell>
          <cell r="D486" t="str">
            <v>Số lượng</v>
          </cell>
          <cell r="E486" t="str">
            <v>HCM_SL_MERCH_005</v>
          </cell>
          <cell r="F486">
            <v>0</v>
          </cell>
          <cell r="G486">
            <v>0</v>
          </cell>
          <cell r="H486">
            <v>0</v>
          </cell>
          <cell r="I486">
            <v>0</v>
          </cell>
          <cell r="J486">
            <v>0</v>
          </cell>
          <cell r="K486">
            <v>0</v>
          </cell>
          <cell r="L486">
            <v>0</v>
          </cell>
          <cell r="M486">
            <v>0</v>
          </cell>
          <cell r="N486">
            <v>0</v>
          </cell>
          <cell r="O486" t="str">
            <v>Mo ta thuc hien so lieu tinh luong -V6</v>
          </cell>
          <cell r="P486" t="str">
            <v>KPI_HRM_OLD</v>
          </cell>
        </row>
        <row r="487">
          <cell r="B487" t="str">
            <v>Số lượng Điểm Kinh Doanh Mobile Money (ĐKD) phát triển</v>
          </cell>
          <cell r="C487">
            <v>0</v>
          </cell>
          <cell r="D487" t="str">
            <v>Số lượng</v>
          </cell>
          <cell r="E487" t="str">
            <v>HCM_SL_MONEY_001</v>
          </cell>
          <cell r="F487">
            <v>0</v>
          </cell>
          <cell r="G487">
            <v>0</v>
          </cell>
          <cell r="H487">
            <v>0</v>
          </cell>
          <cell r="I487">
            <v>0</v>
          </cell>
          <cell r="J487">
            <v>0</v>
          </cell>
          <cell r="K487">
            <v>0</v>
          </cell>
          <cell r="L487">
            <v>0</v>
          </cell>
          <cell r="M487">
            <v>0</v>
          </cell>
          <cell r="N487">
            <v>0</v>
          </cell>
          <cell r="O487" t="str">
            <v>Mo ta thuc hien so lieu tinh luong -V6</v>
          </cell>
          <cell r="P487" t="str">
            <v>KPI_HRM_OLD</v>
          </cell>
        </row>
        <row r="488">
          <cell r="B488" t="str">
            <v>Số lượng thuê bao dịch vụ cố định không PSC trong tháng</v>
          </cell>
          <cell r="C488">
            <v>0</v>
          </cell>
          <cell r="D488" t="str">
            <v>Thuê bao</v>
          </cell>
          <cell r="E488" t="str">
            <v>HCM_SL_NOPSC_001</v>
          </cell>
          <cell r="F488">
            <v>0</v>
          </cell>
          <cell r="G488">
            <v>0</v>
          </cell>
          <cell r="H488">
            <v>0</v>
          </cell>
          <cell r="I488">
            <v>0</v>
          </cell>
          <cell r="J488">
            <v>0</v>
          </cell>
          <cell r="K488">
            <v>0</v>
          </cell>
          <cell r="L488">
            <v>0</v>
          </cell>
          <cell r="M488">
            <v>0</v>
          </cell>
          <cell r="N488">
            <v>0</v>
          </cell>
          <cell r="O488" t="str">
            <v>Mo ta thuc hien so lieu tinh luong -V6</v>
          </cell>
          <cell r="P488" t="str">
            <v>KPI_HRM_OLD</v>
          </cell>
        </row>
        <row r="489">
          <cell r="B489" t="str">
            <v>Số lượng thuê bao  VNP trả sau không PSC trong tháng</v>
          </cell>
          <cell r="C489">
            <v>0</v>
          </cell>
          <cell r="D489" t="str">
            <v>Thuê bao</v>
          </cell>
          <cell r="E489" t="str">
            <v>HCM_SL_NOPSC_002</v>
          </cell>
          <cell r="F489">
            <v>0</v>
          </cell>
          <cell r="G489">
            <v>0</v>
          </cell>
          <cell r="H489">
            <v>0</v>
          </cell>
          <cell r="I489">
            <v>0</v>
          </cell>
          <cell r="J489">
            <v>0</v>
          </cell>
          <cell r="K489">
            <v>0</v>
          </cell>
          <cell r="L489">
            <v>0</v>
          </cell>
          <cell r="M489">
            <v>0</v>
          </cell>
          <cell r="N489">
            <v>0</v>
          </cell>
          <cell r="O489" t="str">
            <v>Mo ta thuc hien so lieu tinh luong -V6</v>
          </cell>
          <cell r="P489" t="str">
            <v>KPI_HRM_OLD</v>
          </cell>
        </row>
        <row r="490">
          <cell r="B490" t="str">
            <v>Số lượng thuê bao  FiberVNN không PSC trong tháng</v>
          </cell>
          <cell r="C490">
            <v>0</v>
          </cell>
          <cell r="D490" t="str">
            <v>Thuê bao</v>
          </cell>
          <cell r="E490" t="str">
            <v>HCM_SL_NOPSC_003</v>
          </cell>
          <cell r="F490">
            <v>0</v>
          </cell>
          <cell r="G490">
            <v>0</v>
          </cell>
          <cell r="H490">
            <v>0</v>
          </cell>
          <cell r="I490">
            <v>0</v>
          </cell>
          <cell r="J490">
            <v>0</v>
          </cell>
          <cell r="K490">
            <v>0</v>
          </cell>
          <cell r="L490">
            <v>0</v>
          </cell>
          <cell r="M490">
            <v>0</v>
          </cell>
          <cell r="N490">
            <v>0</v>
          </cell>
          <cell r="O490" t="str">
            <v>Mo ta thuc hien so lieu tinh luong -V6</v>
          </cell>
          <cell r="P490" t="str">
            <v>KPI_HRM_OLD</v>
          </cell>
        </row>
        <row r="491">
          <cell r="B491" t="str">
            <v>Số lượng thuê bao dịch vụ TSL, Internet trực tiếp không PSC trong tháng</v>
          </cell>
          <cell r="C491">
            <v>0</v>
          </cell>
          <cell r="D491" t="str">
            <v>Thuê bao</v>
          </cell>
          <cell r="E491" t="str">
            <v>HCM_SL_NOPSC_004</v>
          </cell>
          <cell r="F491">
            <v>0</v>
          </cell>
          <cell r="G491">
            <v>0</v>
          </cell>
          <cell r="H491">
            <v>0</v>
          </cell>
          <cell r="I491">
            <v>0</v>
          </cell>
          <cell r="J491">
            <v>0</v>
          </cell>
          <cell r="K491">
            <v>0</v>
          </cell>
          <cell r="L491">
            <v>0</v>
          </cell>
          <cell r="M491">
            <v>0</v>
          </cell>
          <cell r="N491">
            <v>0</v>
          </cell>
          <cell r="O491" t="str">
            <v>Mo ta thuc hien so lieu tinh luong -V6</v>
          </cell>
          <cell r="P491" t="str">
            <v>KPI_HRM_OLD</v>
          </cell>
        </row>
        <row r="492">
          <cell r="B492" t="str">
            <v>Số lượng thuê bao  MyTV không PSC trong tháng</v>
          </cell>
          <cell r="C492">
            <v>0</v>
          </cell>
          <cell r="D492" t="str">
            <v>Thuê bao</v>
          </cell>
          <cell r="E492" t="str">
            <v>HCM_SL_NOPSC_005</v>
          </cell>
          <cell r="F492">
            <v>0</v>
          </cell>
          <cell r="G492">
            <v>0</v>
          </cell>
          <cell r="H492">
            <v>0</v>
          </cell>
          <cell r="I492">
            <v>0</v>
          </cell>
          <cell r="J492">
            <v>0</v>
          </cell>
          <cell r="K492">
            <v>0</v>
          </cell>
          <cell r="L492">
            <v>0</v>
          </cell>
          <cell r="M492">
            <v>0</v>
          </cell>
          <cell r="N492">
            <v>0</v>
          </cell>
          <cell r="O492" t="str">
            <v>Mo ta thuc hien so lieu tinh luong -V6</v>
          </cell>
          <cell r="P492" t="str">
            <v>KPI_HRM_OLD</v>
          </cell>
        </row>
        <row r="493">
          <cell r="B493" t="str">
            <v>Số lượng thuê bao CSKH toàn trình</v>
          </cell>
          <cell r="C493" t="str">
            <v>202308</v>
          </cell>
          <cell r="D493" t="str">
            <v>Thuê bao</v>
          </cell>
          <cell r="E493" t="str">
            <v>HCM_SL_OBDAI_001</v>
          </cell>
          <cell r="F493">
            <v>0</v>
          </cell>
          <cell r="G493">
            <v>0</v>
          </cell>
          <cell r="H493">
            <v>0</v>
          </cell>
          <cell r="I493">
            <v>0</v>
          </cell>
          <cell r="J493">
            <v>0</v>
          </cell>
          <cell r="K493">
            <v>0</v>
          </cell>
          <cell r="L493">
            <v>0</v>
          </cell>
          <cell r="M493">
            <v>0</v>
          </cell>
          <cell r="N493">
            <v>0</v>
          </cell>
          <cell r="O493" t="str">
            <v>Mo ta thuc hien so lieu tinh luong -V6</v>
          </cell>
          <cell r="P493" t="str">
            <v>KPI_HRM_OLD</v>
          </cell>
        </row>
        <row r="494">
          <cell r="B494" t="str">
            <v>Số lượng hồ sơ tạo lập  ngoài khu vực HCM và do các TTVT tiếp thị</v>
          </cell>
          <cell r="C494">
            <v>0</v>
          </cell>
          <cell r="D494" t="str">
            <v>Hồ Sơ</v>
          </cell>
          <cell r="E494" t="str">
            <v>HCM_SL_OSIDE_001</v>
          </cell>
          <cell r="F494">
            <v>0</v>
          </cell>
          <cell r="G494">
            <v>0</v>
          </cell>
          <cell r="H494">
            <v>0</v>
          </cell>
          <cell r="I494">
            <v>0</v>
          </cell>
          <cell r="J494">
            <v>0</v>
          </cell>
          <cell r="K494">
            <v>0</v>
          </cell>
          <cell r="L494">
            <v>0</v>
          </cell>
          <cell r="M494">
            <v>0</v>
          </cell>
          <cell r="N494">
            <v>0</v>
          </cell>
          <cell r="O494" t="str">
            <v>Mo ta thuc hien so lieu tinh luong -V6</v>
          </cell>
          <cell r="P494" t="str">
            <v>KPI_HRM_OLD</v>
          </cell>
        </row>
        <row r="495">
          <cell r="B495" t="str">
            <v>Số lượng kênh mới phát triển trong tháng</v>
          </cell>
          <cell r="C495">
            <v>0</v>
          </cell>
          <cell r="D495" t="str">
            <v>Kênh</v>
          </cell>
          <cell r="E495" t="str">
            <v>HCM_SL_PTNEW_001</v>
          </cell>
          <cell r="F495">
            <v>0</v>
          </cell>
          <cell r="G495">
            <v>0</v>
          </cell>
          <cell r="H495">
            <v>0</v>
          </cell>
          <cell r="I495">
            <v>0</v>
          </cell>
          <cell r="J495">
            <v>0</v>
          </cell>
          <cell r="K495">
            <v>0</v>
          </cell>
          <cell r="L495">
            <v>0</v>
          </cell>
          <cell r="M495">
            <v>0</v>
          </cell>
          <cell r="N495">
            <v>0</v>
          </cell>
          <cell r="O495" t="str">
            <v>Mo ta thuc hien so lieu tinh luong -V6</v>
          </cell>
          <cell r="P495" t="str">
            <v>KPI_HRM_OLD</v>
          </cell>
        </row>
        <row r="496">
          <cell r="B496" t="str">
            <v>Số hồ sơ qui đổi hoàn tất trong tháng</v>
          </cell>
          <cell r="C496" t="str">
            <v>202308</v>
          </cell>
          <cell r="D496" t="str">
            <v>Hồ Sơ</v>
          </cell>
          <cell r="E496" t="str">
            <v>HCM_SL_QIDOI_001</v>
          </cell>
          <cell r="F496">
            <v>0</v>
          </cell>
          <cell r="G496">
            <v>0</v>
          </cell>
          <cell r="H496">
            <v>0</v>
          </cell>
          <cell r="I496">
            <v>0</v>
          </cell>
          <cell r="J496">
            <v>0</v>
          </cell>
          <cell r="K496">
            <v>0</v>
          </cell>
          <cell r="L496">
            <v>0</v>
          </cell>
          <cell r="M496">
            <v>0</v>
          </cell>
          <cell r="N496">
            <v>0</v>
          </cell>
          <cell r="O496" t="str">
            <v>Mo ta thuc hien so lieu tinh luong -V6</v>
          </cell>
          <cell r="P496" t="str">
            <v>KPI_HRM_OLD</v>
          </cell>
        </row>
        <row r="497">
          <cell r="B497" t="str">
            <v>Sản lượng phát triển mới qua shop.vnpt.vn (BRCĐ, VNP, SME,..)</v>
          </cell>
          <cell r="C497">
            <v>0</v>
          </cell>
          <cell r="D497" t="str">
            <v>Thuê bao</v>
          </cell>
          <cell r="E497" t="str">
            <v>HCM_SL_SSHOP_001</v>
          </cell>
          <cell r="F497">
            <v>0</v>
          </cell>
          <cell r="G497">
            <v>0</v>
          </cell>
          <cell r="H497">
            <v>0</v>
          </cell>
          <cell r="I497">
            <v>0</v>
          </cell>
          <cell r="J497">
            <v>0</v>
          </cell>
          <cell r="K497">
            <v>0</v>
          </cell>
          <cell r="L497">
            <v>0</v>
          </cell>
          <cell r="M497">
            <v>0</v>
          </cell>
          <cell r="N497">
            <v>0</v>
          </cell>
          <cell r="O497" t="str">
            <v>Mo ta thuc hien so lieu tinh luong -V6</v>
          </cell>
          <cell r="P497" t="str">
            <v>KPI_HRM_OLD</v>
          </cell>
        </row>
        <row r="498">
          <cell r="B498" t="str">
            <v>Sản lượng bán hàng qua Shop.vnpt.vn (BRCĐ, VNP)</v>
          </cell>
          <cell r="C498">
            <v>0</v>
          </cell>
          <cell r="D498" t="str">
            <v>Thuê bao</v>
          </cell>
          <cell r="E498" t="str">
            <v>HCM_SL_SSHOP_002</v>
          </cell>
          <cell r="F498">
            <v>0</v>
          </cell>
          <cell r="G498">
            <v>0</v>
          </cell>
          <cell r="H498">
            <v>0</v>
          </cell>
          <cell r="I498">
            <v>0</v>
          </cell>
          <cell r="J498">
            <v>0</v>
          </cell>
          <cell r="K498">
            <v>0</v>
          </cell>
          <cell r="L498">
            <v>0</v>
          </cell>
          <cell r="M498">
            <v>0</v>
          </cell>
          <cell r="N498">
            <v>0</v>
          </cell>
          <cell r="O498" t="str">
            <v>Mo ta thuc hien so lieu tinh luong -V6</v>
          </cell>
          <cell r="P498" t="str">
            <v>KPI_HRM_OLD</v>
          </cell>
        </row>
        <row r="499">
          <cell r="B499" t="str">
            <v>Sản lượng phát triển thuê bao MNP</v>
          </cell>
          <cell r="C499">
            <v>0</v>
          </cell>
          <cell r="D499" t="str">
            <v>Thuê bao</v>
          </cell>
          <cell r="E499" t="str">
            <v>HCM_SL_TBMNP_001</v>
          </cell>
          <cell r="F499">
            <v>0</v>
          </cell>
          <cell r="G499">
            <v>0</v>
          </cell>
          <cell r="H499">
            <v>0</v>
          </cell>
          <cell r="I499">
            <v>0</v>
          </cell>
          <cell r="J499">
            <v>0</v>
          </cell>
          <cell r="K499">
            <v>0</v>
          </cell>
          <cell r="L499">
            <v>0</v>
          </cell>
          <cell r="M499">
            <v>0</v>
          </cell>
          <cell r="N499">
            <v>0</v>
          </cell>
          <cell r="O499" t="str">
            <v>Mo ta thuc hien so lieu tinh luong -V6</v>
          </cell>
          <cell r="P499" t="str">
            <v>KPI_HRM_OLD</v>
          </cell>
        </row>
        <row r="500">
          <cell r="B500" t="str">
            <v>Số lượng thuê bao qui đổi phát sinh cước trên tập khách hàng được giao quản lý</v>
          </cell>
          <cell r="C500">
            <v>0</v>
          </cell>
          <cell r="D500" t="str">
            <v>Thuê bao</v>
          </cell>
          <cell r="E500" t="str">
            <v>HCM_SL_TBPSC_001</v>
          </cell>
          <cell r="F500">
            <v>0</v>
          </cell>
          <cell r="G500">
            <v>0</v>
          </cell>
          <cell r="H500">
            <v>0</v>
          </cell>
          <cell r="I500">
            <v>0</v>
          </cell>
          <cell r="J500">
            <v>0</v>
          </cell>
          <cell r="K500">
            <v>0</v>
          </cell>
          <cell r="L500">
            <v>0</v>
          </cell>
          <cell r="M500">
            <v>0</v>
          </cell>
          <cell r="N500">
            <v>0</v>
          </cell>
          <cell r="O500" t="str">
            <v>Mo ta thuc hien so lieu tinh luong -V6</v>
          </cell>
          <cell r="P500" t="str">
            <v>KPI_HRM_OLD</v>
          </cell>
        </row>
        <row r="501">
          <cell r="B501" t="str">
            <v>Số lượng cuộc tiếp nhận của cá nhân thực hiện được trong tháng</v>
          </cell>
          <cell r="C501">
            <v>0</v>
          </cell>
          <cell r="D501" t="str">
            <v>%</v>
          </cell>
          <cell r="E501" t="str">
            <v>HCM_SL_TNGOI_001</v>
          </cell>
          <cell r="F501">
            <v>0</v>
          </cell>
          <cell r="G501">
            <v>0</v>
          </cell>
          <cell r="H501">
            <v>0</v>
          </cell>
          <cell r="I501">
            <v>0</v>
          </cell>
          <cell r="J501">
            <v>0</v>
          </cell>
          <cell r="K501">
            <v>0</v>
          </cell>
          <cell r="L501">
            <v>0</v>
          </cell>
          <cell r="M501">
            <v>0</v>
          </cell>
          <cell r="N501">
            <v>0</v>
          </cell>
          <cell r="O501" t="str">
            <v>Mo ta thuc hien so lieu tinh luong -V6</v>
          </cell>
          <cell r="P501" t="str">
            <v>KPI_HRM_OLD</v>
          </cell>
        </row>
        <row r="502">
          <cell r="B502" t="str">
            <v>Số lượng cuộc tiếp nhận CSKH qua Tổng đài 36.22.36.36</v>
          </cell>
          <cell r="C502" t="str">
            <v>202308</v>
          </cell>
          <cell r="D502" t="str">
            <v>cuộc</v>
          </cell>
          <cell r="E502" t="str">
            <v>HCM_SL_TNGOI_002</v>
          </cell>
          <cell r="F502">
            <v>0</v>
          </cell>
          <cell r="G502">
            <v>0</v>
          </cell>
          <cell r="H502">
            <v>0</v>
          </cell>
          <cell r="I502">
            <v>0</v>
          </cell>
          <cell r="J502">
            <v>0</v>
          </cell>
          <cell r="K502">
            <v>0</v>
          </cell>
          <cell r="L502">
            <v>0</v>
          </cell>
          <cell r="M502">
            <v>0</v>
          </cell>
          <cell r="N502">
            <v>0</v>
          </cell>
          <cell r="O502" t="str">
            <v>Mo ta thuc hien so lieu tinh luong -V6</v>
          </cell>
          <cell r="P502" t="str">
            <v>KPI_HRM_OLD</v>
          </cell>
        </row>
        <row r="503">
          <cell r="B503" t="str">
            <v>Sản lượng phát triển mới thuê bao MyTV</v>
          </cell>
          <cell r="C503">
            <v>0</v>
          </cell>
          <cell r="D503" t="str">
            <v>Thuê bao</v>
          </cell>
          <cell r="E503" t="str">
            <v>HCM_SL_TVNEW_001</v>
          </cell>
          <cell r="F503">
            <v>0</v>
          </cell>
          <cell r="G503">
            <v>0</v>
          </cell>
          <cell r="H503">
            <v>0</v>
          </cell>
          <cell r="I503">
            <v>0</v>
          </cell>
          <cell r="J503">
            <v>0</v>
          </cell>
          <cell r="K503">
            <v>0</v>
          </cell>
          <cell r="L503">
            <v>0</v>
          </cell>
          <cell r="M503">
            <v>0</v>
          </cell>
          <cell r="N503">
            <v>0</v>
          </cell>
          <cell r="O503" t="str">
            <v>Mo ta thuc hien so lieu tinh luong -V6</v>
          </cell>
          <cell r="P503" t="str">
            <v>KPI_HRM_OLD</v>
          </cell>
        </row>
        <row r="504">
          <cell r="B504" t="str">
            <v>Sản lượng phát triển mới thuê bao Vinaphone trả sau</v>
          </cell>
          <cell r="C504">
            <v>0</v>
          </cell>
          <cell r="D504" t="str">
            <v>Thuê bao</v>
          </cell>
          <cell r="E504" t="str">
            <v>HCM_SL_VNPTS_001</v>
          </cell>
          <cell r="F504">
            <v>0</v>
          </cell>
          <cell r="G504">
            <v>0</v>
          </cell>
          <cell r="H504">
            <v>0</v>
          </cell>
          <cell r="I504">
            <v>0</v>
          </cell>
          <cell r="J504">
            <v>0</v>
          </cell>
          <cell r="K504">
            <v>0</v>
          </cell>
          <cell r="L504">
            <v>0</v>
          </cell>
          <cell r="M504">
            <v>0</v>
          </cell>
          <cell r="N504">
            <v>0</v>
          </cell>
          <cell r="O504" t="str">
            <v>Mo ta thuc hien so lieu tinh luong -V6</v>
          </cell>
          <cell r="P504" t="str">
            <v>KPI_HRM_OLD</v>
          </cell>
        </row>
        <row r="505">
          <cell r="B505" t="str">
            <v>Sản lượng phê duyệt đăng ký TTTB VNP trả trước</v>
          </cell>
          <cell r="C505" t="str">
            <v>202308</v>
          </cell>
          <cell r="D505" t="str">
            <v>Thuê bao</v>
          </cell>
          <cell r="E505" t="str">
            <v>HCM_SL_VNPTT_001</v>
          </cell>
          <cell r="F505">
            <v>0</v>
          </cell>
          <cell r="G505">
            <v>0</v>
          </cell>
          <cell r="H505">
            <v>0</v>
          </cell>
          <cell r="I505">
            <v>0</v>
          </cell>
          <cell r="J505">
            <v>0</v>
          </cell>
          <cell r="K505">
            <v>0</v>
          </cell>
          <cell r="L505">
            <v>0</v>
          </cell>
          <cell r="M505">
            <v>0</v>
          </cell>
          <cell r="N505">
            <v>0</v>
          </cell>
          <cell r="O505" t="str">
            <v>Mo ta thuc hien so lieu tinh luong -V6</v>
          </cell>
          <cell r="P505" t="str">
            <v>KPI_HRM_OLD</v>
          </cell>
        </row>
        <row r="506">
          <cell r="B506" t="str">
            <v>Sản lượng phê duyệt VideoCall thuê bao VNP trả trước</v>
          </cell>
          <cell r="C506" t="str">
            <v>202308</v>
          </cell>
          <cell r="D506" t="str">
            <v>Thuê bao</v>
          </cell>
          <cell r="E506" t="str">
            <v>HCM_SL_VNPTT_002</v>
          </cell>
          <cell r="F506">
            <v>0</v>
          </cell>
          <cell r="G506">
            <v>0</v>
          </cell>
          <cell r="H506">
            <v>0</v>
          </cell>
          <cell r="I506">
            <v>0</v>
          </cell>
          <cell r="J506">
            <v>0</v>
          </cell>
          <cell r="K506">
            <v>0</v>
          </cell>
          <cell r="L506">
            <v>0</v>
          </cell>
          <cell r="M506">
            <v>0</v>
          </cell>
          <cell r="N506">
            <v>0</v>
          </cell>
          <cell r="O506" t="str">
            <v>Mo ta thuc hien so lieu tinh luong -V6</v>
          </cell>
          <cell r="P506" t="str">
            <v>KPI_HRM_OLD</v>
          </cell>
        </row>
        <row r="507">
          <cell r="B507" t="str">
            <v>Số lượng khách hàng tương tác qua ZALO OA</v>
          </cell>
          <cell r="C507">
            <v>0</v>
          </cell>
          <cell r="D507" t="str">
            <v>Thuê bao</v>
          </cell>
          <cell r="E507" t="str">
            <v>HCM_SL_ZZALO_001</v>
          </cell>
          <cell r="F507">
            <v>0</v>
          </cell>
          <cell r="G507">
            <v>0</v>
          </cell>
          <cell r="H507">
            <v>0</v>
          </cell>
          <cell r="I507">
            <v>0</v>
          </cell>
          <cell r="J507">
            <v>0</v>
          </cell>
          <cell r="K507">
            <v>0</v>
          </cell>
          <cell r="L507">
            <v>0</v>
          </cell>
          <cell r="M507">
            <v>0</v>
          </cell>
          <cell r="N507">
            <v>0</v>
          </cell>
          <cell r="O507" t="str">
            <v>Mo ta thuc hien so lieu tinh luong -V6</v>
          </cell>
          <cell r="P507" t="str">
            <v>KPI_HRM_OLD</v>
          </cell>
        </row>
        <row r="508">
          <cell r="B508" t="str">
            <v>Số lượng khách hàng quan tâm Zalo OA</v>
          </cell>
          <cell r="C508">
            <v>0</v>
          </cell>
          <cell r="D508" t="str">
            <v>Thuê bao</v>
          </cell>
          <cell r="E508" t="str">
            <v>HCM_SL_ZZALO_002</v>
          </cell>
          <cell r="F508">
            <v>0</v>
          </cell>
          <cell r="G508">
            <v>0</v>
          </cell>
          <cell r="H508">
            <v>0</v>
          </cell>
          <cell r="I508">
            <v>0</v>
          </cell>
          <cell r="J508">
            <v>0</v>
          </cell>
          <cell r="K508">
            <v>0</v>
          </cell>
          <cell r="L508">
            <v>0</v>
          </cell>
          <cell r="M508">
            <v>0</v>
          </cell>
          <cell r="N508">
            <v>0</v>
          </cell>
          <cell r="O508" t="str">
            <v>Mo ta thuc hien so lieu tinh luong -V6</v>
          </cell>
          <cell r="P508" t="str">
            <v>KPI_HRM_OLD</v>
          </cell>
        </row>
        <row r="509">
          <cell r="B509" t="str">
            <v>Chất lượng tư vấn DV, xử lý tương tác Zalo OA</v>
          </cell>
          <cell r="C509">
            <v>0</v>
          </cell>
          <cell r="D509" t="str">
            <v>Thuê bao</v>
          </cell>
          <cell r="E509" t="str">
            <v>HCM_SL_ZZALO_003</v>
          </cell>
          <cell r="F509">
            <v>0</v>
          </cell>
          <cell r="G509">
            <v>0</v>
          </cell>
          <cell r="H509">
            <v>0</v>
          </cell>
          <cell r="I509">
            <v>0</v>
          </cell>
          <cell r="J509">
            <v>0</v>
          </cell>
          <cell r="K509">
            <v>0</v>
          </cell>
          <cell r="L509">
            <v>0</v>
          </cell>
          <cell r="M509">
            <v>0</v>
          </cell>
          <cell r="N509">
            <v>0</v>
          </cell>
          <cell r="O509" t="str">
            <v>Mo ta thuc hien so lieu tinh luong -V6</v>
          </cell>
          <cell r="P509" t="str">
            <v>KPI_HRM_OLD</v>
          </cell>
        </row>
        <row r="510">
          <cell r="B510" t="str">
            <v>Số lượng tương tác CSKH toàn trình &amp; mời khách hàng quan tâm qua ZALO OA</v>
          </cell>
          <cell r="C510">
            <v>0</v>
          </cell>
          <cell r="D510" t="str">
            <v>Thuê bao</v>
          </cell>
          <cell r="E510" t="str">
            <v>HCM_SL_ZZALO_004</v>
          </cell>
          <cell r="F510">
            <v>0</v>
          </cell>
          <cell r="G510">
            <v>0</v>
          </cell>
          <cell r="H510">
            <v>0</v>
          </cell>
          <cell r="I510">
            <v>0</v>
          </cell>
          <cell r="J510">
            <v>0</v>
          </cell>
          <cell r="K510">
            <v>0</v>
          </cell>
          <cell r="L510">
            <v>0</v>
          </cell>
          <cell r="M510">
            <v>0</v>
          </cell>
          <cell r="N510">
            <v>0</v>
          </cell>
          <cell r="O510" t="str">
            <v>Mo ta thuc hien so lieu tinh luong -V6</v>
          </cell>
          <cell r="P510" t="str">
            <v>KPI_HRM_OLD</v>
          </cell>
        </row>
        <row r="511">
          <cell r="B511" t="str">
            <v>Số lượng tương tác CSKH toàn trình</v>
          </cell>
          <cell r="C511" t="str">
            <v>202308</v>
          </cell>
          <cell r="D511" t="str">
            <v>Thuê bao</v>
          </cell>
          <cell r="E511" t="str">
            <v>HCM_SL_ZZALO_005</v>
          </cell>
          <cell r="F511">
            <v>0</v>
          </cell>
          <cell r="G511">
            <v>0</v>
          </cell>
          <cell r="H511">
            <v>0</v>
          </cell>
          <cell r="I511">
            <v>0</v>
          </cell>
          <cell r="J511">
            <v>0</v>
          </cell>
          <cell r="K511">
            <v>0</v>
          </cell>
          <cell r="L511">
            <v>0</v>
          </cell>
          <cell r="M511">
            <v>0</v>
          </cell>
          <cell r="N511">
            <v>0</v>
          </cell>
          <cell r="O511" t="str">
            <v>Mo ta thuc hien so lieu tinh luong -V6</v>
          </cell>
          <cell r="P511" t="str">
            <v>KPI_HRM_OLD</v>
          </cell>
        </row>
        <row r="512">
          <cell r="B512" t="str">
            <v>Số lượng thuê bao thanh toán cước online tăng lên so với tháng trước</v>
          </cell>
          <cell r="C512">
            <v>0</v>
          </cell>
          <cell r="D512" t="str">
            <v>Thuê bao</v>
          </cell>
          <cell r="E512" t="str">
            <v>HCM_TB_ADDON_001</v>
          </cell>
          <cell r="F512">
            <v>0</v>
          </cell>
          <cell r="G512">
            <v>0</v>
          </cell>
          <cell r="H512">
            <v>0</v>
          </cell>
          <cell r="I512">
            <v>0</v>
          </cell>
          <cell r="J512">
            <v>0</v>
          </cell>
          <cell r="K512">
            <v>0</v>
          </cell>
          <cell r="L512">
            <v>0</v>
          </cell>
          <cell r="M512">
            <v>0</v>
          </cell>
          <cell r="N512">
            <v>0</v>
          </cell>
          <cell r="O512" t="str">
            <v>Mo ta thuc hien so lieu tinh luong -V6</v>
          </cell>
          <cell r="P512" t="str">
            <v>KPI_HRM_OLD</v>
          </cell>
        </row>
        <row r="513">
          <cell r="B513" t="str">
            <v>Thuê bao có thanh toán qua My VNPT</v>
          </cell>
          <cell r="C513">
            <v>0</v>
          </cell>
          <cell r="D513" t="str">
            <v>Thuê bao</v>
          </cell>
          <cell r="E513" t="str">
            <v>HCM_TB_APPBH_001</v>
          </cell>
          <cell r="F513">
            <v>0</v>
          </cell>
          <cell r="G513">
            <v>0</v>
          </cell>
          <cell r="H513">
            <v>0</v>
          </cell>
          <cell r="I513">
            <v>0</v>
          </cell>
          <cell r="J513">
            <v>0</v>
          </cell>
          <cell r="K513">
            <v>0</v>
          </cell>
          <cell r="L513">
            <v>0</v>
          </cell>
          <cell r="M513">
            <v>0</v>
          </cell>
          <cell r="N513">
            <v>0</v>
          </cell>
          <cell r="O513" t="str">
            <v>Mo ta thuc hien so lieu tinh luong -V6</v>
          </cell>
          <cell r="P513" t="str">
            <v>KPI_HRM_OLD</v>
          </cell>
        </row>
        <row r="514">
          <cell r="B514" t="str">
            <v>Số lượng Ví VNPT Pay cài mới (đăng ký và định danh)</v>
          </cell>
          <cell r="C514">
            <v>0</v>
          </cell>
          <cell r="D514" t="str">
            <v>Thuê bao</v>
          </cell>
          <cell r="E514" t="str">
            <v>HCM_TB_APPBH_002</v>
          </cell>
          <cell r="F514">
            <v>0</v>
          </cell>
          <cell r="G514">
            <v>0</v>
          </cell>
          <cell r="H514">
            <v>0</v>
          </cell>
          <cell r="I514">
            <v>0</v>
          </cell>
          <cell r="J514">
            <v>0</v>
          </cell>
          <cell r="K514">
            <v>0</v>
          </cell>
          <cell r="L514">
            <v>0</v>
          </cell>
          <cell r="M514">
            <v>0</v>
          </cell>
          <cell r="N514">
            <v>0</v>
          </cell>
          <cell r="O514" t="str">
            <v>Mo ta thuc hien so lieu tinh luong -V6</v>
          </cell>
          <cell r="P514" t="str">
            <v>KPI_HRM_OLD</v>
          </cell>
        </row>
        <row r="515">
          <cell r="B515" t="str">
            <v>Số lượng Khách hàng VNPT Pay/Mobile Money phát triển mới</v>
          </cell>
          <cell r="C515" t="str">
            <v>202308</v>
          </cell>
          <cell r="D515" t="str">
            <v>Số lượng</v>
          </cell>
          <cell r="E515" t="str">
            <v>HCM_TB_APPBH_003</v>
          </cell>
          <cell r="F515">
            <v>0</v>
          </cell>
          <cell r="G515">
            <v>0</v>
          </cell>
          <cell r="H515">
            <v>0</v>
          </cell>
          <cell r="I515">
            <v>0</v>
          </cell>
          <cell r="J515">
            <v>0</v>
          </cell>
          <cell r="K515">
            <v>0</v>
          </cell>
          <cell r="L515">
            <v>0</v>
          </cell>
          <cell r="M515">
            <v>0</v>
          </cell>
          <cell r="N515">
            <v>0</v>
          </cell>
          <cell r="O515" t="str">
            <v>Mo ta thuc hien so lieu tinh luong -V6</v>
          </cell>
          <cell r="P515" t="str">
            <v>KPI_HRM_OLD</v>
          </cell>
        </row>
        <row r="516">
          <cell r="B516" t="str">
            <v>Thuê bao cài mới My VNPT và có tương tác</v>
          </cell>
          <cell r="C516">
            <v>0</v>
          </cell>
          <cell r="D516" t="str">
            <v>Thuê bao</v>
          </cell>
          <cell r="E516" t="str">
            <v>HCM_TB_APPBH_003_OLD</v>
          </cell>
          <cell r="F516">
            <v>0</v>
          </cell>
          <cell r="G516">
            <v>0</v>
          </cell>
          <cell r="H516">
            <v>0</v>
          </cell>
          <cell r="I516">
            <v>0</v>
          </cell>
          <cell r="J516">
            <v>0</v>
          </cell>
          <cell r="K516">
            <v>0</v>
          </cell>
          <cell r="L516">
            <v>0</v>
          </cell>
          <cell r="M516">
            <v>0</v>
          </cell>
          <cell r="N516">
            <v>0</v>
          </cell>
          <cell r="O516" t="str">
            <v>Mo ta thuc hien so lieu tinh luong -V6</v>
          </cell>
          <cell r="P516" t="str">
            <v>KPI_HRM_OLD</v>
          </cell>
        </row>
        <row r="517">
          <cell r="B517" t="str">
            <v>Số lượng Khách hàng VNPT Pay/Mobile Money phát sinh giao dịch (PSGD)</v>
          </cell>
          <cell r="C517">
            <v>0</v>
          </cell>
          <cell r="D517" t="str">
            <v>Số lượng</v>
          </cell>
          <cell r="E517" t="str">
            <v>HCM_TB_APPBH_004</v>
          </cell>
          <cell r="F517">
            <v>0</v>
          </cell>
          <cell r="G517">
            <v>0</v>
          </cell>
          <cell r="H517">
            <v>0</v>
          </cell>
          <cell r="I517">
            <v>0</v>
          </cell>
          <cell r="J517">
            <v>0</v>
          </cell>
          <cell r="K517">
            <v>0</v>
          </cell>
          <cell r="L517">
            <v>0</v>
          </cell>
          <cell r="M517">
            <v>0</v>
          </cell>
          <cell r="N517">
            <v>0</v>
          </cell>
          <cell r="O517" t="str">
            <v>Mo ta thuc hien so lieu tinh luong -V6</v>
          </cell>
          <cell r="P517" t="str">
            <v>KPI_HRM_OLD</v>
          </cell>
        </row>
        <row r="518">
          <cell r="B518" t="str">
            <v>Thuê bao Fiber PTM tại các dự án tiếp thị đầu trên địa bàn quản lý đạt 40% so với thuê bao phát triển mới</v>
          </cell>
          <cell r="C518">
            <v>0</v>
          </cell>
          <cell r="D518" t="str">
            <v>Thuê bao</v>
          </cell>
          <cell r="E518" t="str">
            <v>HCM_TB_CDUAN_001</v>
          </cell>
          <cell r="F518">
            <v>0</v>
          </cell>
          <cell r="G518">
            <v>0</v>
          </cell>
          <cell r="H518">
            <v>0</v>
          </cell>
          <cell r="I518">
            <v>0</v>
          </cell>
          <cell r="J518">
            <v>0</v>
          </cell>
          <cell r="K518">
            <v>0</v>
          </cell>
          <cell r="L518">
            <v>0</v>
          </cell>
          <cell r="M518">
            <v>0</v>
          </cell>
          <cell r="N518">
            <v>0</v>
          </cell>
          <cell r="O518" t="str">
            <v>Mo ta thuc hien so lieu tinh luong -V6</v>
          </cell>
          <cell r="P518" t="str">
            <v>KPI_HRM_OLD</v>
          </cell>
        </row>
        <row r="519">
          <cell r="B519" t="str">
            <v>Sản lượng Fiber PTM tại dự án loại 2</v>
          </cell>
          <cell r="C519">
            <v>0</v>
          </cell>
          <cell r="D519" t="str">
            <v>Thuê bao</v>
          </cell>
          <cell r="E519" t="str">
            <v>HCM_TB_DUAN2_001</v>
          </cell>
          <cell r="F519">
            <v>0</v>
          </cell>
          <cell r="G519">
            <v>0</v>
          </cell>
          <cell r="H519">
            <v>0</v>
          </cell>
          <cell r="I519">
            <v>0</v>
          </cell>
          <cell r="J519">
            <v>0</v>
          </cell>
          <cell r="K519">
            <v>0</v>
          </cell>
          <cell r="L519">
            <v>0</v>
          </cell>
          <cell r="M519">
            <v>0</v>
          </cell>
          <cell r="N519">
            <v>0</v>
          </cell>
          <cell r="O519" t="str">
            <v>Mo ta thuc hien so lieu tinh luong -V6</v>
          </cell>
          <cell r="P519" t="str">
            <v>KPI_HRM_OLD</v>
          </cell>
        </row>
        <row r="520">
          <cell r="B520" t="str">
            <v>Sản lượng Fiber PTM tại dự án loại 2 do kênh bán của P.PTTT xây dựng</v>
          </cell>
          <cell r="C520">
            <v>0</v>
          </cell>
          <cell r="D520" t="str">
            <v>Thuê bao</v>
          </cell>
          <cell r="E520" t="str">
            <v>HCM_TB_DUAN2_002</v>
          </cell>
          <cell r="F520">
            <v>0</v>
          </cell>
          <cell r="G520">
            <v>0</v>
          </cell>
          <cell r="H520">
            <v>0</v>
          </cell>
          <cell r="I520">
            <v>0</v>
          </cell>
          <cell r="J520">
            <v>0</v>
          </cell>
          <cell r="K520">
            <v>0</v>
          </cell>
          <cell r="L520">
            <v>0</v>
          </cell>
          <cell r="M520">
            <v>0</v>
          </cell>
          <cell r="N520">
            <v>0</v>
          </cell>
          <cell r="O520" t="str">
            <v>Mo ta thuc hien so lieu tinh luong -V6</v>
          </cell>
          <cell r="P520" t="str">
            <v>KPI_HRM_OLD</v>
          </cell>
        </row>
        <row r="521">
          <cell r="B521" t="str">
            <v>Số lượng thuê bao trả trước phát triển mới (kit/sim) trong tháng qua Eload ĐPN/ĐUQ</v>
          </cell>
          <cell r="C521">
            <v>0</v>
          </cell>
          <cell r="D521" t="str">
            <v>Bộ kít</v>
          </cell>
          <cell r="E521" t="str">
            <v>HCM_TB_ELOAD_001</v>
          </cell>
          <cell r="F521">
            <v>0</v>
          </cell>
          <cell r="G521">
            <v>0</v>
          </cell>
          <cell r="H521">
            <v>0</v>
          </cell>
          <cell r="I521">
            <v>0</v>
          </cell>
          <cell r="J521">
            <v>0</v>
          </cell>
          <cell r="K521">
            <v>0</v>
          </cell>
          <cell r="L521">
            <v>0</v>
          </cell>
          <cell r="M521">
            <v>0</v>
          </cell>
          <cell r="N521">
            <v>0</v>
          </cell>
          <cell r="O521" t="str">
            <v>Mo ta thuc hien so lieu tinh luong -V6</v>
          </cell>
          <cell r="P521" t="str">
            <v>KPI_HRM_OLD</v>
          </cell>
        </row>
        <row r="522">
          <cell r="B522" t="str">
            <v>Thuê bao Fiber ngừng phát sinh cước trong tháng</v>
          </cell>
          <cell r="C522">
            <v>0</v>
          </cell>
          <cell r="D522" t="str">
            <v>Thuê bao</v>
          </cell>
          <cell r="E522" t="str">
            <v>HCM_TB_FIBER_001</v>
          </cell>
          <cell r="F522">
            <v>0</v>
          </cell>
          <cell r="G522">
            <v>0</v>
          </cell>
          <cell r="H522">
            <v>0</v>
          </cell>
          <cell r="I522">
            <v>0</v>
          </cell>
          <cell r="J522">
            <v>0</v>
          </cell>
          <cell r="K522">
            <v>0</v>
          </cell>
          <cell r="L522">
            <v>0</v>
          </cell>
          <cell r="M522">
            <v>0</v>
          </cell>
          <cell r="N522">
            <v>0</v>
          </cell>
          <cell r="O522" t="str">
            <v>Mo ta thuc hien so lieu tinh luong -V6</v>
          </cell>
          <cell r="P522" t="str">
            <v>KPI_HRM_OLD</v>
          </cell>
        </row>
        <row r="523">
          <cell r="B523" t="str">
            <v>Thuyết phục khách hàng Fiber trả sau chuyển sang trả cước trước</v>
          </cell>
          <cell r="C523">
            <v>0</v>
          </cell>
          <cell r="D523" t="str">
            <v>Thuê bao</v>
          </cell>
          <cell r="E523" t="str">
            <v>HCM_TB_FIBER_002</v>
          </cell>
          <cell r="F523">
            <v>0</v>
          </cell>
          <cell r="G523">
            <v>0</v>
          </cell>
          <cell r="H523">
            <v>0</v>
          </cell>
          <cell r="I523">
            <v>0</v>
          </cell>
          <cell r="J523">
            <v>0</v>
          </cell>
          <cell r="K523">
            <v>0</v>
          </cell>
          <cell r="L523">
            <v>0</v>
          </cell>
          <cell r="M523">
            <v>0</v>
          </cell>
          <cell r="N523">
            <v>0</v>
          </cell>
          <cell r="O523" t="str">
            <v>Mo ta thuc hien so lieu tinh luong -V6</v>
          </cell>
          <cell r="P523" t="str">
            <v>KPI_HRM_OLD</v>
          </cell>
        </row>
        <row r="524">
          <cell r="B524" t="str">
            <v>Thuyết phục khách hàng chuyển đổi gói cước Fiber cũ sang gói mới</v>
          </cell>
          <cell r="C524">
            <v>0</v>
          </cell>
          <cell r="D524" t="str">
            <v>Thuê bao</v>
          </cell>
          <cell r="E524" t="str">
            <v>HCM_TB_FIBER_003</v>
          </cell>
          <cell r="F524">
            <v>0</v>
          </cell>
          <cell r="G524">
            <v>0</v>
          </cell>
          <cell r="H524">
            <v>0</v>
          </cell>
          <cell r="I524">
            <v>0</v>
          </cell>
          <cell r="J524">
            <v>0</v>
          </cell>
          <cell r="K524">
            <v>0</v>
          </cell>
          <cell r="L524">
            <v>0</v>
          </cell>
          <cell r="M524">
            <v>0</v>
          </cell>
          <cell r="N524">
            <v>0</v>
          </cell>
          <cell r="O524" t="str">
            <v>Mo ta thuc hien so lieu tinh luong -V6</v>
          </cell>
          <cell r="P524" t="str">
            <v>KPI_HRM_OLD</v>
          </cell>
        </row>
        <row r="525">
          <cell r="B525" t="str">
            <v>Tỷ lệ thuê bao FiberVNN PSC có tham gia trả cước trước</v>
          </cell>
          <cell r="C525">
            <v>0</v>
          </cell>
          <cell r="D525" t="str">
            <v>%</v>
          </cell>
          <cell r="E525" t="str">
            <v>HCM_TB_GIAHA_003</v>
          </cell>
          <cell r="F525">
            <v>0</v>
          </cell>
          <cell r="G525">
            <v>0</v>
          </cell>
          <cell r="H525">
            <v>0</v>
          </cell>
          <cell r="I525">
            <v>0</v>
          </cell>
          <cell r="J525">
            <v>0</v>
          </cell>
          <cell r="K525">
            <v>0</v>
          </cell>
          <cell r="L525">
            <v>0</v>
          </cell>
          <cell r="M525">
            <v>0</v>
          </cell>
          <cell r="N525">
            <v>0</v>
          </cell>
          <cell r="O525" t="str">
            <v>Mo ta thuc hien so lieu tinh luong -V6</v>
          </cell>
          <cell r="P525" t="str">
            <v>KPI_HRM_OLD</v>
          </cell>
        </row>
        <row r="526">
          <cell r="B526" t="str">
            <v>Tỷ lệ thuê bao tham gia trả cước trước</v>
          </cell>
          <cell r="C526">
            <v>0</v>
          </cell>
          <cell r="D526" t="str">
            <v>%</v>
          </cell>
          <cell r="E526" t="str">
            <v>HCM_TB_GIAHA_004</v>
          </cell>
          <cell r="F526">
            <v>0</v>
          </cell>
          <cell r="G526">
            <v>0</v>
          </cell>
          <cell r="H526">
            <v>0</v>
          </cell>
          <cell r="I526">
            <v>0</v>
          </cell>
          <cell r="J526">
            <v>0</v>
          </cell>
          <cell r="K526">
            <v>0</v>
          </cell>
          <cell r="L526">
            <v>0</v>
          </cell>
          <cell r="M526">
            <v>0</v>
          </cell>
          <cell r="N526">
            <v>0</v>
          </cell>
          <cell r="O526" t="str">
            <v>Mo ta thuc hien so lieu tinh luong -V6</v>
          </cell>
          <cell r="P526" t="str">
            <v>KPI_HRM_OLD</v>
          </cell>
        </row>
        <row r="527">
          <cell r="B527" t="str">
            <v>Tỷ lệ doanh thu duy trì của khách hàng gia hạn trả cước trước do Đài thuyết phục không thành công giao đơn vị thuyết phục</v>
          </cell>
          <cell r="C527">
            <v>0</v>
          </cell>
          <cell r="D527" t="str">
            <v>%</v>
          </cell>
          <cell r="E527" t="str">
            <v>HCM_TB_GIAHA_005</v>
          </cell>
          <cell r="F527">
            <v>0</v>
          </cell>
          <cell r="G527">
            <v>0</v>
          </cell>
          <cell r="H527">
            <v>0</v>
          </cell>
          <cell r="I527">
            <v>0</v>
          </cell>
          <cell r="J527">
            <v>0</v>
          </cell>
          <cell r="K527">
            <v>0</v>
          </cell>
          <cell r="L527">
            <v>0</v>
          </cell>
          <cell r="M527">
            <v>0</v>
          </cell>
          <cell r="N527">
            <v>0</v>
          </cell>
          <cell r="O527" t="str">
            <v>Mo ta thuc hien so lieu tinh luong -V6</v>
          </cell>
          <cell r="P527" t="str">
            <v>KPI_HRM_OLD</v>
          </cell>
        </row>
        <row r="528">
          <cell r="B528" t="str">
            <v>Tỷ lệ doanh thu duy trì của khách hàng gia hạn trả cước trước giao cá nhân thuyết phục trực tiếp</v>
          </cell>
          <cell r="C528">
            <v>0</v>
          </cell>
          <cell r="D528" t="str">
            <v>%</v>
          </cell>
          <cell r="E528" t="str">
            <v>HCM_TB_GIAHA_006</v>
          </cell>
          <cell r="F528">
            <v>0</v>
          </cell>
          <cell r="G528">
            <v>0</v>
          </cell>
          <cell r="H528">
            <v>0</v>
          </cell>
          <cell r="I528">
            <v>0</v>
          </cell>
          <cell r="J528">
            <v>0</v>
          </cell>
          <cell r="K528">
            <v>0</v>
          </cell>
          <cell r="L528">
            <v>0</v>
          </cell>
          <cell r="M528">
            <v>0</v>
          </cell>
          <cell r="N528">
            <v>0</v>
          </cell>
          <cell r="O528" t="str">
            <v>Mo ta thuc hien so lieu tinh luong -V6</v>
          </cell>
          <cell r="P528" t="str">
            <v>KPI_HRM_OLD</v>
          </cell>
        </row>
        <row r="529">
          <cell r="B529" t="str">
            <v>Duy trì gia hạn thành công thuê bao trả trước CA của Đại lý hiện hữu</v>
          </cell>
          <cell r="C529">
            <v>0</v>
          </cell>
          <cell r="D529" t="str">
            <v>%</v>
          </cell>
          <cell r="E529" t="str">
            <v>HCM_TB_GIAHA_007</v>
          </cell>
          <cell r="F529">
            <v>0</v>
          </cell>
          <cell r="G529">
            <v>0</v>
          </cell>
          <cell r="H529">
            <v>0</v>
          </cell>
          <cell r="I529">
            <v>0</v>
          </cell>
          <cell r="J529">
            <v>0</v>
          </cell>
          <cell r="K529">
            <v>0</v>
          </cell>
          <cell r="L529">
            <v>0</v>
          </cell>
          <cell r="M529">
            <v>0</v>
          </cell>
          <cell r="N529">
            <v>0</v>
          </cell>
          <cell r="O529" t="str">
            <v>Mo ta thuc hien so lieu tinh luong -V6</v>
          </cell>
          <cell r="P529" t="str">
            <v>KPI_HRM_OLD</v>
          </cell>
        </row>
        <row r="530">
          <cell r="B530" t="str">
            <v>Tỷ lệ thuyết phục khách hàng gia hạn trả cước trước không thành công</v>
          </cell>
          <cell r="C530">
            <v>0</v>
          </cell>
          <cell r="D530" t="str">
            <v>%</v>
          </cell>
          <cell r="E530" t="str">
            <v>HCM_TB_GIAHA_008</v>
          </cell>
          <cell r="F530">
            <v>0</v>
          </cell>
          <cell r="G530">
            <v>0</v>
          </cell>
          <cell r="H530">
            <v>0</v>
          </cell>
          <cell r="I530">
            <v>0</v>
          </cell>
          <cell r="J530">
            <v>0</v>
          </cell>
          <cell r="K530">
            <v>0</v>
          </cell>
          <cell r="L530">
            <v>0</v>
          </cell>
          <cell r="M530">
            <v>0</v>
          </cell>
          <cell r="N530">
            <v>0</v>
          </cell>
          <cell r="O530" t="str">
            <v>Mo ta thuc hien so lieu tinh luong -V6</v>
          </cell>
          <cell r="P530" t="str">
            <v>KPI_HRM_OLD</v>
          </cell>
        </row>
        <row r="531">
          <cell r="B531" t="str">
            <v>Tỷ lệ thuyết phục khách hàng gia hạn trả cước trước không thành công_KHDN</v>
          </cell>
          <cell r="C531">
            <v>0</v>
          </cell>
          <cell r="D531" t="str">
            <v>%</v>
          </cell>
          <cell r="E531" t="str">
            <v>HCM_TB_GIAHA_009</v>
          </cell>
          <cell r="F531">
            <v>0</v>
          </cell>
          <cell r="G531">
            <v>0</v>
          </cell>
          <cell r="H531">
            <v>0</v>
          </cell>
          <cell r="I531">
            <v>0</v>
          </cell>
          <cell r="J531">
            <v>0</v>
          </cell>
          <cell r="K531">
            <v>0</v>
          </cell>
          <cell r="L531">
            <v>0</v>
          </cell>
          <cell r="M531">
            <v>0</v>
          </cell>
          <cell r="N531">
            <v>0</v>
          </cell>
          <cell r="O531" t="str">
            <v>Mo ta thuc hien so lieu tinh luong -V6</v>
          </cell>
          <cell r="P531" t="str">
            <v>KPI_HRM_OLD</v>
          </cell>
        </row>
        <row r="532">
          <cell r="B532" t="str">
            <v>Tỷ lệ thuyết phục khách hàng gia hạn trả cước trước không thành công_KHDN1</v>
          </cell>
          <cell r="C532">
            <v>0</v>
          </cell>
          <cell r="D532" t="str">
            <v>%</v>
          </cell>
          <cell r="E532" t="str">
            <v>HCM_TB_GIAHA_010</v>
          </cell>
          <cell r="F532">
            <v>0</v>
          </cell>
          <cell r="G532">
            <v>0</v>
          </cell>
          <cell r="H532">
            <v>0</v>
          </cell>
          <cell r="I532">
            <v>0</v>
          </cell>
          <cell r="J532">
            <v>0</v>
          </cell>
          <cell r="K532">
            <v>0</v>
          </cell>
          <cell r="L532">
            <v>0</v>
          </cell>
          <cell r="M532">
            <v>0</v>
          </cell>
          <cell r="N532">
            <v>0</v>
          </cell>
          <cell r="O532" t="str">
            <v>Mo ta thuc hien so lieu tinh luong -V6</v>
          </cell>
          <cell r="P532" t="str">
            <v>KPI_HRM_OLD</v>
          </cell>
        </row>
        <row r="533">
          <cell r="B533" t="str">
            <v>Tỷ lệ thuyết phục khách hàng gia hạn trả cước trước không thành công_KHDN2-3</v>
          </cell>
          <cell r="C533">
            <v>0</v>
          </cell>
          <cell r="D533" t="str">
            <v>%</v>
          </cell>
          <cell r="E533" t="str">
            <v>HCM_TB_GIAHA_011</v>
          </cell>
          <cell r="F533">
            <v>0</v>
          </cell>
          <cell r="G533">
            <v>0</v>
          </cell>
          <cell r="H533">
            <v>0</v>
          </cell>
          <cell r="I533">
            <v>0</v>
          </cell>
          <cell r="J533">
            <v>0</v>
          </cell>
          <cell r="K533">
            <v>0</v>
          </cell>
          <cell r="L533">
            <v>0</v>
          </cell>
          <cell r="M533">
            <v>0</v>
          </cell>
          <cell r="N533">
            <v>0</v>
          </cell>
          <cell r="O533" t="str">
            <v>Mo ta thuc hien so lieu tinh luong -V6</v>
          </cell>
          <cell r="P533" t="str">
            <v>KPI_HRM_OLD</v>
          </cell>
        </row>
        <row r="534">
          <cell r="B534" t="str">
            <v>Tỷ lệ thuyết phục khách hàng gia hạn trả cước trước không thành công_BHOL</v>
          </cell>
          <cell r="C534">
            <v>0</v>
          </cell>
          <cell r="D534" t="str">
            <v>%</v>
          </cell>
          <cell r="E534" t="str">
            <v>HCM_TB_GIAHA_012</v>
          </cell>
          <cell r="F534">
            <v>0</v>
          </cell>
          <cell r="G534">
            <v>0</v>
          </cell>
          <cell r="H534">
            <v>0</v>
          </cell>
          <cell r="I534">
            <v>0</v>
          </cell>
          <cell r="J534">
            <v>0</v>
          </cell>
          <cell r="K534">
            <v>0</v>
          </cell>
          <cell r="L534">
            <v>0</v>
          </cell>
          <cell r="M534">
            <v>0</v>
          </cell>
          <cell r="N534">
            <v>0</v>
          </cell>
          <cell r="O534" t="str">
            <v>Mo ta thuc hien so lieu tinh luong -V6</v>
          </cell>
          <cell r="P534" t="str">
            <v>KPI_HRM_OLD</v>
          </cell>
        </row>
        <row r="535">
          <cell r="B535" t="str">
            <v>Tỷ lệ thuyết phục khách hàng gia hạn trả cước trước không thành công (60 ngày)</v>
          </cell>
          <cell r="C535">
            <v>0</v>
          </cell>
          <cell r="D535" t="str">
            <v>%</v>
          </cell>
          <cell r="E535" t="str">
            <v>HCM_TB_GIAHA_013</v>
          </cell>
          <cell r="F535">
            <v>0</v>
          </cell>
          <cell r="G535">
            <v>0</v>
          </cell>
          <cell r="H535">
            <v>0</v>
          </cell>
          <cell r="I535">
            <v>0</v>
          </cell>
          <cell r="J535">
            <v>0</v>
          </cell>
          <cell r="K535">
            <v>0</v>
          </cell>
          <cell r="L535">
            <v>0</v>
          </cell>
          <cell r="M535">
            <v>0</v>
          </cell>
          <cell r="N535">
            <v>0</v>
          </cell>
          <cell r="O535" t="str">
            <v>Mo ta thuc hien so lieu tinh luong -V6</v>
          </cell>
          <cell r="P535" t="str">
            <v>KPI_HRM_OLD</v>
          </cell>
        </row>
        <row r="536">
          <cell r="B536" t="str">
            <v>Tỷ lệ thuyết phục khách hàng gia hạn trả cước trước không thành công (30 ngày)</v>
          </cell>
          <cell r="C536">
            <v>0</v>
          </cell>
          <cell r="D536" t="str">
            <v>%</v>
          </cell>
          <cell r="E536" t="str">
            <v>HCM_TB_GIAHA_014</v>
          </cell>
          <cell r="F536">
            <v>0</v>
          </cell>
          <cell r="G536">
            <v>0</v>
          </cell>
          <cell r="H536">
            <v>0</v>
          </cell>
          <cell r="I536">
            <v>0</v>
          </cell>
          <cell r="J536">
            <v>0</v>
          </cell>
          <cell r="K536">
            <v>0</v>
          </cell>
          <cell r="L536">
            <v>0</v>
          </cell>
          <cell r="M536">
            <v>0</v>
          </cell>
          <cell r="N536">
            <v>0</v>
          </cell>
          <cell r="O536" t="str">
            <v>Mo ta thuc hien so lieu tinh luong -V6</v>
          </cell>
          <cell r="P536" t="str">
            <v>KPI_HRM_OLD</v>
          </cell>
        </row>
        <row r="537">
          <cell r="B537" t="str">
            <v>Số lượng thuê bao thuyết phục khách hàng gia hạn trả cước trước thành công (60 ngày)</v>
          </cell>
          <cell r="C537">
            <v>0</v>
          </cell>
          <cell r="D537" t="str">
            <v>Thuê bao</v>
          </cell>
          <cell r="E537" t="str">
            <v>HCM_TB_GIAHA_015</v>
          </cell>
          <cell r="F537">
            <v>0</v>
          </cell>
          <cell r="G537">
            <v>0</v>
          </cell>
          <cell r="H537">
            <v>0</v>
          </cell>
          <cell r="I537">
            <v>0</v>
          </cell>
          <cell r="J537">
            <v>0</v>
          </cell>
          <cell r="K537">
            <v>0</v>
          </cell>
          <cell r="L537">
            <v>0</v>
          </cell>
          <cell r="M537">
            <v>0</v>
          </cell>
          <cell r="N537">
            <v>0</v>
          </cell>
          <cell r="O537" t="str">
            <v>Mo ta thuc hien so lieu tinh luong -V6</v>
          </cell>
          <cell r="P537" t="str">
            <v>KPI_HRM_OLD</v>
          </cell>
        </row>
        <row r="538">
          <cell r="B538" t="str">
            <v>Số lượng thuê bao thuyết phục khách hàng gia hạn trả cước trước thành công (30 ngày)</v>
          </cell>
          <cell r="C538">
            <v>0</v>
          </cell>
          <cell r="D538" t="str">
            <v>Thuê bao</v>
          </cell>
          <cell r="E538" t="str">
            <v>HCM_TB_GIAHA_016</v>
          </cell>
          <cell r="F538">
            <v>0</v>
          </cell>
          <cell r="G538">
            <v>0</v>
          </cell>
          <cell r="H538">
            <v>0</v>
          </cell>
          <cell r="I538">
            <v>0</v>
          </cell>
          <cell r="J538">
            <v>0</v>
          </cell>
          <cell r="K538">
            <v>0</v>
          </cell>
          <cell r="L538">
            <v>0</v>
          </cell>
          <cell r="M538">
            <v>0</v>
          </cell>
          <cell r="N538">
            <v>0</v>
          </cell>
          <cell r="O538" t="str">
            <v>Mo ta thuc hien so lieu tinh luong -V6</v>
          </cell>
          <cell r="P538" t="str">
            <v>KPI_HRM_OLD</v>
          </cell>
        </row>
        <row r="539">
          <cell r="B539" t="str">
            <v>Tỷ lệ thuyết phục khách hàng gia hạn trả cước trước không thành công (60 ngày)_KHDN</v>
          </cell>
          <cell r="C539">
            <v>0</v>
          </cell>
          <cell r="D539" t="str">
            <v>%</v>
          </cell>
          <cell r="E539" t="str">
            <v>HCM_TB_GIAHA_017</v>
          </cell>
          <cell r="F539">
            <v>0</v>
          </cell>
          <cell r="G539">
            <v>0</v>
          </cell>
          <cell r="H539">
            <v>0</v>
          </cell>
          <cell r="I539">
            <v>0</v>
          </cell>
          <cell r="J539">
            <v>0</v>
          </cell>
          <cell r="K539">
            <v>0</v>
          </cell>
          <cell r="L539">
            <v>0</v>
          </cell>
          <cell r="M539">
            <v>0</v>
          </cell>
          <cell r="N539">
            <v>0</v>
          </cell>
          <cell r="O539" t="str">
            <v>Mo ta thuc hien so lieu tinh luong -V6</v>
          </cell>
          <cell r="P539" t="str">
            <v>KPI_HRM_OLD</v>
          </cell>
        </row>
        <row r="540">
          <cell r="B540" t="str">
            <v>Tỷ lệ thuyết phục khách hàng gia hạn trả cước trước không thành công (30 ngày)_KHDN</v>
          </cell>
          <cell r="C540">
            <v>0</v>
          </cell>
          <cell r="D540" t="str">
            <v>%</v>
          </cell>
          <cell r="E540" t="str">
            <v>HCM_TB_GIAHA_018</v>
          </cell>
          <cell r="F540">
            <v>0</v>
          </cell>
          <cell r="G540">
            <v>0</v>
          </cell>
          <cell r="H540">
            <v>0</v>
          </cell>
          <cell r="I540">
            <v>0</v>
          </cell>
          <cell r="J540">
            <v>0</v>
          </cell>
          <cell r="K540">
            <v>0</v>
          </cell>
          <cell r="L540">
            <v>0</v>
          </cell>
          <cell r="M540">
            <v>0</v>
          </cell>
          <cell r="N540">
            <v>0</v>
          </cell>
          <cell r="O540" t="str">
            <v>Mo ta thuc hien so lieu tinh luong -V6</v>
          </cell>
          <cell r="P540" t="str">
            <v>KPI_HRM_OLD</v>
          </cell>
        </row>
        <row r="541">
          <cell r="B541" t="str">
            <v>Số lượng thuê bao thuyết phục khách hàng gia hạn trả cước trước thành công (trước 30 ngày)</v>
          </cell>
          <cell r="C541">
            <v>0</v>
          </cell>
          <cell r="D541" t="str">
            <v>Thuê bao</v>
          </cell>
          <cell r="E541" t="str">
            <v>HCM_TB_GIAHA_019</v>
          </cell>
          <cell r="F541">
            <v>0</v>
          </cell>
          <cell r="G541">
            <v>0</v>
          </cell>
          <cell r="H541">
            <v>0</v>
          </cell>
          <cell r="I541">
            <v>0</v>
          </cell>
          <cell r="J541">
            <v>0</v>
          </cell>
          <cell r="K541">
            <v>0</v>
          </cell>
          <cell r="L541">
            <v>0</v>
          </cell>
          <cell r="M541">
            <v>0</v>
          </cell>
          <cell r="N541">
            <v>0</v>
          </cell>
          <cell r="O541" t="str">
            <v>Mo ta thuc hien so lieu tinh luong -V6</v>
          </cell>
          <cell r="P541" t="str">
            <v>KPI_HRM_OLD</v>
          </cell>
        </row>
        <row r="542">
          <cell r="B542" t="str">
            <v>Tỷ lệ thuyết phục khách hàng gia hạn trả cước trước không thành công (Trước 30 ngày)_KHDN</v>
          </cell>
          <cell r="C542">
            <v>0</v>
          </cell>
          <cell r="D542" t="str">
            <v>%</v>
          </cell>
          <cell r="E542" t="str">
            <v>HCM_TB_GIAHA_020</v>
          </cell>
          <cell r="F542">
            <v>0</v>
          </cell>
          <cell r="G542">
            <v>0</v>
          </cell>
          <cell r="H542">
            <v>0</v>
          </cell>
          <cell r="I542">
            <v>0</v>
          </cell>
          <cell r="J542">
            <v>0</v>
          </cell>
          <cell r="K542">
            <v>0</v>
          </cell>
          <cell r="L542">
            <v>0</v>
          </cell>
          <cell r="M542">
            <v>0</v>
          </cell>
          <cell r="N542">
            <v>0</v>
          </cell>
          <cell r="O542" t="str">
            <v>Mo ta thuc hien so lieu tinh luong -V6</v>
          </cell>
          <cell r="P542" t="str">
            <v>KPI_HRM_OLD</v>
          </cell>
        </row>
        <row r="543">
          <cell r="B543" t="str">
            <v>Tỷ lệ thuyết phục khách hàng gia hạn trả cước trước không thành công (TRƯỚC 30 ngày)</v>
          </cell>
          <cell r="C543">
            <v>0</v>
          </cell>
          <cell r="D543" t="str">
            <v>%</v>
          </cell>
          <cell r="E543" t="str">
            <v>HCM_TB_GIAHA_021</v>
          </cell>
          <cell r="F543">
            <v>0</v>
          </cell>
          <cell r="G543">
            <v>0</v>
          </cell>
          <cell r="H543">
            <v>0</v>
          </cell>
          <cell r="I543">
            <v>0</v>
          </cell>
          <cell r="J543">
            <v>0</v>
          </cell>
          <cell r="K543">
            <v>0</v>
          </cell>
          <cell r="L543">
            <v>0</v>
          </cell>
          <cell r="M543">
            <v>0</v>
          </cell>
          <cell r="N543">
            <v>0</v>
          </cell>
          <cell r="O543" t="str">
            <v>Mo ta thuc hien so lieu tinh luong -V6</v>
          </cell>
          <cell r="P543" t="str">
            <v>KPI_HRM_OLD</v>
          </cell>
        </row>
        <row r="544">
          <cell r="B544" t="str">
            <v>Tỷ lệ thuyết phục khách hàng gia hạn trả cước trước thành công tháng T</v>
          </cell>
          <cell r="C544" t="str">
            <v>202308</v>
          </cell>
          <cell r="D544" t="str">
            <v>%</v>
          </cell>
          <cell r="E544" t="str">
            <v>HCM_TB_GIAHA_022</v>
          </cell>
          <cell r="F544">
            <v>0</v>
          </cell>
          <cell r="G544">
            <v>0</v>
          </cell>
          <cell r="H544">
            <v>0</v>
          </cell>
          <cell r="I544">
            <v>0</v>
          </cell>
          <cell r="J544">
            <v>0</v>
          </cell>
          <cell r="K544">
            <v>0</v>
          </cell>
          <cell r="L544">
            <v>0</v>
          </cell>
          <cell r="M544">
            <v>0</v>
          </cell>
          <cell r="N544">
            <v>0</v>
          </cell>
          <cell r="O544" t="str">
            <v>Mo ta thuc hien so lieu tinh luong -V6</v>
          </cell>
          <cell r="P544" t="str">
            <v>KPI_HRM_OLD</v>
          </cell>
        </row>
        <row r="545">
          <cell r="B545" t="str">
            <v>Tỷ lệ thuyết phục khách hàng gia hạn trả cước trước thành công tháng T+1</v>
          </cell>
          <cell r="C545" t="str">
            <v>202308</v>
          </cell>
          <cell r="D545" t="str">
            <v>%</v>
          </cell>
          <cell r="E545" t="str">
            <v>HCM_TB_GIAHA_023</v>
          </cell>
          <cell r="F545">
            <v>0</v>
          </cell>
          <cell r="G545">
            <v>0</v>
          </cell>
          <cell r="H545">
            <v>0</v>
          </cell>
          <cell r="I545">
            <v>0</v>
          </cell>
          <cell r="J545">
            <v>0</v>
          </cell>
          <cell r="K545">
            <v>0</v>
          </cell>
          <cell r="L545">
            <v>0</v>
          </cell>
          <cell r="M545">
            <v>0</v>
          </cell>
          <cell r="N545">
            <v>0</v>
          </cell>
          <cell r="O545" t="str">
            <v>Mo ta thuc hien so lieu tinh luong -V6</v>
          </cell>
          <cell r="P545" t="str">
            <v>KPI_HRM_OLD</v>
          </cell>
        </row>
        <row r="546">
          <cell r="B546" t="str">
            <v>Thuê bao PSC duy trì của tập khách hàng hiện hữu giao cá nhân quản lý</v>
          </cell>
          <cell r="C546">
            <v>0</v>
          </cell>
          <cell r="D546" t="str">
            <v>Thuê bao</v>
          </cell>
          <cell r="E546" t="str">
            <v>HCM_TB_HIHUU_001</v>
          </cell>
          <cell r="F546">
            <v>0</v>
          </cell>
          <cell r="G546">
            <v>0</v>
          </cell>
          <cell r="H546">
            <v>0</v>
          </cell>
          <cell r="I546">
            <v>0</v>
          </cell>
          <cell r="J546">
            <v>0</v>
          </cell>
          <cell r="K546">
            <v>0</v>
          </cell>
          <cell r="L546">
            <v>0</v>
          </cell>
          <cell r="M546">
            <v>0</v>
          </cell>
          <cell r="N546">
            <v>0</v>
          </cell>
          <cell r="O546" t="str">
            <v>Mo ta thuc hien so lieu tinh luong -V6</v>
          </cell>
          <cell r="P546" t="str">
            <v>KPI_HRM_OLD</v>
          </cell>
        </row>
        <row r="547">
          <cell r="B547" t="str">
            <v>Số lượng thuê bao phát sinh cước qui đổi của tập khách hàng được giao quản lý</v>
          </cell>
          <cell r="C547">
            <v>0</v>
          </cell>
          <cell r="D547" t="str">
            <v>Thuê bao</v>
          </cell>
          <cell r="E547" t="str">
            <v>HCM_TB_HIHUU_002</v>
          </cell>
          <cell r="F547">
            <v>0</v>
          </cell>
          <cell r="G547">
            <v>0</v>
          </cell>
          <cell r="H547">
            <v>0</v>
          </cell>
          <cell r="I547">
            <v>0</v>
          </cell>
          <cell r="J547">
            <v>0</v>
          </cell>
          <cell r="K547">
            <v>0</v>
          </cell>
          <cell r="L547">
            <v>0</v>
          </cell>
          <cell r="M547">
            <v>0</v>
          </cell>
          <cell r="N547">
            <v>0</v>
          </cell>
          <cell r="O547" t="str">
            <v>Mo ta thuc hien so lieu tinh luong -V6</v>
          </cell>
          <cell r="P547" t="str">
            <v>KPI_HRM_OLD</v>
          </cell>
        </row>
        <row r="548">
          <cell r="B548" t="str">
            <v>Thuê bao không phát sinh cước trong tháng</v>
          </cell>
          <cell r="C548">
            <v>0</v>
          </cell>
          <cell r="D548" t="str">
            <v>Thuê bao</v>
          </cell>
          <cell r="E548" t="str">
            <v>HCM_TB_KCUOC_001</v>
          </cell>
          <cell r="F548">
            <v>0</v>
          </cell>
          <cell r="G548">
            <v>0</v>
          </cell>
          <cell r="H548">
            <v>0</v>
          </cell>
          <cell r="I548">
            <v>0</v>
          </cell>
          <cell r="J548">
            <v>0</v>
          </cell>
          <cell r="K548">
            <v>0</v>
          </cell>
          <cell r="L548">
            <v>0</v>
          </cell>
          <cell r="M548">
            <v>0</v>
          </cell>
          <cell r="N548">
            <v>0</v>
          </cell>
          <cell r="O548" t="str">
            <v>Mo ta thuc hien so lieu tinh luong -V6</v>
          </cell>
          <cell r="P548" t="str">
            <v>KPI_HRM_OLD</v>
          </cell>
        </row>
        <row r="549">
          <cell r="B549" t="str">
            <v>Thuê bao Fiber VNN phát triển mới từ khách hàng SME mới thành lập</v>
          </cell>
          <cell r="C549">
            <v>0</v>
          </cell>
          <cell r="D549" t="str">
            <v>Thuê bao</v>
          </cell>
          <cell r="E549" t="str">
            <v>HCM_TB_KHSME_001</v>
          </cell>
          <cell r="F549">
            <v>0</v>
          </cell>
          <cell r="G549">
            <v>0</v>
          </cell>
          <cell r="H549">
            <v>0</v>
          </cell>
          <cell r="I549">
            <v>0</v>
          </cell>
          <cell r="J549">
            <v>0</v>
          </cell>
          <cell r="K549">
            <v>0</v>
          </cell>
          <cell r="L549">
            <v>0</v>
          </cell>
          <cell r="M549">
            <v>0</v>
          </cell>
          <cell r="N549">
            <v>0</v>
          </cell>
          <cell r="O549" t="str">
            <v>Mo ta thuc hien so lieu tinh luong -V6</v>
          </cell>
          <cell r="P549" t="str">
            <v>KPI_HRM_OLD</v>
          </cell>
        </row>
        <row r="550">
          <cell r="B550" t="str">
            <v>Thuê bao Fiber VNN phát triển mới từ khách hàng SME hiện hữu</v>
          </cell>
          <cell r="C550">
            <v>0</v>
          </cell>
          <cell r="D550" t="str">
            <v>Thuê bao</v>
          </cell>
          <cell r="E550" t="str">
            <v>HCM_TB_KHSME_002</v>
          </cell>
          <cell r="F550">
            <v>0</v>
          </cell>
          <cell r="G550">
            <v>0</v>
          </cell>
          <cell r="H550">
            <v>0</v>
          </cell>
          <cell r="I550">
            <v>0</v>
          </cell>
          <cell r="J550">
            <v>0</v>
          </cell>
          <cell r="K550">
            <v>0</v>
          </cell>
          <cell r="L550">
            <v>0</v>
          </cell>
          <cell r="M550">
            <v>0</v>
          </cell>
          <cell r="N550">
            <v>0</v>
          </cell>
          <cell r="O550" t="str">
            <v>Mo ta thuc hien so lieu tinh luong -V6</v>
          </cell>
          <cell r="P550" t="str">
            <v>KPI_HRM_OLD</v>
          </cell>
        </row>
        <row r="551">
          <cell r="B551" t="str">
            <v>Số lượng thuê bao phát sinh cước trên địa bàn quản lý (KHCN)</v>
          </cell>
          <cell r="C551">
            <v>0</v>
          </cell>
          <cell r="D551" t="str">
            <v>Thuê bao</v>
          </cell>
          <cell r="E551" t="str">
            <v>HCM_TB_KKHCN_001</v>
          </cell>
          <cell r="F551">
            <v>0</v>
          </cell>
          <cell r="G551">
            <v>0</v>
          </cell>
          <cell r="H551">
            <v>0</v>
          </cell>
          <cell r="I551">
            <v>0</v>
          </cell>
          <cell r="J551">
            <v>0</v>
          </cell>
          <cell r="K551">
            <v>0</v>
          </cell>
          <cell r="L551">
            <v>0</v>
          </cell>
          <cell r="M551">
            <v>0</v>
          </cell>
          <cell r="N551">
            <v>0</v>
          </cell>
          <cell r="O551" t="str">
            <v>Mo ta thuc hien so lieu tinh luong -V6</v>
          </cell>
          <cell r="P551" t="str">
            <v>KPI_HRM_OLD</v>
          </cell>
        </row>
        <row r="552">
          <cell r="B552" t="str">
            <v>Số lượng thuê bao phát sinh cước trên tập khách hàng được giao quản lý (KHCN)</v>
          </cell>
          <cell r="C552">
            <v>0</v>
          </cell>
          <cell r="D552" t="str">
            <v>Thuê bao</v>
          </cell>
          <cell r="E552" t="str">
            <v>HCM_TB_KKHCN_002</v>
          </cell>
          <cell r="F552">
            <v>0</v>
          </cell>
          <cell r="G552">
            <v>0</v>
          </cell>
          <cell r="H552">
            <v>0</v>
          </cell>
          <cell r="I552">
            <v>0</v>
          </cell>
          <cell r="J552">
            <v>0</v>
          </cell>
          <cell r="K552">
            <v>0</v>
          </cell>
          <cell r="L552">
            <v>0</v>
          </cell>
          <cell r="M552">
            <v>0</v>
          </cell>
          <cell r="N552">
            <v>0</v>
          </cell>
          <cell r="O552" t="str">
            <v>Mo ta thuc hien so lieu tinh luong -V6</v>
          </cell>
          <cell r="P552" t="str">
            <v>KPI_HRM_OLD</v>
          </cell>
        </row>
        <row r="553">
          <cell r="B553" t="str">
            <v>Số lượng thuê bao phát sinh cước trên tập khách hàng được giao quản lý (KHDN)</v>
          </cell>
          <cell r="C553">
            <v>0</v>
          </cell>
          <cell r="D553" t="str">
            <v>Thuê bao</v>
          </cell>
          <cell r="E553" t="str">
            <v>HCM_TB_KKHDN_002</v>
          </cell>
          <cell r="F553">
            <v>0</v>
          </cell>
          <cell r="G553">
            <v>0</v>
          </cell>
          <cell r="H553">
            <v>0</v>
          </cell>
          <cell r="I553">
            <v>0</v>
          </cell>
          <cell r="J553">
            <v>0</v>
          </cell>
          <cell r="K553">
            <v>0</v>
          </cell>
          <cell r="L553">
            <v>0</v>
          </cell>
          <cell r="M553">
            <v>0</v>
          </cell>
          <cell r="N553">
            <v>0</v>
          </cell>
          <cell r="O553" t="str">
            <v>Mo ta thuc hien so lieu tinh luong -V6</v>
          </cell>
          <cell r="P553" t="str">
            <v>KPI_HRM_OLD</v>
          </cell>
        </row>
        <row r="554">
          <cell r="B554" t="str">
            <v>Số lượng mã thanh toán thu cước tháng (n-1)</v>
          </cell>
          <cell r="C554" t="str">
            <v>202308</v>
          </cell>
          <cell r="D554" t="str">
            <v>Mã thanh toán</v>
          </cell>
          <cell r="E554" t="str">
            <v>HCM_TB_MCUOC_001</v>
          </cell>
          <cell r="F554">
            <v>0</v>
          </cell>
          <cell r="G554">
            <v>0</v>
          </cell>
          <cell r="H554">
            <v>0</v>
          </cell>
          <cell r="I554">
            <v>0</v>
          </cell>
          <cell r="J554">
            <v>0</v>
          </cell>
          <cell r="K554">
            <v>0</v>
          </cell>
          <cell r="L554">
            <v>0</v>
          </cell>
          <cell r="M554">
            <v>0</v>
          </cell>
          <cell r="N554">
            <v>0</v>
          </cell>
          <cell r="O554" t="str">
            <v>Mo ta thuc hien so lieu tinh luong -V6</v>
          </cell>
          <cell r="P554" t="str">
            <v>KPI_HRM_OLD</v>
          </cell>
        </row>
        <row r="555">
          <cell r="B555" t="str">
            <v>Tổng số lượng TB thực hiện OB CSKH</v>
          </cell>
          <cell r="C555">
            <v>0</v>
          </cell>
          <cell r="D555" t="str">
            <v>Thuê bao</v>
          </cell>
          <cell r="E555" t="str">
            <v>HCM_TB_OBCSK_001</v>
          </cell>
          <cell r="F555">
            <v>0</v>
          </cell>
          <cell r="G555">
            <v>0</v>
          </cell>
          <cell r="H555">
            <v>0</v>
          </cell>
          <cell r="I555">
            <v>0</v>
          </cell>
          <cell r="J555">
            <v>0</v>
          </cell>
          <cell r="K555">
            <v>0</v>
          </cell>
          <cell r="L555">
            <v>0</v>
          </cell>
          <cell r="M555">
            <v>0</v>
          </cell>
          <cell r="N555">
            <v>0</v>
          </cell>
          <cell r="O555" t="str">
            <v>Mo ta thuc hien so lieu tinh luong -V6</v>
          </cell>
          <cell r="P555" t="str">
            <v>KPI_HRM_OLD</v>
          </cell>
        </row>
        <row r="556">
          <cell r="B556" t="str">
            <v>Tổng số lượng cuộc gọi OB qua hệ thống Sip</v>
          </cell>
          <cell r="C556">
            <v>0</v>
          </cell>
          <cell r="D556" t="str">
            <v>cuộc</v>
          </cell>
          <cell r="E556" t="str">
            <v>HCM_TB_OBSIP_001</v>
          </cell>
          <cell r="F556">
            <v>0</v>
          </cell>
          <cell r="G556">
            <v>0</v>
          </cell>
          <cell r="H556">
            <v>0</v>
          </cell>
          <cell r="I556">
            <v>0</v>
          </cell>
          <cell r="J556">
            <v>0</v>
          </cell>
          <cell r="K556">
            <v>0</v>
          </cell>
          <cell r="L556">
            <v>0</v>
          </cell>
          <cell r="M556">
            <v>0</v>
          </cell>
          <cell r="N556">
            <v>0</v>
          </cell>
          <cell r="O556" t="str">
            <v>Mo ta thuc hien so lieu tinh luong -V6</v>
          </cell>
          <cell r="P556" t="str">
            <v>KPI_HRM_OLD</v>
          </cell>
        </row>
        <row r="557">
          <cell r="B557" t="str">
            <v>Thuê bao phát sinh cước các dịch vụ VNP trả sau</v>
          </cell>
          <cell r="C557">
            <v>0</v>
          </cell>
          <cell r="D557" t="str">
            <v>Thuê bao</v>
          </cell>
          <cell r="E557" t="str">
            <v>HCM_TB_PCUOC_001</v>
          </cell>
          <cell r="F557">
            <v>0</v>
          </cell>
          <cell r="G557">
            <v>0</v>
          </cell>
          <cell r="H557">
            <v>0</v>
          </cell>
          <cell r="I557">
            <v>0</v>
          </cell>
          <cell r="J557">
            <v>0</v>
          </cell>
          <cell r="K557">
            <v>0</v>
          </cell>
          <cell r="L557">
            <v>0</v>
          </cell>
          <cell r="M557">
            <v>0</v>
          </cell>
          <cell r="N557">
            <v>0</v>
          </cell>
          <cell r="O557" t="str">
            <v>Mo ta thuc hien so lieu tinh luong -V6</v>
          </cell>
          <cell r="P557" t="str">
            <v>KPI_HRM_OLD</v>
          </cell>
        </row>
        <row r="558">
          <cell r="B558" t="str">
            <v>Thuê bao PSC các dịch vụ của các dự án tiếp thị đầu tư</v>
          </cell>
          <cell r="C558">
            <v>0</v>
          </cell>
          <cell r="D558" t="str">
            <v>Thuê bao</v>
          </cell>
          <cell r="E558" t="str">
            <v>HCM_TB_PCUOC_002</v>
          </cell>
          <cell r="F558">
            <v>0</v>
          </cell>
          <cell r="G558">
            <v>0</v>
          </cell>
          <cell r="H558">
            <v>0</v>
          </cell>
          <cell r="I558">
            <v>0</v>
          </cell>
          <cell r="J558">
            <v>0</v>
          </cell>
          <cell r="K558">
            <v>0</v>
          </cell>
          <cell r="L558">
            <v>0</v>
          </cell>
          <cell r="M558">
            <v>0</v>
          </cell>
          <cell r="N558">
            <v>0</v>
          </cell>
          <cell r="O558" t="str">
            <v>Mo ta thuc hien so lieu tinh luong -V6</v>
          </cell>
          <cell r="P558" t="str">
            <v>KPI_HRM_OLD</v>
          </cell>
        </row>
        <row r="559">
          <cell r="B559" t="str">
            <v>Số lượng thuê bao phát sinh cước trên tập khách hàng được giao quản lý</v>
          </cell>
          <cell r="C559">
            <v>0</v>
          </cell>
          <cell r="D559" t="str">
            <v>Thuê bao</v>
          </cell>
          <cell r="E559" t="str">
            <v>HCM_TB_PCUOC_003</v>
          </cell>
          <cell r="F559">
            <v>0</v>
          </cell>
          <cell r="G559">
            <v>0</v>
          </cell>
          <cell r="H559">
            <v>0</v>
          </cell>
          <cell r="I559">
            <v>0</v>
          </cell>
          <cell r="J559">
            <v>0</v>
          </cell>
          <cell r="K559">
            <v>0</v>
          </cell>
          <cell r="L559">
            <v>0</v>
          </cell>
          <cell r="M559">
            <v>0</v>
          </cell>
          <cell r="N559">
            <v>0</v>
          </cell>
          <cell r="O559" t="str">
            <v>Mo ta thuc hien so lieu tinh luong -V6</v>
          </cell>
          <cell r="P559" t="str">
            <v>KPI_HRM_OLD</v>
          </cell>
        </row>
        <row r="560">
          <cell r="B560" t="str">
            <v>Thuê bao PSC thực tăng dịch vụ BRCĐ (MegaVNN+ FiberVNN)</v>
          </cell>
          <cell r="C560">
            <v>0</v>
          </cell>
          <cell r="D560" t="str">
            <v>Thuê bao</v>
          </cell>
          <cell r="E560" t="str">
            <v>HCM_TB_PCUOC_004</v>
          </cell>
          <cell r="F560">
            <v>0</v>
          </cell>
          <cell r="G560">
            <v>0</v>
          </cell>
          <cell r="H560">
            <v>0</v>
          </cell>
          <cell r="I560">
            <v>0</v>
          </cell>
          <cell r="J560">
            <v>0</v>
          </cell>
          <cell r="K560">
            <v>0</v>
          </cell>
          <cell r="L560">
            <v>0</v>
          </cell>
          <cell r="M560">
            <v>0</v>
          </cell>
          <cell r="N560">
            <v>0</v>
          </cell>
          <cell r="O560" t="str">
            <v>Mo ta thuc hien so lieu tinh luong -V6</v>
          </cell>
          <cell r="P560" t="str">
            <v>KPI_HRM_OLD</v>
          </cell>
        </row>
        <row r="561">
          <cell r="B561" t="str">
            <v>Tỷ lệ thuê bao  FiberVNN giảm trong tháng</v>
          </cell>
          <cell r="C561">
            <v>0</v>
          </cell>
          <cell r="D561" t="str">
            <v>%</v>
          </cell>
          <cell r="E561" t="str">
            <v>HCM_TB_PCUOC_005</v>
          </cell>
          <cell r="F561">
            <v>0</v>
          </cell>
          <cell r="G561">
            <v>0</v>
          </cell>
          <cell r="H561">
            <v>0</v>
          </cell>
          <cell r="I561">
            <v>0</v>
          </cell>
          <cell r="J561">
            <v>0</v>
          </cell>
          <cell r="K561">
            <v>0</v>
          </cell>
          <cell r="L561">
            <v>0</v>
          </cell>
          <cell r="M561">
            <v>0</v>
          </cell>
          <cell r="N561">
            <v>0</v>
          </cell>
          <cell r="O561" t="str">
            <v>Mo ta thuc hien so lieu tinh luong -V6</v>
          </cell>
          <cell r="P561" t="str">
            <v>KPI_HRM_OLD</v>
          </cell>
        </row>
        <row r="562">
          <cell r="B562" t="str">
            <v>Tỷ lệ thuê bao FiberVNN thực tăng</v>
          </cell>
          <cell r="C562">
            <v>0</v>
          </cell>
          <cell r="D562" t="str">
            <v>%</v>
          </cell>
          <cell r="E562" t="str">
            <v>HCM_TB_PCUOC_006</v>
          </cell>
          <cell r="F562">
            <v>0</v>
          </cell>
          <cell r="G562">
            <v>0</v>
          </cell>
          <cell r="H562">
            <v>0</v>
          </cell>
          <cell r="I562">
            <v>0</v>
          </cell>
          <cell r="J562">
            <v>0</v>
          </cell>
          <cell r="K562">
            <v>0</v>
          </cell>
          <cell r="L562">
            <v>0</v>
          </cell>
          <cell r="M562">
            <v>0</v>
          </cell>
          <cell r="N562">
            <v>0</v>
          </cell>
          <cell r="O562" t="str">
            <v>Mo ta thuc hien so lieu tinh luong -V6</v>
          </cell>
          <cell r="P562" t="str">
            <v>KPI_HRM_OLD</v>
          </cell>
        </row>
        <row r="563">
          <cell r="B563" t="str">
            <v>Chất lượng phát triển Fiber (Số lượng thuê bao  FiberVNN giảm trong tháng)</v>
          </cell>
          <cell r="C563">
            <v>0</v>
          </cell>
          <cell r="D563" t="str">
            <v>Thuê bao</v>
          </cell>
          <cell r="E563" t="str">
            <v>HCM_TB_PCUOC_007</v>
          </cell>
          <cell r="F563">
            <v>0</v>
          </cell>
          <cell r="G563">
            <v>0</v>
          </cell>
          <cell r="H563">
            <v>0</v>
          </cell>
          <cell r="I563">
            <v>0</v>
          </cell>
          <cell r="J563">
            <v>0</v>
          </cell>
          <cell r="K563">
            <v>0</v>
          </cell>
          <cell r="L563">
            <v>0</v>
          </cell>
          <cell r="M563">
            <v>0</v>
          </cell>
          <cell r="N563">
            <v>0</v>
          </cell>
          <cell r="O563" t="str">
            <v>Mo ta thuc hien so lieu tinh luong -V6</v>
          </cell>
          <cell r="P563" t="str">
            <v>KPI_HRM_OLD</v>
          </cell>
        </row>
        <row r="564">
          <cell r="B564" t="str">
            <v>Tỷ lệ thuê bao Fiber, Mega thực tăng</v>
          </cell>
          <cell r="C564">
            <v>0</v>
          </cell>
          <cell r="D564" t="str">
            <v>%</v>
          </cell>
          <cell r="E564" t="str">
            <v>HCM_TB_PCUOC_008</v>
          </cell>
          <cell r="F564">
            <v>0</v>
          </cell>
          <cell r="G564">
            <v>0</v>
          </cell>
          <cell r="H564">
            <v>0</v>
          </cell>
          <cell r="I564">
            <v>0</v>
          </cell>
          <cell r="J564">
            <v>0</v>
          </cell>
          <cell r="K564">
            <v>0</v>
          </cell>
          <cell r="L564">
            <v>0</v>
          </cell>
          <cell r="M564">
            <v>0</v>
          </cell>
          <cell r="N564">
            <v>0</v>
          </cell>
          <cell r="O564" t="str">
            <v>Mo ta thuc hien so lieu tinh luong -V6</v>
          </cell>
          <cell r="P564" t="str">
            <v>KPI_HRM_OLD</v>
          </cell>
        </row>
        <row r="565">
          <cell r="B565" t="str">
            <v>Tỷ lệ thuê bao MyTV thực tăng</v>
          </cell>
          <cell r="C565">
            <v>0</v>
          </cell>
          <cell r="D565" t="str">
            <v>%</v>
          </cell>
          <cell r="E565" t="str">
            <v>HCM_TB_PCUOC_009</v>
          </cell>
          <cell r="F565">
            <v>0</v>
          </cell>
          <cell r="G565">
            <v>0</v>
          </cell>
          <cell r="H565">
            <v>0</v>
          </cell>
          <cell r="I565">
            <v>0</v>
          </cell>
          <cell r="J565">
            <v>0</v>
          </cell>
          <cell r="K565">
            <v>0</v>
          </cell>
          <cell r="L565">
            <v>0</v>
          </cell>
          <cell r="M565">
            <v>0</v>
          </cell>
          <cell r="N565">
            <v>0</v>
          </cell>
          <cell r="O565" t="str">
            <v>Mo ta thuc hien so lieu tinh luong -V6</v>
          </cell>
          <cell r="P565" t="str">
            <v>KPI_HRM_OLD</v>
          </cell>
        </row>
        <row r="566">
          <cell r="B566" t="str">
            <v>Tỷ lệ thuê bao Fiber, Mega, TSL thực tăng</v>
          </cell>
          <cell r="C566">
            <v>0</v>
          </cell>
          <cell r="D566" t="str">
            <v>%</v>
          </cell>
          <cell r="E566" t="str">
            <v>HCM_TB_PCUOC_010</v>
          </cell>
          <cell r="F566">
            <v>0</v>
          </cell>
          <cell r="G566">
            <v>0</v>
          </cell>
          <cell r="H566">
            <v>0</v>
          </cell>
          <cell r="I566">
            <v>0</v>
          </cell>
          <cell r="J566">
            <v>0</v>
          </cell>
          <cell r="K566">
            <v>0</v>
          </cell>
          <cell r="L566">
            <v>0</v>
          </cell>
          <cell r="M566">
            <v>0</v>
          </cell>
          <cell r="N566">
            <v>0</v>
          </cell>
          <cell r="O566" t="str">
            <v>Mo ta thuc hien so lieu tinh luong -V6</v>
          </cell>
          <cell r="P566" t="str">
            <v>KPI_HRM_OLD</v>
          </cell>
        </row>
        <row r="567">
          <cell r="B567" t="str">
            <v>Tỷ lệ thu trong năm</v>
          </cell>
          <cell r="C567">
            <v>0</v>
          </cell>
          <cell r="D567" t="str">
            <v>%</v>
          </cell>
          <cell r="E567" t="str">
            <v>HCM_TB_PCUOC_011</v>
          </cell>
          <cell r="F567">
            <v>0</v>
          </cell>
          <cell r="G567">
            <v>0</v>
          </cell>
          <cell r="H567">
            <v>0</v>
          </cell>
          <cell r="I567">
            <v>0</v>
          </cell>
          <cell r="J567">
            <v>0</v>
          </cell>
          <cell r="K567">
            <v>0</v>
          </cell>
          <cell r="L567">
            <v>0</v>
          </cell>
          <cell r="M567">
            <v>0</v>
          </cell>
          <cell r="N567">
            <v>0</v>
          </cell>
          <cell r="O567" t="str">
            <v>Mo ta thuc hien so lieu tinh luong -V6</v>
          </cell>
          <cell r="P567" t="str">
            <v>KPI_HRM_OLD</v>
          </cell>
        </row>
        <row r="568">
          <cell r="B568" t="str">
            <v>Tỷ lệ thu nợ cước không dùng nhân công</v>
          </cell>
          <cell r="C568">
            <v>0</v>
          </cell>
          <cell r="D568" t="str">
            <v>%</v>
          </cell>
          <cell r="E568" t="str">
            <v>HCM_TB_PCUOC_012</v>
          </cell>
          <cell r="F568">
            <v>0</v>
          </cell>
          <cell r="G568">
            <v>0</v>
          </cell>
          <cell r="H568">
            <v>0</v>
          </cell>
          <cell r="I568">
            <v>0</v>
          </cell>
          <cell r="J568">
            <v>0</v>
          </cell>
          <cell r="K568">
            <v>0</v>
          </cell>
          <cell r="L568">
            <v>0</v>
          </cell>
          <cell r="M568">
            <v>0</v>
          </cell>
          <cell r="N568">
            <v>0</v>
          </cell>
          <cell r="O568" t="str">
            <v>Mo ta thuc hien so lieu tinh luong -V6</v>
          </cell>
          <cell r="P568" t="str">
            <v>KPI_HRM_OLD</v>
          </cell>
        </row>
        <row r="569">
          <cell r="B569" t="str">
            <v>Tỷ lệ nợ cước không thu được</v>
          </cell>
          <cell r="C569">
            <v>0</v>
          </cell>
          <cell r="D569" t="str">
            <v>%</v>
          </cell>
          <cell r="E569" t="str">
            <v>HCM_TB_PCUOC_013</v>
          </cell>
          <cell r="F569">
            <v>0</v>
          </cell>
          <cell r="G569">
            <v>0</v>
          </cell>
          <cell r="H569">
            <v>0</v>
          </cell>
          <cell r="I569">
            <v>0</v>
          </cell>
          <cell r="J569">
            <v>0</v>
          </cell>
          <cell r="K569">
            <v>0</v>
          </cell>
          <cell r="L569">
            <v>0</v>
          </cell>
          <cell r="M569">
            <v>0</v>
          </cell>
          <cell r="N569">
            <v>0</v>
          </cell>
          <cell r="O569" t="str">
            <v>Mo ta thuc hien so lieu tinh luong -V6</v>
          </cell>
          <cell r="P569" t="str">
            <v>KPI_HRM_OLD</v>
          </cell>
        </row>
        <row r="570">
          <cell r="B570" t="str">
            <v>Tỷ lệ nợ cước lũy kế không thu được</v>
          </cell>
          <cell r="C570">
            <v>0</v>
          </cell>
          <cell r="D570" t="str">
            <v>%</v>
          </cell>
          <cell r="E570" t="str">
            <v>HCM_TB_PCUOC_014</v>
          </cell>
          <cell r="F570">
            <v>0</v>
          </cell>
          <cell r="G570">
            <v>0</v>
          </cell>
          <cell r="H570">
            <v>0</v>
          </cell>
          <cell r="I570">
            <v>0</v>
          </cell>
          <cell r="J570">
            <v>0</v>
          </cell>
          <cell r="K570">
            <v>0</v>
          </cell>
          <cell r="L570">
            <v>0</v>
          </cell>
          <cell r="M570">
            <v>0</v>
          </cell>
          <cell r="N570">
            <v>0</v>
          </cell>
          <cell r="O570" t="str">
            <v>Mo ta thuc hien so lieu tinh luong -V6</v>
          </cell>
          <cell r="P570" t="str">
            <v>KPI_HRM_OLD</v>
          </cell>
        </row>
        <row r="571">
          <cell r="B571" t="str">
            <v>Tỷ lệ nợ cước thu ngay không thu được</v>
          </cell>
          <cell r="C571">
            <v>0</v>
          </cell>
          <cell r="D571" t="str">
            <v>%</v>
          </cell>
          <cell r="E571" t="str">
            <v>HCM_TB_PCUOC_015</v>
          </cell>
          <cell r="F571">
            <v>0</v>
          </cell>
          <cell r="G571">
            <v>0</v>
          </cell>
          <cell r="H571">
            <v>0</v>
          </cell>
          <cell r="I571">
            <v>0</v>
          </cell>
          <cell r="J571">
            <v>0</v>
          </cell>
          <cell r="K571">
            <v>0</v>
          </cell>
          <cell r="L571">
            <v>0</v>
          </cell>
          <cell r="M571">
            <v>0</v>
          </cell>
          <cell r="N571">
            <v>0</v>
          </cell>
          <cell r="O571" t="str">
            <v>Mo ta thuc hien so lieu tinh luong -V6</v>
          </cell>
          <cell r="P571" t="str">
            <v>KPI_HRM_OLD</v>
          </cell>
        </row>
        <row r="572">
          <cell r="B572" t="str">
            <v>Tỷ lệ MTT trả sau thu không dùng nhân công</v>
          </cell>
          <cell r="C572">
            <v>0</v>
          </cell>
          <cell r="D572" t="str">
            <v>%</v>
          </cell>
          <cell r="E572" t="str">
            <v>HCM_TB_PCUOC_016</v>
          </cell>
          <cell r="F572">
            <v>0</v>
          </cell>
          <cell r="G572">
            <v>0</v>
          </cell>
          <cell r="H572">
            <v>0</v>
          </cell>
          <cell r="I572">
            <v>0</v>
          </cell>
          <cell r="J572">
            <v>0</v>
          </cell>
          <cell r="K572">
            <v>0</v>
          </cell>
          <cell r="L572">
            <v>0</v>
          </cell>
          <cell r="M572">
            <v>0</v>
          </cell>
          <cell r="N572">
            <v>0</v>
          </cell>
          <cell r="O572" t="str">
            <v>Mo ta thuc hien so lieu tinh luong -V6</v>
          </cell>
          <cell r="P572" t="str">
            <v>KPI_HRM_OLD</v>
          </cell>
        </row>
        <row r="573">
          <cell r="B573" t="str">
            <v>Tỷ lệ nợ cước trả sau lũy kế</v>
          </cell>
          <cell r="C573">
            <v>0</v>
          </cell>
          <cell r="D573" t="str">
            <v>%</v>
          </cell>
          <cell r="E573" t="str">
            <v>HCM_TB_PCUOC_017</v>
          </cell>
          <cell r="F573">
            <v>0</v>
          </cell>
          <cell r="G573">
            <v>0</v>
          </cell>
          <cell r="H573">
            <v>0</v>
          </cell>
          <cell r="I573">
            <v>0</v>
          </cell>
          <cell r="J573">
            <v>0</v>
          </cell>
          <cell r="K573">
            <v>0</v>
          </cell>
          <cell r="L573">
            <v>0</v>
          </cell>
          <cell r="M573">
            <v>0</v>
          </cell>
          <cell r="N573">
            <v>0</v>
          </cell>
          <cell r="O573" t="str">
            <v>Mo ta thuc hien so lieu tinh luong -V6</v>
          </cell>
          <cell r="P573" t="str">
            <v>KPI_HRM_OLD</v>
          </cell>
        </row>
        <row r="574">
          <cell r="B574" t="str">
            <v>Tỷ lệ nợ cước trả sau tháng (n-1) theo MTT</v>
          </cell>
          <cell r="C574">
            <v>0</v>
          </cell>
          <cell r="D574" t="str">
            <v>%</v>
          </cell>
          <cell r="E574" t="str">
            <v>HCM_TB_PCUOC_018</v>
          </cell>
          <cell r="F574">
            <v>0</v>
          </cell>
          <cell r="G574">
            <v>0</v>
          </cell>
          <cell r="H574">
            <v>0</v>
          </cell>
          <cell r="I574">
            <v>0</v>
          </cell>
          <cell r="J574">
            <v>0</v>
          </cell>
          <cell r="K574">
            <v>0</v>
          </cell>
          <cell r="L574">
            <v>0</v>
          </cell>
          <cell r="M574">
            <v>0</v>
          </cell>
          <cell r="N574">
            <v>0</v>
          </cell>
          <cell r="O574" t="str">
            <v>Mo ta thuc hien so lieu tinh luong -V6</v>
          </cell>
          <cell r="P574" t="str">
            <v>KPI_HRM_OLD</v>
          </cell>
        </row>
        <row r="575">
          <cell r="B575" t="str">
            <v>Tỷ lệ dòng tiền thu cước không nhân công</v>
          </cell>
          <cell r="C575" t="str">
            <v>202308</v>
          </cell>
          <cell r="D575" t="str">
            <v>%</v>
          </cell>
          <cell r="E575" t="str">
            <v>HCM_TB_PCUOC_019</v>
          </cell>
          <cell r="F575">
            <v>0</v>
          </cell>
          <cell r="G575">
            <v>0</v>
          </cell>
          <cell r="H575">
            <v>0</v>
          </cell>
          <cell r="I575">
            <v>0</v>
          </cell>
          <cell r="J575">
            <v>0</v>
          </cell>
          <cell r="K575">
            <v>0</v>
          </cell>
          <cell r="L575">
            <v>0</v>
          </cell>
          <cell r="M575">
            <v>0</v>
          </cell>
          <cell r="N575">
            <v>0</v>
          </cell>
          <cell r="O575" t="str">
            <v>Mo ta thuc hien so lieu tinh luong -V6</v>
          </cell>
          <cell r="P575" t="str">
            <v>KPI_HRM_OLD</v>
          </cell>
        </row>
        <row r="576">
          <cell r="B576" t="str">
            <v>Tỷ lệ thu lũy kế</v>
          </cell>
          <cell r="C576" t="str">
            <v>202308</v>
          </cell>
          <cell r="D576" t="str">
            <v>%</v>
          </cell>
          <cell r="E576" t="str">
            <v>HCM_TB_PCUOC_020</v>
          </cell>
          <cell r="F576">
            <v>0</v>
          </cell>
          <cell r="G576">
            <v>0</v>
          </cell>
          <cell r="H576">
            <v>0</v>
          </cell>
          <cell r="I576">
            <v>0</v>
          </cell>
          <cell r="J576">
            <v>0</v>
          </cell>
          <cell r="K576">
            <v>0</v>
          </cell>
          <cell r="L576">
            <v>0</v>
          </cell>
          <cell r="M576">
            <v>0</v>
          </cell>
          <cell r="N576">
            <v>0</v>
          </cell>
          <cell r="O576" t="str">
            <v>Mo ta thuc hien so lieu tinh luong -V6</v>
          </cell>
          <cell r="P576" t="str">
            <v>KPI_HRM_OLD</v>
          </cell>
        </row>
        <row r="577">
          <cell r="B577" t="str">
            <v>Tỷ lệ thu ngay theo MTT</v>
          </cell>
          <cell r="C577" t="str">
            <v>202308</v>
          </cell>
          <cell r="D577" t="str">
            <v>%</v>
          </cell>
          <cell r="E577" t="str">
            <v>HCM_TB_PCUOC_021</v>
          </cell>
          <cell r="F577">
            <v>0</v>
          </cell>
          <cell r="G577">
            <v>0</v>
          </cell>
          <cell r="H577">
            <v>0</v>
          </cell>
          <cell r="I577">
            <v>0</v>
          </cell>
          <cell r="J577">
            <v>0</v>
          </cell>
          <cell r="K577">
            <v>0</v>
          </cell>
          <cell r="L577">
            <v>0</v>
          </cell>
          <cell r="M577">
            <v>0</v>
          </cell>
          <cell r="N577">
            <v>0</v>
          </cell>
          <cell r="O577" t="str">
            <v>Mo ta thuc hien so lieu tinh luong -V6</v>
          </cell>
          <cell r="P577" t="str">
            <v>KPI_HRM_OLD</v>
          </cell>
        </row>
        <row r="578">
          <cell r="B578" t="str">
            <v>Số lượng thuê bao trả trước phát triển mới  (kit/sim) trong tháng</v>
          </cell>
          <cell r="C578">
            <v>0</v>
          </cell>
          <cell r="D578" t="str">
            <v>Thuê bao</v>
          </cell>
          <cell r="E578" t="str">
            <v>HCM_TB_PTMOI_001</v>
          </cell>
          <cell r="F578">
            <v>0</v>
          </cell>
          <cell r="G578">
            <v>0</v>
          </cell>
          <cell r="H578">
            <v>0</v>
          </cell>
          <cell r="I578">
            <v>0</v>
          </cell>
          <cell r="J578">
            <v>0</v>
          </cell>
          <cell r="K578">
            <v>0</v>
          </cell>
          <cell r="L578">
            <v>0</v>
          </cell>
          <cell r="M578">
            <v>0</v>
          </cell>
          <cell r="N578">
            <v>0</v>
          </cell>
          <cell r="O578" t="str">
            <v>Mo ta thuc hien so lieu tinh luong -V6</v>
          </cell>
          <cell r="P578" t="str">
            <v>KPI_HRM_OLD</v>
          </cell>
        </row>
        <row r="579">
          <cell r="B579" t="str">
            <v>Số lượng khách hàng TC-DN  tiếp thị thành công trong tháng</v>
          </cell>
          <cell r="C579">
            <v>0</v>
          </cell>
          <cell r="D579" t="str">
            <v>Khách hàng</v>
          </cell>
          <cell r="E579" t="str">
            <v>HCM_TB_PTMOI_002</v>
          </cell>
          <cell r="F579">
            <v>0</v>
          </cell>
          <cell r="G579">
            <v>0</v>
          </cell>
          <cell r="H579">
            <v>0</v>
          </cell>
          <cell r="I579">
            <v>0</v>
          </cell>
          <cell r="J579">
            <v>0</v>
          </cell>
          <cell r="K579">
            <v>0</v>
          </cell>
          <cell r="L579">
            <v>0</v>
          </cell>
          <cell r="M579">
            <v>0</v>
          </cell>
          <cell r="N579">
            <v>0</v>
          </cell>
          <cell r="O579" t="str">
            <v>Mo ta thuc hien so lieu tinh luong -V6</v>
          </cell>
          <cell r="P579" t="str">
            <v>KPI_HRM_OLD</v>
          </cell>
        </row>
        <row r="580">
          <cell r="B580" t="str">
            <v>Số lượng bộ kít phát triển mới trong tháng</v>
          </cell>
          <cell r="C580">
            <v>0</v>
          </cell>
          <cell r="D580" t="str">
            <v>Bộ kít</v>
          </cell>
          <cell r="E580" t="str">
            <v>HCM_TB_PTMOI_003</v>
          </cell>
          <cell r="F580">
            <v>0</v>
          </cell>
          <cell r="G580">
            <v>0</v>
          </cell>
          <cell r="H580">
            <v>0</v>
          </cell>
          <cell r="I580">
            <v>0</v>
          </cell>
          <cell r="J580">
            <v>0</v>
          </cell>
          <cell r="K580">
            <v>0</v>
          </cell>
          <cell r="L580">
            <v>0</v>
          </cell>
          <cell r="M580">
            <v>0</v>
          </cell>
          <cell r="N580">
            <v>0</v>
          </cell>
          <cell r="O580" t="str">
            <v>Mo ta thuc hien so lieu tinh luong -V6</v>
          </cell>
          <cell r="P580" t="str">
            <v>KPI_HRM_OLD</v>
          </cell>
        </row>
        <row r="581">
          <cell r="B581" t="str">
            <v>Số lượng thuê bao phát triển tại kênh mới</v>
          </cell>
          <cell r="C581">
            <v>0</v>
          </cell>
          <cell r="D581" t="str">
            <v>Thuê bao</v>
          </cell>
          <cell r="E581" t="str">
            <v>HCM_TB_PTMOI_004</v>
          </cell>
          <cell r="F581">
            <v>0</v>
          </cell>
          <cell r="G581">
            <v>0</v>
          </cell>
          <cell r="H581">
            <v>0</v>
          </cell>
          <cell r="I581">
            <v>0</v>
          </cell>
          <cell r="J581">
            <v>0</v>
          </cell>
          <cell r="K581">
            <v>0</v>
          </cell>
          <cell r="L581">
            <v>0</v>
          </cell>
          <cell r="M581">
            <v>0</v>
          </cell>
          <cell r="N581">
            <v>0</v>
          </cell>
          <cell r="O581" t="str">
            <v>Mo ta thuc hien so lieu tinh luong -V6</v>
          </cell>
          <cell r="P581" t="str">
            <v>KPI_HRM_OLD</v>
          </cell>
        </row>
        <row r="582">
          <cell r="B582" t="str">
            <v>Thuê bao Fiber PTM tại các dự án tiếp thị đầu trên địa bàn quản lý đạt 40% so với thuê bao phát triển mới</v>
          </cell>
          <cell r="C582">
            <v>0</v>
          </cell>
          <cell r="D582" t="str">
            <v>Thuê bao</v>
          </cell>
          <cell r="E582" t="str">
            <v>HCM_TB_PTMOI_005</v>
          </cell>
          <cell r="F582">
            <v>0</v>
          </cell>
          <cell r="G582">
            <v>0</v>
          </cell>
          <cell r="H582">
            <v>0</v>
          </cell>
          <cell r="I582">
            <v>0</v>
          </cell>
          <cell r="J582">
            <v>0</v>
          </cell>
          <cell r="K582">
            <v>0</v>
          </cell>
          <cell r="L582">
            <v>0</v>
          </cell>
          <cell r="M582">
            <v>0</v>
          </cell>
          <cell r="N582">
            <v>0</v>
          </cell>
          <cell r="O582" t="str">
            <v>Mo ta thuc hien so lieu tinh luong -V6</v>
          </cell>
          <cell r="P582" t="str">
            <v>KPI_HRM_OLD</v>
          </cell>
        </row>
        <row r="583">
          <cell r="B583" t="str">
            <v>Sản lượng thuê bao thực hiện các chương trình tái chiếm thị phần băng rộng các dự án cao ốc</v>
          </cell>
          <cell r="C583">
            <v>0</v>
          </cell>
          <cell r="D583" t="str">
            <v>Thuê bao</v>
          </cell>
          <cell r="E583" t="str">
            <v>HCM_TB_PTMOI_006</v>
          </cell>
          <cell r="F583">
            <v>0</v>
          </cell>
          <cell r="G583">
            <v>0</v>
          </cell>
          <cell r="H583">
            <v>0</v>
          </cell>
          <cell r="I583">
            <v>0</v>
          </cell>
          <cell r="J583">
            <v>0</v>
          </cell>
          <cell r="K583">
            <v>0</v>
          </cell>
          <cell r="L583">
            <v>0</v>
          </cell>
          <cell r="M583">
            <v>0</v>
          </cell>
          <cell r="N583">
            <v>0</v>
          </cell>
          <cell r="O583" t="str">
            <v>Mo ta thuc hien so lieu tinh luong -V6</v>
          </cell>
          <cell r="P583" t="str">
            <v>KPI_HRM_OLD</v>
          </cell>
        </row>
        <row r="584">
          <cell r="B584" t="str">
            <v>Số lượng thuê bao dịch vụ Sip Trunking phát triển mới trong tháng</v>
          </cell>
          <cell r="C584">
            <v>0</v>
          </cell>
          <cell r="D584" t="str">
            <v>Thuê bao</v>
          </cell>
          <cell r="E584" t="str">
            <v>HCM_TB_PTMOI_007</v>
          </cell>
          <cell r="F584">
            <v>0</v>
          </cell>
          <cell r="G584">
            <v>0</v>
          </cell>
          <cell r="H584">
            <v>0</v>
          </cell>
          <cell r="I584">
            <v>0</v>
          </cell>
          <cell r="J584">
            <v>0</v>
          </cell>
          <cell r="K584">
            <v>0</v>
          </cell>
          <cell r="L584">
            <v>0</v>
          </cell>
          <cell r="M584">
            <v>0</v>
          </cell>
          <cell r="N584">
            <v>0</v>
          </cell>
          <cell r="O584" t="str">
            <v>Mo ta thuc hien so lieu tinh luong -V6</v>
          </cell>
          <cell r="P584" t="str">
            <v>KPI_HRM_OLD</v>
          </cell>
        </row>
        <row r="585">
          <cell r="B585" t="str">
            <v>Số lượng thuê bao thành công</v>
          </cell>
          <cell r="C585">
            <v>0</v>
          </cell>
          <cell r="D585" t="str">
            <v>Thuê bao</v>
          </cell>
          <cell r="E585" t="str">
            <v>HCM_TB_PTMOI_008</v>
          </cell>
          <cell r="F585">
            <v>0</v>
          </cell>
          <cell r="G585">
            <v>0</v>
          </cell>
          <cell r="H585">
            <v>0</v>
          </cell>
          <cell r="I585">
            <v>0</v>
          </cell>
          <cell r="J585">
            <v>0</v>
          </cell>
          <cell r="K585">
            <v>0</v>
          </cell>
          <cell r="L585">
            <v>0</v>
          </cell>
          <cell r="M585">
            <v>0</v>
          </cell>
          <cell r="N585">
            <v>0</v>
          </cell>
          <cell r="O585" t="str">
            <v>Mo ta thuc hien so lieu tinh luong -V6</v>
          </cell>
          <cell r="P585" t="str">
            <v>KPI_HRM_OLD</v>
          </cell>
        </row>
        <row r="586">
          <cell r="B586" t="str">
            <v>Sản lượng phát triển mới các dịch vụ  CNTT</v>
          </cell>
          <cell r="C586">
            <v>0</v>
          </cell>
          <cell r="D586" t="str">
            <v>Thuê bao</v>
          </cell>
          <cell r="E586" t="str">
            <v>HCM_TB_PTMOI_009</v>
          </cell>
          <cell r="F586">
            <v>0</v>
          </cell>
          <cell r="G586">
            <v>0</v>
          </cell>
          <cell r="H586">
            <v>0</v>
          </cell>
          <cell r="I586">
            <v>0</v>
          </cell>
          <cell r="J586">
            <v>0</v>
          </cell>
          <cell r="K586">
            <v>0</v>
          </cell>
          <cell r="L586">
            <v>0</v>
          </cell>
          <cell r="M586">
            <v>0</v>
          </cell>
          <cell r="N586">
            <v>0</v>
          </cell>
          <cell r="O586" t="str">
            <v>Mo ta thuc hien so lieu tinh luong -V6</v>
          </cell>
          <cell r="P586" t="str">
            <v>KPI_HRM_OLD</v>
          </cell>
        </row>
        <row r="587">
          <cell r="B587" t="str">
            <v>Số lượng thuê bao phát triển mới các dịch vụ trong năm</v>
          </cell>
          <cell r="C587">
            <v>0</v>
          </cell>
          <cell r="D587" t="str">
            <v>Thuê bao</v>
          </cell>
          <cell r="E587" t="str">
            <v>HCM_TB_PTNAM_001</v>
          </cell>
          <cell r="F587">
            <v>0</v>
          </cell>
          <cell r="G587">
            <v>0</v>
          </cell>
          <cell r="H587">
            <v>0</v>
          </cell>
          <cell r="I587">
            <v>0</v>
          </cell>
          <cell r="J587">
            <v>0</v>
          </cell>
          <cell r="K587">
            <v>0</v>
          </cell>
          <cell r="L587">
            <v>0</v>
          </cell>
          <cell r="M587">
            <v>0</v>
          </cell>
          <cell r="N587">
            <v>0</v>
          </cell>
          <cell r="O587" t="str">
            <v>Mo ta thuc hien so lieu tinh luong -V6</v>
          </cell>
          <cell r="P587" t="str">
            <v>KPI_HRM_OLD</v>
          </cell>
        </row>
        <row r="588">
          <cell r="B588" t="str">
            <v>Thuê bao duy trì của tập khách hàng phát triển mới trong năm</v>
          </cell>
          <cell r="C588">
            <v>0</v>
          </cell>
          <cell r="D588" t="str">
            <v>Thuê bao</v>
          </cell>
          <cell r="E588" t="str">
            <v>HCM_TB_PTNAM_002</v>
          </cell>
          <cell r="F588">
            <v>0</v>
          </cell>
          <cell r="G588">
            <v>0</v>
          </cell>
          <cell r="H588">
            <v>0</v>
          </cell>
          <cell r="I588">
            <v>0</v>
          </cell>
          <cell r="J588">
            <v>0</v>
          </cell>
          <cell r="K588">
            <v>0</v>
          </cell>
          <cell r="L588">
            <v>0</v>
          </cell>
          <cell r="M588">
            <v>0</v>
          </cell>
          <cell r="N588">
            <v>0</v>
          </cell>
          <cell r="O588" t="str">
            <v>Mo ta thuc hien so lieu tinh luong -V6</v>
          </cell>
          <cell r="P588" t="str">
            <v>KPI_HRM_OLD</v>
          </cell>
        </row>
        <row r="589">
          <cell r="B589" t="str">
            <v>Thực hiện đổi SIM 4G cho khách hàng</v>
          </cell>
          <cell r="C589">
            <v>0</v>
          </cell>
          <cell r="D589" t="str">
            <v>Thuê bao</v>
          </cell>
          <cell r="E589" t="str">
            <v>HCM_TB_SIM4G_001</v>
          </cell>
          <cell r="F589">
            <v>0</v>
          </cell>
          <cell r="G589">
            <v>0</v>
          </cell>
          <cell r="H589">
            <v>0</v>
          </cell>
          <cell r="I589">
            <v>0</v>
          </cell>
          <cell r="J589">
            <v>0</v>
          </cell>
          <cell r="K589">
            <v>0</v>
          </cell>
          <cell r="L589">
            <v>0</v>
          </cell>
          <cell r="M589">
            <v>0</v>
          </cell>
          <cell r="N589">
            <v>0</v>
          </cell>
          <cell r="O589" t="str">
            <v>Mo ta thuc hien so lieu tinh luong -V6</v>
          </cell>
          <cell r="P589" t="str">
            <v>KPI_HRM_OLD</v>
          </cell>
        </row>
        <row r="590">
          <cell r="B590" t="str">
            <v>Số lượng thuê bao MyTV phát triển mới</v>
          </cell>
          <cell r="C590">
            <v>0</v>
          </cell>
          <cell r="D590" t="str">
            <v>Thuê bao</v>
          </cell>
          <cell r="E590" t="str">
            <v>HCM_TB_TVNEW_001</v>
          </cell>
          <cell r="F590">
            <v>0</v>
          </cell>
          <cell r="G590">
            <v>0</v>
          </cell>
          <cell r="H590">
            <v>0</v>
          </cell>
          <cell r="I590">
            <v>0</v>
          </cell>
          <cell r="J590">
            <v>0</v>
          </cell>
          <cell r="K590">
            <v>0</v>
          </cell>
          <cell r="L590">
            <v>0</v>
          </cell>
          <cell r="M590">
            <v>0</v>
          </cell>
          <cell r="N590">
            <v>0</v>
          </cell>
          <cell r="O590" t="str">
            <v>Mo ta thuc hien so lieu tinh luong -V6</v>
          </cell>
          <cell r="P590" t="str">
            <v>KPI_HRM_OLD</v>
          </cell>
        </row>
        <row r="591">
          <cell r="B591" t="str">
            <v>Số lượng thuê bao MyTV dùng thử</v>
          </cell>
          <cell r="C591">
            <v>0</v>
          </cell>
          <cell r="D591" t="str">
            <v>Thuê bao</v>
          </cell>
          <cell r="E591" t="str">
            <v>HCM_TB_TVTRY_001</v>
          </cell>
          <cell r="F591">
            <v>0</v>
          </cell>
          <cell r="G591">
            <v>0</v>
          </cell>
          <cell r="H591">
            <v>0</v>
          </cell>
          <cell r="I591">
            <v>0</v>
          </cell>
          <cell r="J591">
            <v>0</v>
          </cell>
          <cell r="K591">
            <v>0</v>
          </cell>
          <cell r="L591">
            <v>0</v>
          </cell>
          <cell r="M591">
            <v>0</v>
          </cell>
          <cell r="N591">
            <v>0</v>
          </cell>
          <cell r="O591" t="str">
            <v>Mo ta thuc hien so lieu tinh luong -V6</v>
          </cell>
          <cell r="P591" t="str">
            <v>KPI_HRM_OLD</v>
          </cell>
        </row>
        <row r="592">
          <cell r="B592" t="str">
            <v>Thuê bao PTM tại dự án đăng ký thực hiện trọng điểm trong tháng n</v>
          </cell>
          <cell r="C592">
            <v>0</v>
          </cell>
          <cell r="D592" t="str">
            <v>Thuê bao</v>
          </cell>
          <cell r="E592" t="str">
            <v>HCM_TB_VDUAN_001</v>
          </cell>
          <cell r="F592">
            <v>0</v>
          </cell>
          <cell r="G592">
            <v>0</v>
          </cell>
          <cell r="H592">
            <v>0</v>
          </cell>
          <cell r="I592">
            <v>0</v>
          </cell>
          <cell r="J592">
            <v>0</v>
          </cell>
          <cell r="K592">
            <v>0</v>
          </cell>
          <cell r="L592">
            <v>0</v>
          </cell>
          <cell r="M592">
            <v>0</v>
          </cell>
          <cell r="N592">
            <v>0</v>
          </cell>
          <cell r="O592" t="str">
            <v>Mo ta thuc hien so lieu tinh luong -V6</v>
          </cell>
          <cell r="P592" t="str">
            <v>KPI_HRM_OLD</v>
          </cell>
        </row>
        <row r="593">
          <cell r="B593" t="str">
            <v>Doanh thu phát triển mới các dịch vụ trả sau của NV</v>
          </cell>
          <cell r="C593">
            <v>0</v>
          </cell>
          <cell r="D593" t="str">
            <v>Triệu đồng</v>
          </cell>
          <cell r="E593" t="str">
            <v>HCM_TT_DTMOI_001</v>
          </cell>
          <cell r="F593">
            <v>0</v>
          </cell>
          <cell r="G593">
            <v>0</v>
          </cell>
          <cell r="H593">
            <v>0</v>
          </cell>
          <cell r="I593">
            <v>0</v>
          </cell>
          <cell r="J593">
            <v>0</v>
          </cell>
          <cell r="K593">
            <v>0</v>
          </cell>
          <cell r="L593">
            <v>0</v>
          </cell>
          <cell r="M593">
            <v>0</v>
          </cell>
          <cell r="N593">
            <v>0</v>
          </cell>
          <cell r="O593" t="str">
            <v>Mo ta thuc hien so lieu tinh luong -V6</v>
          </cell>
          <cell r="P593" t="str">
            <v>KPI_HRM_OLD</v>
          </cell>
        </row>
        <row r="594">
          <cell r="B594" t="str">
            <v>Doanh thu phát triển mới các dịch vụ trả sau của ĐLCN</v>
          </cell>
          <cell r="C594">
            <v>0</v>
          </cell>
          <cell r="D594" t="str">
            <v>Triệu đồng</v>
          </cell>
          <cell r="E594" t="str">
            <v>HCM_TT_DTMOI_002</v>
          </cell>
          <cell r="F594">
            <v>0</v>
          </cell>
          <cell r="G594">
            <v>0</v>
          </cell>
          <cell r="H594">
            <v>0</v>
          </cell>
          <cell r="I594">
            <v>0</v>
          </cell>
          <cell r="J594">
            <v>0</v>
          </cell>
          <cell r="K594">
            <v>0</v>
          </cell>
          <cell r="L594">
            <v>0</v>
          </cell>
          <cell r="M594">
            <v>0</v>
          </cell>
          <cell r="N594">
            <v>0</v>
          </cell>
          <cell r="O594" t="str">
            <v>Mo ta thuc hien so lieu tinh luong -V6</v>
          </cell>
          <cell r="P594" t="str">
            <v>KPI_HRM_OLD</v>
          </cell>
        </row>
        <row r="595">
          <cell r="F595">
            <v>0</v>
          </cell>
          <cell r="G595">
            <v>0</v>
          </cell>
          <cell r="H595">
            <v>0</v>
          </cell>
          <cell r="I595">
            <v>0</v>
          </cell>
          <cell r="J595">
            <v>0</v>
          </cell>
          <cell r="K595">
            <v>0</v>
          </cell>
          <cell r="L595">
            <v>0</v>
          </cell>
          <cell r="M595">
            <v>0</v>
          </cell>
          <cell r="N595">
            <v>0</v>
          </cell>
          <cell r="O595" t="str">
            <v>Mo ta thuc hien so lieu tinh luong -V6</v>
          </cell>
          <cell r="P595" t="str">
            <v>KPI_HRM_OLD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W22"/>
  <sheetViews>
    <sheetView tabSelected="1" topLeftCell="A7" zoomScale="80" zoomScaleNormal="80" workbookViewId="0">
      <selection activeCell="I6" sqref="I6"/>
    </sheetView>
  </sheetViews>
  <sheetFormatPr defaultRowHeight="15.75" x14ac:dyDescent="0.2"/>
  <cols>
    <col min="1" max="1" width="6.5703125" style="95" customWidth="1"/>
    <col min="2" max="2" width="28.7109375" style="104" customWidth="1"/>
    <col min="3" max="3" width="40.7109375" style="94" customWidth="1"/>
    <col min="4" max="4" width="8.7109375" style="94" customWidth="1"/>
    <col min="5" max="5" width="9.7109375" style="94" customWidth="1"/>
    <col min="6" max="6" width="9.28515625" style="95" customWidth="1"/>
    <col min="7" max="7" width="21.28515625" style="95" customWidth="1"/>
    <col min="8" max="8" width="27.140625" style="94" bestFit="1" customWidth="1"/>
    <col min="9" max="9" width="27" style="99" customWidth="1"/>
    <col min="10" max="10" width="25.5703125" style="68" customWidth="1"/>
    <col min="11" max="12" width="14.28515625" style="102" customWidth="1"/>
    <col min="13" max="13" width="47.28515625" style="94" customWidth="1"/>
    <col min="14" max="17" width="9.140625" style="94"/>
    <col min="18" max="18" width="16" style="94" customWidth="1"/>
    <col min="19" max="20" width="16.28515625" style="94" customWidth="1"/>
    <col min="21" max="21" width="15.42578125" style="94" customWidth="1"/>
    <col min="22" max="22" width="15.7109375" style="94" bestFit="1" customWidth="1"/>
    <col min="23" max="23" width="12" style="94" bestFit="1" customWidth="1"/>
    <col min="24" max="223" width="9.140625" style="94"/>
    <col min="224" max="224" width="6.5703125" style="94" customWidth="1"/>
    <col min="225" max="225" width="18" style="94" customWidth="1"/>
    <col min="226" max="226" width="28.85546875" style="94" customWidth="1"/>
    <col min="227" max="227" width="7.5703125" style="94" customWidth="1"/>
    <col min="228" max="228" width="14.28515625" style="94" customWidth="1"/>
    <col min="229" max="229" width="10.5703125" style="94" customWidth="1"/>
    <col min="230" max="230" width="20.85546875" style="94" customWidth="1"/>
    <col min="231" max="479" width="9.140625" style="94"/>
    <col min="480" max="480" width="6.5703125" style="94" customWidth="1"/>
    <col min="481" max="481" width="18" style="94" customWidth="1"/>
    <col min="482" max="482" width="28.85546875" style="94" customWidth="1"/>
    <col min="483" max="483" width="7.5703125" style="94" customWidth="1"/>
    <col min="484" max="484" width="14.28515625" style="94" customWidth="1"/>
    <col min="485" max="485" width="10.5703125" style="94" customWidth="1"/>
    <col min="486" max="486" width="20.85546875" style="94" customWidth="1"/>
    <col min="487" max="735" width="9.140625" style="94"/>
    <col min="736" max="736" width="6.5703125" style="94" customWidth="1"/>
    <col min="737" max="737" width="18" style="94" customWidth="1"/>
    <col min="738" max="738" width="28.85546875" style="94" customWidth="1"/>
    <col min="739" max="739" width="7.5703125" style="94" customWidth="1"/>
    <col min="740" max="740" width="14.28515625" style="94" customWidth="1"/>
    <col min="741" max="741" width="10.5703125" style="94" customWidth="1"/>
    <col min="742" max="742" width="20.85546875" style="94" customWidth="1"/>
    <col min="743" max="991" width="9.140625" style="94"/>
    <col min="992" max="992" width="6.5703125" style="94" customWidth="1"/>
    <col min="993" max="993" width="18" style="94" customWidth="1"/>
    <col min="994" max="994" width="28.85546875" style="94" customWidth="1"/>
    <col min="995" max="995" width="7.5703125" style="94" customWidth="1"/>
    <col min="996" max="996" width="14.28515625" style="94" customWidth="1"/>
    <col min="997" max="997" width="10.5703125" style="94" customWidth="1"/>
    <col min="998" max="998" width="20.85546875" style="94" customWidth="1"/>
    <col min="999" max="1247" width="9.140625" style="94"/>
    <col min="1248" max="1248" width="6.5703125" style="94" customWidth="1"/>
    <col min="1249" max="1249" width="18" style="94" customWidth="1"/>
    <col min="1250" max="1250" width="28.85546875" style="94" customWidth="1"/>
    <col min="1251" max="1251" width="7.5703125" style="94" customWidth="1"/>
    <col min="1252" max="1252" width="14.28515625" style="94" customWidth="1"/>
    <col min="1253" max="1253" width="10.5703125" style="94" customWidth="1"/>
    <col min="1254" max="1254" width="20.85546875" style="94" customWidth="1"/>
    <col min="1255" max="1503" width="9.140625" style="94"/>
    <col min="1504" max="1504" width="6.5703125" style="94" customWidth="1"/>
    <col min="1505" max="1505" width="18" style="94" customWidth="1"/>
    <col min="1506" max="1506" width="28.85546875" style="94" customWidth="1"/>
    <col min="1507" max="1507" width="7.5703125" style="94" customWidth="1"/>
    <col min="1508" max="1508" width="14.28515625" style="94" customWidth="1"/>
    <col min="1509" max="1509" width="10.5703125" style="94" customWidth="1"/>
    <col min="1510" max="1510" width="20.85546875" style="94" customWidth="1"/>
    <col min="1511" max="1759" width="9.140625" style="94"/>
    <col min="1760" max="1760" width="6.5703125" style="94" customWidth="1"/>
    <col min="1761" max="1761" width="18" style="94" customWidth="1"/>
    <col min="1762" max="1762" width="28.85546875" style="94" customWidth="1"/>
    <col min="1763" max="1763" width="7.5703125" style="94" customWidth="1"/>
    <col min="1764" max="1764" width="14.28515625" style="94" customWidth="1"/>
    <col min="1765" max="1765" width="10.5703125" style="94" customWidth="1"/>
    <col min="1766" max="1766" width="20.85546875" style="94" customWidth="1"/>
    <col min="1767" max="2015" width="9.140625" style="94"/>
    <col min="2016" max="2016" width="6.5703125" style="94" customWidth="1"/>
    <col min="2017" max="2017" width="18" style="94" customWidth="1"/>
    <col min="2018" max="2018" width="28.85546875" style="94" customWidth="1"/>
    <col min="2019" max="2019" width="7.5703125" style="94" customWidth="1"/>
    <col min="2020" max="2020" width="14.28515625" style="94" customWidth="1"/>
    <col min="2021" max="2021" width="10.5703125" style="94" customWidth="1"/>
    <col min="2022" max="2022" width="20.85546875" style="94" customWidth="1"/>
    <col min="2023" max="2271" width="9.140625" style="94"/>
    <col min="2272" max="2272" width="6.5703125" style="94" customWidth="1"/>
    <col min="2273" max="2273" width="18" style="94" customWidth="1"/>
    <col min="2274" max="2274" width="28.85546875" style="94" customWidth="1"/>
    <col min="2275" max="2275" width="7.5703125" style="94" customWidth="1"/>
    <col min="2276" max="2276" width="14.28515625" style="94" customWidth="1"/>
    <col min="2277" max="2277" width="10.5703125" style="94" customWidth="1"/>
    <col min="2278" max="2278" width="20.85546875" style="94" customWidth="1"/>
    <col min="2279" max="2527" width="9.140625" style="94"/>
    <col min="2528" max="2528" width="6.5703125" style="94" customWidth="1"/>
    <col min="2529" max="2529" width="18" style="94" customWidth="1"/>
    <col min="2530" max="2530" width="28.85546875" style="94" customWidth="1"/>
    <col min="2531" max="2531" width="7.5703125" style="94" customWidth="1"/>
    <col min="2532" max="2532" width="14.28515625" style="94" customWidth="1"/>
    <col min="2533" max="2533" width="10.5703125" style="94" customWidth="1"/>
    <col min="2534" max="2534" width="20.85546875" style="94" customWidth="1"/>
    <col min="2535" max="2783" width="9.140625" style="94"/>
    <col min="2784" max="2784" width="6.5703125" style="94" customWidth="1"/>
    <col min="2785" max="2785" width="18" style="94" customWidth="1"/>
    <col min="2786" max="2786" width="28.85546875" style="94" customWidth="1"/>
    <col min="2787" max="2787" width="7.5703125" style="94" customWidth="1"/>
    <col min="2788" max="2788" width="14.28515625" style="94" customWidth="1"/>
    <col min="2789" max="2789" width="10.5703125" style="94" customWidth="1"/>
    <col min="2790" max="2790" width="20.85546875" style="94" customWidth="1"/>
    <col min="2791" max="3039" width="9.140625" style="94"/>
    <col min="3040" max="3040" width="6.5703125" style="94" customWidth="1"/>
    <col min="3041" max="3041" width="18" style="94" customWidth="1"/>
    <col min="3042" max="3042" width="28.85546875" style="94" customWidth="1"/>
    <col min="3043" max="3043" width="7.5703125" style="94" customWidth="1"/>
    <col min="3044" max="3044" width="14.28515625" style="94" customWidth="1"/>
    <col min="3045" max="3045" width="10.5703125" style="94" customWidth="1"/>
    <col min="3046" max="3046" width="20.85546875" style="94" customWidth="1"/>
    <col min="3047" max="3295" width="9.140625" style="94"/>
    <col min="3296" max="3296" width="6.5703125" style="94" customWidth="1"/>
    <col min="3297" max="3297" width="18" style="94" customWidth="1"/>
    <col min="3298" max="3298" width="28.85546875" style="94" customWidth="1"/>
    <col min="3299" max="3299" width="7.5703125" style="94" customWidth="1"/>
    <col min="3300" max="3300" width="14.28515625" style="94" customWidth="1"/>
    <col min="3301" max="3301" width="10.5703125" style="94" customWidth="1"/>
    <col min="3302" max="3302" width="20.85546875" style="94" customWidth="1"/>
    <col min="3303" max="3551" width="9.140625" style="94"/>
    <col min="3552" max="3552" width="6.5703125" style="94" customWidth="1"/>
    <col min="3553" max="3553" width="18" style="94" customWidth="1"/>
    <col min="3554" max="3554" width="28.85546875" style="94" customWidth="1"/>
    <col min="3555" max="3555" width="7.5703125" style="94" customWidth="1"/>
    <col min="3556" max="3556" width="14.28515625" style="94" customWidth="1"/>
    <col min="3557" max="3557" width="10.5703125" style="94" customWidth="1"/>
    <col min="3558" max="3558" width="20.85546875" style="94" customWidth="1"/>
    <col min="3559" max="3807" width="9.140625" style="94"/>
    <col min="3808" max="3808" width="6.5703125" style="94" customWidth="1"/>
    <col min="3809" max="3809" width="18" style="94" customWidth="1"/>
    <col min="3810" max="3810" width="28.85546875" style="94" customWidth="1"/>
    <col min="3811" max="3811" width="7.5703125" style="94" customWidth="1"/>
    <col min="3812" max="3812" width="14.28515625" style="94" customWidth="1"/>
    <col min="3813" max="3813" width="10.5703125" style="94" customWidth="1"/>
    <col min="3814" max="3814" width="20.85546875" style="94" customWidth="1"/>
    <col min="3815" max="4063" width="9.140625" style="94"/>
    <col min="4064" max="4064" width="6.5703125" style="94" customWidth="1"/>
    <col min="4065" max="4065" width="18" style="94" customWidth="1"/>
    <col min="4066" max="4066" width="28.85546875" style="94" customWidth="1"/>
    <col min="4067" max="4067" width="7.5703125" style="94" customWidth="1"/>
    <col min="4068" max="4068" width="14.28515625" style="94" customWidth="1"/>
    <col min="4069" max="4069" width="10.5703125" style="94" customWidth="1"/>
    <col min="4070" max="4070" width="20.85546875" style="94" customWidth="1"/>
    <col min="4071" max="4319" width="9.140625" style="94"/>
    <col min="4320" max="4320" width="6.5703125" style="94" customWidth="1"/>
    <col min="4321" max="4321" width="18" style="94" customWidth="1"/>
    <col min="4322" max="4322" width="28.85546875" style="94" customWidth="1"/>
    <col min="4323" max="4323" width="7.5703125" style="94" customWidth="1"/>
    <col min="4324" max="4324" width="14.28515625" style="94" customWidth="1"/>
    <col min="4325" max="4325" width="10.5703125" style="94" customWidth="1"/>
    <col min="4326" max="4326" width="20.85546875" style="94" customWidth="1"/>
    <col min="4327" max="4575" width="9.140625" style="94"/>
    <col min="4576" max="4576" width="6.5703125" style="94" customWidth="1"/>
    <col min="4577" max="4577" width="18" style="94" customWidth="1"/>
    <col min="4578" max="4578" width="28.85546875" style="94" customWidth="1"/>
    <col min="4579" max="4579" width="7.5703125" style="94" customWidth="1"/>
    <col min="4580" max="4580" width="14.28515625" style="94" customWidth="1"/>
    <col min="4581" max="4581" width="10.5703125" style="94" customWidth="1"/>
    <col min="4582" max="4582" width="20.85546875" style="94" customWidth="1"/>
    <col min="4583" max="4831" width="9.140625" style="94"/>
    <col min="4832" max="4832" width="6.5703125" style="94" customWidth="1"/>
    <col min="4833" max="4833" width="18" style="94" customWidth="1"/>
    <col min="4834" max="4834" width="28.85546875" style="94" customWidth="1"/>
    <col min="4835" max="4835" width="7.5703125" style="94" customWidth="1"/>
    <col min="4836" max="4836" width="14.28515625" style="94" customWidth="1"/>
    <col min="4837" max="4837" width="10.5703125" style="94" customWidth="1"/>
    <col min="4838" max="4838" width="20.85546875" style="94" customWidth="1"/>
    <col min="4839" max="5087" width="9.140625" style="94"/>
    <col min="5088" max="5088" width="6.5703125" style="94" customWidth="1"/>
    <col min="5089" max="5089" width="18" style="94" customWidth="1"/>
    <col min="5090" max="5090" width="28.85546875" style="94" customWidth="1"/>
    <col min="5091" max="5091" width="7.5703125" style="94" customWidth="1"/>
    <col min="5092" max="5092" width="14.28515625" style="94" customWidth="1"/>
    <col min="5093" max="5093" width="10.5703125" style="94" customWidth="1"/>
    <col min="5094" max="5094" width="20.85546875" style="94" customWidth="1"/>
    <col min="5095" max="5343" width="9.140625" style="94"/>
    <col min="5344" max="5344" width="6.5703125" style="94" customWidth="1"/>
    <col min="5345" max="5345" width="18" style="94" customWidth="1"/>
    <col min="5346" max="5346" width="28.85546875" style="94" customWidth="1"/>
    <col min="5347" max="5347" width="7.5703125" style="94" customWidth="1"/>
    <col min="5348" max="5348" width="14.28515625" style="94" customWidth="1"/>
    <col min="5349" max="5349" width="10.5703125" style="94" customWidth="1"/>
    <col min="5350" max="5350" width="20.85546875" style="94" customWidth="1"/>
    <col min="5351" max="5599" width="9.140625" style="94"/>
    <col min="5600" max="5600" width="6.5703125" style="94" customWidth="1"/>
    <col min="5601" max="5601" width="18" style="94" customWidth="1"/>
    <col min="5602" max="5602" width="28.85546875" style="94" customWidth="1"/>
    <col min="5603" max="5603" width="7.5703125" style="94" customWidth="1"/>
    <col min="5604" max="5604" width="14.28515625" style="94" customWidth="1"/>
    <col min="5605" max="5605" width="10.5703125" style="94" customWidth="1"/>
    <col min="5606" max="5606" width="20.85546875" style="94" customWidth="1"/>
    <col min="5607" max="5855" width="9.140625" style="94"/>
    <col min="5856" max="5856" width="6.5703125" style="94" customWidth="1"/>
    <col min="5857" max="5857" width="18" style="94" customWidth="1"/>
    <col min="5858" max="5858" width="28.85546875" style="94" customWidth="1"/>
    <col min="5859" max="5859" width="7.5703125" style="94" customWidth="1"/>
    <col min="5860" max="5860" width="14.28515625" style="94" customWidth="1"/>
    <col min="5861" max="5861" width="10.5703125" style="94" customWidth="1"/>
    <col min="5862" max="5862" width="20.85546875" style="94" customWidth="1"/>
    <col min="5863" max="6111" width="9.140625" style="94"/>
    <col min="6112" max="6112" width="6.5703125" style="94" customWidth="1"/>
    <col min="6113" max="6113" width="18" style="94" customWidth="1"/>
    <col min="6114" max="6114" width="28.85546875" style="94" customWidth="1"/>
    <col min="6115" max="6115" width="7.5703125" style="94" customWidth="1"/>
    <col min="6116" max="6116" width="14.28515625" style="94" customWidth="1"/>
    <col min="6117" max="6117" width="10.5703125" style="94" customWidth="1"/>
    <col min="6118" max="6118" width="20.85546875" style="94" customWidth="1"/>
    <col min="6119" max="6367" width="9.140625" style="94"/>
    <col min="6368" max="6368" width="6.5703125" style="94" customWidth="1"/>
    <col min="6369" max="6369" width="18" style="94" customWidth="1"/>
    <col min="6370" max="6370" width="28.85546875" style="94" customWidth="1"/>
    <col min="6371" max="6371" width="7.5703125" style="94" customWidth="1"/>
    <col min="6372" max="6372" width="14.28515625" style="94" customWidth="1"/>
    <col min="6373" max="6373" width="10.5703125" style="94" customWidth="1"/>
    <col min="6374" max="6374" width="20.85546875" style="94" customWidth="1"/>
    <col min="6375" max="6623" width="9.140625" style="94"/>
    <col min="6624" max="6624" width="6.5703125" style="94" customWidth="1"/>
    <col min="6625" max="6625" width="18" style="94" customWidth="1"/>
    <col min="6626" max="6626" width="28.85546875" style="94" customWidth="1"/>
    <col min="6627" max="6627" width="7.5703125" style="94" customWidth="1"/>
    <col min="6628" max="6628" width="14.28515625" style="94" customWidth="1"/>
    <col min="6629" max="6629" width="10.5703125" style="94" customWidth="1"/>
    <col min="6630" max="6630" width="20.85546875" style="94" customWidth="1"/>
    <col min="6631" max="6879" width="9.140625" style="94"/>
    <col min="6880" max="6880" width="6.5703125" style="94" customWidth="1"/>
    <col min="6881" max="6881" width="18" style="94" customWidth="1"/>
    <col min="6882" max="6882" width="28.85546875" style="94" customWidth="1"/>
    <col min="6883" max="6883" width="7.5703125" style="94" customWidth="1"/>
    <col min="6884" max="6884" width="14.28515625" style="94" customWidth="1"/>
    <col min="6885" max="6885" width="10.5703125" style="94" customWidth="1"/>
    <col min="6886" max="6886" width="20.85546875" style="94" customWidth="1"/>
    <col min="6887" max="7135" width="9.140625" style="94"/>
    <col min="7136" max="7136" width="6.5703125" style="94" customWidth="1"/>
    <col min="7137" max="7137" width="18" style="94" customWidth="1"/>
    <col min="7138" max="7138" width="28.85546875" style="94" customWidth="1"/>
    <col min="7139" max="7139" width="7.5703125" style="94" customWidth="1"/>
    <col min="7140" max="7140" width="14.28515625" style="94" customWidth="1"/>
    <col min="7141" max="7141" width="10.5703125" style="94" customWidth="1"/>
    <col min="7142" max="7142" width="20.85546875" style="94" customWidth="1"/>
    <col min="7143" max="7391" width="9.140625" style="94"/>
    <col min="7392" max="7392" width="6.5703125" style="94" customWidth="1"/>
    <col min="7393" max="7393" width="18" style="94" customWidth="1"/>
    <col min="7394" max="7394" width="28.85546875" style="94" customWidth="1"/>
    <col min="7395" max="7395" width="7.5703125" style="94" customWidth="1"/>
    <col min="7396" max="7396" width="14.28515625" style="94" customWidth="1"/>
    <col min="7397" max="7397" width="10.5703125" style="94" customWidth="1"/>
    <col min="7398" max="7398" width="20.85546875" style="94" customWidth="1"/>
    <col min="7399" max="7647" width="9.140625" style="94"/>
    <col min="7648" max="7648" width="6.5703125" style="94" customWidth="1"/>
    <col min="7649" max="7649" width="18" style="94" customWidth="1"/>
    <col min="7650" max="7650" width="28.85546875" style="94" customWidth="1"/>
    <col min="7651" max="7651" width="7.5703125" style="94" customWidth="1"/>
    <col min="7652" max="7652" width="14.28515625" style="94" customWidth="1"/>
    <col min="7653" max="7653" width="10.5703125" style="94" customWidth="1"/>
    <col min="7654" max="7654" width="20.85546875" style="94" customWidth="1"/>
    <col min="7655" max="7903" width="9.140625" style="94"/>
    <col min="7904" max="7904" width="6.5703125" style="94" customWidth="1"/>
    <col min="7905" max="7905" width="18" style="94" customWidth="1"/>
    <col min="7906" max="7906" width="28.85546875" style="94" customWidth="1"/>
    <col min="7907" max="7907" width="7.5703125" style="94" customWidth="1"/>
    <col min="7908" max="7908" width="14.28515625" style="94" customWidth="1"/>
    <col min="7909" max="7909" width="10.5703125" style="94" customWidth="1"/>
    <col min="7910" max="7910" width="20.85546875" style="94" customWidth="1"/>
    <col min="7911" max="8159" width="9.140625" style="94"/>
    <col min="8160" max="8160" width="6.5703125" style="94" customWidth="1"/>
    <col min="8161" max="8161" width="18" style="94" customWidth="1"/>
    <col min="8162" max="8162" width="28.85546875" style="94" customWidth="1"/>
    <col min="8163" max="8163" width="7.5703125" style="94" customWidth="1"/>
    <col min="8164" max="8164" width="14.28515625" style="94" customWidth="1"/>
    <col min="8165" max="8165" width="10.5703125" style="94" customWidth="1"/>
    <col min="8166" max="8166" width="20.85546875" style="94" customWidth="1"/>
    <col min="8167" max="8415" width="9.140625" style="94"/>
    <col min="8416" max="8416" width="6.5703125" style="94" customWidth="1"/>
    <col min="8417" max="8417" width="18" style="94" customWidth="1"/>
    <col min="8418" max="8418" width="28.85546875" style="94" customWidth="1"/>
    <col min="8419" max="8419" width="7.5703125" style="94" customWidth="1"/>
    <col min="8420" max="8420" width="14.28515625" style="94" customWidth="1"/>
    <col min="8421" max="8421" width="10.5703125" style="94" customWidth="1"/>
    <col min="8422" max="8422" width="20.85546875" style="94" customWidth="1"/>
    <col min="8423" max="8671" width="9.140625" style="94"/>
    <col min="8672" max="8672" width="6.5703125" style="94" customWidth="1"/>
    <col min="8673" max="8673" width="18" style="94" customWidth="1"/>
    <col min="8674" max="8674" width="28.85546875" style="94" customWidth="1"/>
    <col min="8675" max="8675" width="7.5703125" style="94" customWidth="1"/>
    <col min="8676" max="8676" width="14.28515625" style="94" customWidth="1"/>
    <col min="8677" max="8677" width="10.5703125" style="94" customWidth="1"/>
    <col min="8678" max="8678" width="20.85546875" style="94" customWidth="1"/>
    <col min="8679" max="8927" width="9.140625" style="94"/>
    <col min="8928" max="8928" width="6.5703125" style="94" customWidth="1"/>
    <col min="8929" max="8929" width="18" style="94" customWidth="1"/>
    <col min="8930" max="8930" width="28.85546875" style="94" customWidth="1"/>
    <col min="8931" max="8931" width="7.5703125" style="94" customWidth="1"/>
    <col min="8932" max="8932" width="14.28515625" style="94" customWidth="1"/>
    <col min="8933" max="8933" width="10.5703125" style="94" customWidth="1"/>
    <col min="8934" max="8934" width="20.85546875" style="94" customWidth="1"/>
    <col min="8935" max="9183" width="9.140625" style="94"/>
    <col min="9184" max="9184" width="6.5703125" style="94" customWidth="1"/>
    <col min="9185" max="9185" width="18" style="94" customWidth="1"/>
    <col min="9186" max="9186" width="28.85546875" style="94" customWidth="1"/>
    <col min="9187" max="9187" width="7.5703125" style="94" customWidth="1"/>
    <col min="9188" max="9188" width="14.28515625" style="94" customWidth="1"/>
    <col min="9189" max="9189" width="10.5703125" style="94" customWidth="1"/>
    <col min="9190" max="9190" width="20.85546875" style="94" customWidth="1"/>
    <col min="9191" max="9439" width="9.140625" style="94"/>
    <col min="9440" max="9440" width="6.5703125" style="94" customWidth="1"/>
    <col min="9441" max="9441" width="18" style="94" customWidth="1"/>
    <col min="9442" max="9442" width="28.85546875" style="94" customWidth="1"/>
    <col min="9443" max="9443" width="7.5703125" style="94" customWidth="1"/>
    <col min="9444" max="9444" width="14.28515625" style="94" customWidth="1"/>
    <col min="9445" max="9445" width="10.5703125" style="94" customWidth="1"/>
    <col min="9446" max="9446" width="20.85546875" style="94" customWidth="1"/>
    <col min="9447" max="9695" width="9.140625" style="94"/>
    <col min="9696" max="9696" width="6.5703125" style="94" customWidth="1"/>
    <col min="9697" max="9697" width="18" style="94" customWidth="1"/>
    <col min="9698" max="9698" width="28.85546875" style="94" customWidth="1"/>
    <col min="9699" max="9699" width="7.5703125" style="94" customWidth="1"/>
    <col min="9700" max="9700" width="14.28515625" style="94" customWidth="1"/>
    <col min="9701" max="9701" width="10.5703125" style="94" customWidth="1"/>
    <col min="9702" max="9702" width="20.85546875" style="94" customWidth="1"/>
    <col min="9703" max="9951" width="9.140625" style="94"/>
    <col min="9952" max="9952" width="6.5703125" style="94" customWidth="1"/>
    <col min="9953" max="9953" width="18" style="94" customWidth="1"/>
    <col min="9954" max="9954" width="28.85546875" style="94" customWidth="1"/>
    <col min="9955" max="9955" width="7.5703125" style="94" customWidth="1"/>
    <col min="9956" max="9956" width="14.28515625" style="94" customWidth="1"/>
    <col min="9957" max="9957" width="10.5703125" style="94" customWidth="1"/>
    <col min="9958" max="9958" width="20.85546875" style="94" customWidth="1"/>
    <col min="9959" max="10207" width="9.140625" style="94"/>
    <col min="10208" max="10208" width="6.5703125" style="94" customWidth="1"/>
    <col min="10209" max="10209" width="18" style="94" customWidth="1"/>
    <col min="10210" max="10210" width="28.85546875" style="94" customWidth="1"/>
    <col min="10211" max="10211" width="7.5703125" style="94" customWidth="1"/>
    <col min="10212" max="10212" width="14.28515625" style="94" customWidth="1"/>
    <col min="10213" max="10213" width="10.5703125" style="94" customWidth="1"/>
    <col min="10214" max="10214" width="20.85546875" style="94" customWidth="1"/>
    <col min="10215" max="10463" width="9.140625" style="94"/>
    <col min="10464" max="10464" width="6.5703125" style="94" customWidth="1"/>
    <col min="10465" max="10465" width="18" style="94" customWidth="1"/>
    <col min="10466" max="10466" width="28.85546875" style="94" customWidth="1"/>
    <col min="10467" max="10467" width="7.5703125" style="94" customWidth="1"/>
    <col min="10468" max="10468" width="14.28515625" style="94" customWidth="1"/>
    <col min="10469" max="10469" width="10.5703125" style="94" customWidth="1"/>
    <col min="10470" max="10470" width="20.85546875" style="94" customWidth="1"/>
    <col min="10471" max="10719" width="9.140625" style="94"/>
    <col min="10720" max="10720" width="6.5703125" style="94" customWidth="1"/>
    <col min="10721" max="10721" width="18" style="94" customWidth="1"/>
    <col min="10722" max="10722" width="28.85546875" style="94" customWidth="1"/>
    <col min="10723" max="10723" width="7.5703125" style="94" customWidth="1"/>
    <col min="10724" max="10724" width="14.28515625" style="94" customWidth="1"/>
    <col min="10725" max="10725" width="10.5703125" style="94" customWidth="1"/>
    <col min="10726" max="10726" width="20.85546875" style="94" customWidth="1"/>
    <col min="10727" max="10975" width="9.140625" style="94"/>
    <col min="10976" max="10976" width="6.5703125" style="94" customWidth="1"/>
    <col min="10977" max="10977" width="18" style="94" customWidth="1"/>
    <col min="10978" max="10978" width="28.85546875" style="94" customWidth="1"/>
    <col min="10979" max="10979" width="7.5703125" style="94" customWidth="1"/>
    <col min="10980" max="10980" width="14.28515625" style="94" customWidth="1"/>
    <col min="10981" max="10981" width="10.5703125" style="94" customWidth="1"/>
    <col min="10982" max="10982" width="20.85546875" style="94" customWidth="1"/>
    <col min="10983" max="11231" width="9.140625" style="94"/>
    <col min="11232" max="11232" width="6.5703125" style="94" customWidth="1"/>
    <col min="11233" max="11233" width="18" style="94" customWidth="1"/>
    <col min="11234" max="11234" width="28.85546875" style="94" customWidth="1"/>
    <col min="11235" max="11235" width="7.5703125" style="94" customWidth="1"/>
    <col min="11236" max="11236" width="14.28515625" style="94" customWidth="1"/>
    <col min="11237" max="11237" width="10.5703125" style="94" customWidth="1"/>
    <col min="11238" max="11238" width="20.85546875" style="94" customWidth="1"/>
    <col min="11239" max="11487" width="9.140625" style="94"/>
    <col min="11488" max="11488" width="6.5703125" style="94" customWidth="1"/>
    <col min="11489" max="11489" width="18" style="94" customWidth="1"/>
    <col min="11490" max="11490" width="28.85546875" style="94" customWidth="1"/>
    <col min="11491" max="11491" width="7.5703125" style="94" customWidth="1"/>
    <col min="11492" max="11492" width="14.28515625" style="94" customWidth="1"/>
    <col min="11493" max="11493" width="10.5703125" style="94" customWidth="1"/>
    <col min="11494" max="11494" width="20.85546875" style="94" customWidth="1"/>
    <col min="11495" max="11743" width="9.140625" style="94"/>
    <col min="11744" max="11744" width="6.5703125" style="94" customWidth="1"/>
    <col min="11745" max="11745" width="18" style="94" customWidth="1"/>
    <col min="11746" max="11746" width="28.85546875" style="94" customWidth="1"/>
    <col min="11747" max="11747" width="7.5703125" style="94" customWidth="1"/>
    <col min="11748" max="11748" width="14.28515625" style="94" customWidth="1"/>
    <col min="11749" max="11749" width="10.5703125" style="94" customWidth="1"/>
    <col min="11750" max="11750" width="20.85546875" style="94" customWidth="1"/>
    <col min="11751" max="11999" width="9.140625" style="94"/>
    <col min="12000" max="12000" width="6.5703125" style="94" customWidth="1"/>
    <col min="12001" max="12001" width="18" style="94" customWidth="1"/>
    <col min="12002" max="12002" width="28.85546875" style="94" customWidth="1"/>
    <col min="12003" max="12003" width="7.5703125" style="94" customWidth="1"/>
    <col min="12004" max="12004" width="14.28515625" style="94" customWidth="1"/>
    <col min="12005" max="12005" width="10.5703125" style="94" customWidth="1"/>
    <col min="12006" max="12006" width="20.85546875" style="94" customWidth="1"/>
    <col min="12007" max="12255" width="9.140625" style="94"/>
    <col min="12256" max="12256" width="6.5703125" style="94" customWidth="1"/>
    <col min="12257" max="12257" width="18" style="94" customWidth="1"/>
    <col min="12258" max="12258" width="28.85546875" style="94" customWidth="1"/>
    <col min="12259" max="12259" width="7.5703125" style="94" customWidth="1"/>
    <col min="12260" max="12260" width="14.28515625" style="94" customWidth="1"/>
    <col min="12261" max="12261" width="10.5703125" style="94" customWidth="1"/>
    <col min="12262" max="12262" width="20.85546875" style="94" customWidth="1"/>
    <col min="12263" max="12511" width="9.140625" style="94"/>
    <col min="12512" max="12512" width="6.5703125" style="94" customWidth="1"/>
    <col min="12513" max="12513" width="18" style="94" customWidth="1"/>
    <col min="12514" max="12514" width="28.85546875" style="94" customWidth="1"/>
    <col min="12515" max="12515" width="7.5703125" style="94" customWidth="1"/>
    <col min="12516" max="12516" width="14.28515625" style="94" customWidth="1"/>
    <col min="12517" max="12517" width="10.5703125" style="94" customWidth="1"/>
    <col min="12518" max="12518" width="20.85546875" style="94" customWidth="1"/>
    <col min="12519" max="12767" width="9.140625" style="94"/>
    <col min="12768" max="12768" width="6.5703125" style="94" customWidth="1"/>
    <col min="12769" max="12769" width="18" style="94" customWidth="1"/>
    <col min="12770" max="12770" width="28.85546875" style="94" customWidth="1"/>
    <col min="12771" max="12771" width="7.5703125" style="94" customWidth="1"/>
    <col min="12772" max="12772" width="14.28515625" style="94" customWidth="1"/>
    <col min="12773" max="12773" width="10.5703125" style="94" customWidth="1"/>
    <col min="12774" max="12774" width="20.85546875" style="94" customWidth="1"/>
    <col min="12775" max="13023" width="9.140625" style="94"/>
    <col min="13024" max="13024" width="6.5703125" style="94" customWidth="1"/>
    <col min="13025" max="13025" width="18" style="94" customWidth="1"/>
    <col min="13026" max="13026" width="28.85546875" style="94" customWidth="1"/>
    <col min="13027" max="13027" width="7.5703125" style="94" customWidth="1"/>
    <col min="13028" max="13028" width="14.28515625" style="94" customWidth="1"/>
    <col min="13029" max="13029" width="10.5703125" style="94" customWidth="1"/>
    <col min="13030" max="13030" width="20.85546875" style="94" customWidth="1"/>
    <col min="13031" max="13279" width="9.140625" style="94"/>
    <col min="13280" max="13280" width="6.5703125" style="94" customWidth="1"/>
    <col min="13281" max="13281" width="18" style="94" customWidth="1"/>
    <col min="13282" max="13282" width="28.85546875" style="94" customWidth="1"/>
    <col min="13283" max="13283" width="7.5703125" style="94" customWidth="1"/>
    <col min="13284" max="13284" width="14.28515625" style="94" customWidth="1"/>
    <col min="13285" max="13285" width="10.5703125" style="94" customWidth="1"/>
    <col min="13286" max="13286" width="20.85546875" style="94" customWidth="1"/>
    <col min="13287" max="13535" width="9.140625" style="94"/>
    <col min="13536" max="13536" width="6.5703125" style="94" customWidth="1"/>
    <col min="13537" max="13537" width="18" style="94" customWidth="1"/>
    <col min="13538" max="13538" width="28.85546875" style="94" customWidth="1"/>
    <col min="13539" max="13539" width="7.5703125" style="94" customWidth="1"/>
    <col min="13540" max="13540" width="14.28515625" style="94" customWidth="1"/>
    <col min="13541" max="13541" width="10.5703125" style="94" customWidth="1"/>
    <col min="13542" max="13542" width="20.85546875" style="94" customWidth="1"/>
    <col min="13543" max="13791" width="9.140625" style="94"/>
    <col min="13792" max="13792" width="6.5703125" style="94" customWidth="1"/>
    <col min="13793" max="13793" width="18" style="94" customWidth="1"/>
    <col min="13794" max="13794" width="28.85546875" style="94" customWidth="1"/>
    <col min="13795" max="13795" width="7.5703125" style="94" customWidth="1"/>
    <col min="13796" max="13796" width="14.28515625" style="94" customWidth="1"/>
    <col min="13797" max="13797" width="10.5703125" style="94" customWidth="1"/>
    <col min="13798" max="13798" width="20.85546875" style="94" customWidth="1"/>
    <col min="13799" max="14047" width="9.140625" style="94"/>
    <col min="14048" max="14048" width="6.5703125" style="94" customWidth="1"/>
    <col min="14049" max="14049" width="18" style="94" customWidth="1"/>
    <col min="14050" max="14050" width="28.85546875" style="94" customWidth="1"/>
    <col min="14051" max="14051" width="7.5703125" style="94" customWidth="1"/>
    <col min="14052" max="14052" width="14.28515625" style="94" customWidth="1"/>
    <col min="14053" max="14053" width="10.5703125" style="94" customWidth="1"/>
    <col min="14054" max="14054" width="20.85546875" style="94" customWidth="1"/>
    <col min="14055" max="14303" width="9.140625" style="94"/>
    <col min="14304" max="14304" width="6.5703125" style="94" customWidth="1"/>
    <col min="14305" max="14305" width="18" style="94" customWidth="1"/>
    <col min="14306" max="14306" width="28.85546875" style="94" customWidth="1"/>
    <col min="14307" max="14307" width="7.5703125" style="94" customWidth="1"/>
    <col min="14308" max="14308" width="14.28515625" style="94" customWidth="1"/>
    <col min="14309" max="14309" width="10.5703125" style="94" customWidth="1"/>
    <col min="14310" max="14310" width="20.85546875" style="94" customWidth="1"/>
    <col min="14311" max="14559" width="9.140625" style="94"/>
    <col min="14560" max="14560" width="6.5703125" style="94" customWidth="1"/>
    <col min="14561" max="14561" width="18" style="94" customWidth="1"/>
    <col min="14562" max="14562" width="28.85546875" style="94" customWidth="1"/>
    <col min="14563" max="14563" width="7.5703125" style="94" customWidth="1"/>
    <col min="14564" max="14564" width="14.28515625" style="94" customWidth="1"/>
    <col min="14565" max="14565" width="10.5703125" style="94" customWidth="1"/>
    <col min="14566" max="14566" width="20.85546875" style="94" customWidth="1"/>
    <col min="14567" max="14815" width="9.140625" style="94"/>
    <col min="14816" max="14816" width="6.5703125" style="94" customWidth="1"/>
    <col min="14817" max="14817" width="18" style="94" customWidth="1"/>
    <col min="14818" max="14818" width="28.85546875" style="94" customWidth="1"/>
    <col min="14819" max="14819" width="7.5703125" style="94" customWidth="1"/>
    <col min="14820" max="14820" width="14.28515625" style="94" customWidth="1"/>
    <col min="14821" max="14821" width="10.5703125" style="94" customWidth="1"/>
    <col min="14822" max="14822" width="20.85546875" style="94" customWidth="1"/>
    <col min="14823" max="15071" width="9.140625" style="94"/>
    <col min="15072" max="15072" width="6.5703125" style="94" customWidth="1"/>
    <col min="15073" max="15073" width="18" style="94" customWidth="1"/>
    <col min="15074" max="15074" width="28.85546875" style="94" customWidth="1"/>
    <col min="15075" max="15075" width="7.5703125" style="94" customWidth="1"/>
    <col min="15076" max="15076" width="14.28515625" style="94" customWidth="1"/>
    <col min="15077" max="15077" width="10.5703125" style="94" customWidth="1"/>
    <col min="15078" max="15078" width="20.85546875" style="94" customWidth="1"/>
    <col min="15079" max="15327" width="9.140625" style="94"/>
    <col min="15328" max="15328" width="6.5703125" style="94" customWidth="1"/>
    <col min="15329" max="15329" width="18" style="94" customWidth="1"/>
    <col min="15330" max="15330" width="28.85546875" style="94" customWidth="1"/>
    <col min="15331" max="15331" width="7.5703125" style="94" customWidth="1"/>
    <col min="15332" max="15332" width="14.28515625" style="94" customWidth="1"/>
    <col min="15333" max="15333" width="10.5703125" style="94" customWidth="1"/>
    <col min="15334" max="15334" width="20.85546875" style="94" customWidth="1"/>
    <col min="15335" max="15583" width="9.140625" style="94"/>
    <col min="15584" max="15584" width="6.5703125" style="94" customWidth="1"/>
    <col min="15585" max="15585" width="18" style="94" customWidth="1"/>
    <col min="15586" max="15586" width="28.85546875" style="94" customWidth="1"/>
    <col min="15587" max="15587" width="7.5703125" style="94" customWidth="1"/>
    <col min="15588" max="15588" width="14.28515625" style="94" customWidth="1"/>
    <col min="15589" max="15589" width="10.5703125" style="94" customWidth="1"/>
    <col min="15590" max="15590" width="20.85546875" style="94" customWidth="1"/>
    <col min="15591" max="15839" width="9.140625" style="94"/>
    <col min="15840" max="15840" width="6.5703125" style="94" customWidth="1"/>
    <col min="15841" max="15841" width="18" style="94" customWidth="1"/>
    <col min="15842" max="15842" width="28.85546875" style="94" customWidth="1"/>
    <col min="15843" max="15843" width="7.5703125" style="94" customWidth="1"/>
    <col min="15844" max="15844" width="14.28515625" style="94" customWidth="1"/>
    <col min="15845" max="15845" width="10.5703125" style="94" customWidth="1"/>
    <col min="15846" max="15846" width="20.85546875" style="94" customWidth="1"/>
    <col min="15847" max="16095" width="9.140625" style="94"/>
    <col min="16096" max="16096" width="6.5703125" style="94" customWidth="1"/>
    <col min="16097" max="16097" width="18" style="94" customWidth="1"/>
    <col min="16098" max="16098" width="28.85546875" style="94" customWidth="1"/>
    <col min="16099" max="16099" width="7.5703125" style="94" customWidth="1"/>
    <col min="16100" max="16100" width="14.28515625" style="94" customWidth="1"/>
    <col min="16101" max="16101" width="10.5703125" style="94" customWidth="1"/>
    <col min="16102" max="16102" width="20.85546875" style="94" customWidth="1"/>
    <col min="16103" max="16384" width="9.140625" style="94"/>
  </cols>
  <sheetData>
    <row r="1" spans="1:23" ht="33" customHeight="1" x14ac:dyDescent="0.2">
      <c r="A1" s="320" t="s">
        <v>10</v>
      </c>
      <c r="B1" s="320"/>
      <c r="C1" s="20"/>
      <c r="D1" s="321" t="s">
        <v>0</v>
      </c>
      <c r="E1" s="321"/>
      <c r="F1" s="321"/>
      <c r="G1" s="321"/>
    </row>
    <row r="2" spans="1:23" ht="32.25" customHeight="1" x14ac:dyDescent="0.2">
      <c r="A2" s="322" t="s">
        <v>1</v>
      </c>
      <c r="B2" s="322"/>
      <c r="C2" s="31"/>
      <c r="D2" s="323" t="s">
        <v>2</v>
      </c>
      <c r="E2" s="323"/>
      <c r="F2" s="323"/>
      <c r="G2" s="323"/>
    </row>
    <row r="3" spans="1:23" x14ac:dyDescent="0.2">
      <c r="A3" s="324"/>
      <c r="B3" s="324"/>
      <c r="C3" s="1"/>
      <c r="D3" s="1"/>
      <c r="E3" s="1"/>
      <c r="F3" s="1"/>
      <c r="G3" s="285"/>
    </row>
    <row r="4" spans="1:23" ht="19.5" customHeight="1" x14ac:dyDescent="0.2">
      <c r="A4" s="285"/>
      <c r="B4" s="82"/>
      <c r="C4" s="319" t="s">
        <v>1490</v>
      </c>
      <c r="D4" s="319"/>
      <c r="E4" s="319"/>
      <c r="F4" s="319"/>
      <c r="G4" s="319"/>
    </row>
    <row r="5" spans="1:23" x14ac:dyDescent="0.2">
      <c r="A5" s="285"/>
      <c r="B5" s="96"/>
      <c r="C5" s="1"/>
      <c r="D5" s="1"/>
      <c r="E5" s="283"/>
      <c r="F5" s="97"/>
      <c r="G5" s="98"/>
    </row>
    <row r="6" spans="1:23" ht="24" customHeight="1" x14ac:dyDescent="0.2">
      <c r="A6" s="326" t="s">
        <v>1468</v>
      </c>
      <c r="B6" s="326"/>
      <c r="C6" s="326"/>
      <c r="D6" s="326"/>
      <c r="E6" s="326"/>
      <c r="F6" s="326"/>
      <c r="G6" s="326"/>
    </row>
    <row r="7" spans="1:23" ht="23.25" customHeight="1" x14ac:dyDescent="0.2">
      <c r="A7" s="327" t="s">
        <v>1510</v>
      </c>
      <c r="B7" s="327"/>
      <c r="C7" s="327"/>
      <c r="D7" s="327"/>
      <c r="E7" s="327"/>
      <c r="F7" s="327"/>
      <c r="G7" s="327"/>
    </row>
    <row r="8" spans="1:23" ht="18.75" x14ac:dyDescent="0.2">
      <c r="A8" s="4"/>
      <c r="B8" s="4"/>
      <c r="C8" s="4"/>
      <c r="D8" s="4"/>
      <c r="E8" s="4"/>
      <c r="F8" s="4"/>
      <c r="G8" s="4"/>
    </row>
    <row r="9" spans="1:23" ht="25.5" customHeight="1" x14ac:dyDescent="0.2">
      <c r="A9" s="120">
        <v>1</v>
      </c>
      <c r="B9" s="15" t="s">
        <v>1506</v>
      </c>
      <c r="C9" s="9"/>
      <c r="D9" s="9"/>
      <c r="E9" s="10"/>
      <c r="F9" s="11"/>
      <c r="G9" s="41"/>
      <c r="H9" s="122" t="s">
        <v>1322</v>
      </c>
      <c r="I9" s="287" t="s">
        <v>1509</v>
      </c>
      <c r="J9" s="122"/>
    </row>
    <row r="10" spans="1:23" ht="44.25" customHeight="1" x14ac:dyDescent="0.2">
      <c r="A10" s="26" t="s">
        <v>3</v>
      </c>
      <c r="B10" s="36" t="s">
        <v>4</v>
      </c>
      <c r="C10" s="36" t="s">
        <v>5</v>
      </c>
      <c r="D10" s="36" t="s">
        <v>11</v>
      </c>
      <c r="E10" s="17" t="s">
        <v>1513</v>
      </c>
      <c r="F10" s="16" t="s">
        <v>6</v>
      </c>
      <c r="G10" s="36" t="s">
        <v>1298</v>
      </c>
      <c r="H10" s="62" t="s">
        <v>85</v>
      </c>
      <c r="I10" s="62" t="s">
        <v>1514</v>
      </c>
      <c r="J10" s="284" t="s">
        <v>98</v>
      </c>
      <c r="K10" s="284" t="s">
        <v>99</v>
      </c>
      <c r="L10" s="289" t="s">
        <v>1518</v>
      </c>
      <c r="M10" s="62" t="s">
        <v>1501</v>
      </c>
    </row>
    <row r="11" spans="1:23" ht="27" customHeight="1" x14ac:dyDescent="0.2">
      <c r="A11" s="26" t="s">
        <v>116</v>
      </c>
      <c r="B11" s="47" t="s">
        <v>1283</v>
      </c>
      <c r="C11" s="36"/>
      <c r="D11" s="36"/>
      <c r="E11" s="17"/>
      <c r="F11" s="16"/>
      <c r="G11" s="36"/>
      <c r="H11" s="62"/>
      <c r="I11" s="62"/>
    </row>
    <row r="12" spans="1:23" s="297" customFormat="1" ht="337.5" customHeight="1" x14ac:dyDescent="0.2">
      <c r="A12" s="292">
        <v>1</v>
      </c>
      <c r="B12" s="293" t="s">
        <v>1396</v>
      </c>
      <c r="C12" s="294" t="s">
        <v>1507</v>
      </c>
      <c r="D12" s="254" t="s">
        <v>1511</v>
      </c>
      <c r="E12" s="246" t="s">
        <v>1508</v>
      </c>
      <c r="F12" s="244">
        <v>0.9</v>
      </c>
      <c r="G12" s="308" t="s">
        <v>1470</v>
      </c>
      <c r="H12" s="257" t="str">
        <f>IFERROR(VLOOKUP($B12,[1]thuvien_kpi!$B$1:$P$631,4,0),0)</f>
        <v>HCM_DT_PTMOI_061</v>
      </c>
      <c r="I12" s="309" t="s">
        <v>1509</v>
      </c>
      <c r="J12" s="295" t="s">
        <v>102</v>
      </c>
      <c r="K12" s="246" t="s">
        <v>1508</v>
      </c>
      <c r="L12" s="296" t="s">
        <v>1515</v>
      </c>
      <c r="M12" s="280" t="str">
        <f>VLOOKUP($H12,'[2]Trang tính1'!$C$4:$G$64,5,0)</f>
        <v>Hỗ trợ cập nhật KBTTTB cho NV bán hàng và đo lường năng suất công việc của nhân viên theo nhiệm vụ được giao</v>
      </c>
      <c r="R12" s="298"/>
      <c r="S12" s="298"/>
      <c r="T12" s="298">
        <v>3000</v>
      </c>
      <c r="U12" s="299">
        <v>3200</v>
      </c>
      <c r="V12" s="300">
        <f>U12/T12</f>
        <v>1.0666666666666667</v>
      </c>
    </row>
    <row r="13" spans="1:23" ht="34.5" customHeight="1" x14ac:dyDescent="0.2">
      <c r="A13" s="26" t="s">
        <v>23</v>
      </c>
      <c r="B13" s="47" t="s">
        <v>1284</v>
      </c>
      <c r="C13" s="301"/>
      <c r="D13" s="86"/>
      <c r="E13" s="21"/>
      <c r="F13" s="12"/>
      <c r="G13" s="40"/>
      <c r="H13" s="62"/>
      <c r="I13" s="62"/>
      <c r="R13" s="302"/>
      <c r="S13" s="302"/>
      <c r="T13" s="94">
        <v>3000</v>
      </c>
      <c r="U13" s="302">
        <v>1500</v>
      </c>
      <c r="V13" s="302">
        <f>U13+U15</f>
        <v>3000</v>
      </c>
    </row>
    <row r="14" spans="1:23" s="189" customFormat="1" ht="102" customHeight="1" x14ac:dyDescent="0.2">
      <c r="A14" s="87">
        <v>2</v>
      </c>
      <c r="B14" s="175" t="s">
        <v>106</v>
      </c>
      <c r="C14" s="187" t="s">
        <v>1391</v>
      </c>
      <c r="D14" s="28" t="s">
        <v>13</v>
      </c>
      <c r="E14" s="150">
        <v>1</v>
      </c>
      <c r="F14" s="188">
        <v>0.1</v>
      </c>
      <c r="G14" s="176" t="s">
        <v>1373</v>
      </c>
      <c r="H14" s="62" t="s">
        <v>107</v>
      </c>
      <c r="I14" s="290" t="s">
        <v>1509</v>
      </c>
      <c r="J14" s="62" t="s">
        <v>101</v>
      </c>
      <c r="K14" s="64">
        <v>1</v>
      </c>
      <c r="L14" s="284" t="s">
        <v>1318</v>
      </c>
      <c r="M14" s="280" t="str">
        <f>VLOOKUP($H14,'[2]Trang tính1'!$C$4:$G$53,5,0)</f>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
      <c r="R14" s="303"/>
      <c r="S14" s="304"/>
      <c r="U14" s="189">
        <v>15000000</v>
      </c>
      <c r="V14" s="305"/>
      <c r="W14" s="94"/>
    </row>
    <row r="15" spans="1:23" s="58" customFormat="1" ht="30.75" customHeight="1" x14ac:dyDescent="0.2">
      <c r="A15" s="60" t="s">
        <v>117</v>
      </c>
      <c r="B15" s="190" t="s">
        <v>18</v>
      </c>
      <c r="C15" s="100"/>
      <c r="D15" s="74"/>
      <c r="E15" s="29"/>
      <c r="F15" s="16"/>
      <c r="G15" s="43"/>
      <c r="H15" s="62"/>
      <c r="I15" s="62"/>
      <c r="J15" s="62"/>
      <c r="K15" s="62"/>
      <c r="L15" s="62"/>
      <c r="R15" s="306"/>
      <c r="S15" s="307"/>
      <c r="U15" s="58">
        <f>U14*0.1/1000</f>
        <v>1500</v>
      </c>
    </row>
    <row r="16" spans="1:23" ht="114" customHeight="1" x14ac:dyDescent="0.2">
      <c r="A16" s="27">
        <v>3</v>
      </c>
      <c r="B16" s="101" t="s">
        <v>26</v>
      </c>
      <c r="C16" s="89" t="s">
        <v>24</v>
      </c>
      <c r="D16" s="86" t="s">
        <v>13</v>
      </c>
      <c r="E16" s="84">
        <v>1</v>
      </c>
      <c r="F16" s="83" t="s">
        <v>14</v>
      </c>
      <c r="G16" s="86" t="s">
        <v>115</v>
      </c>
      <c r="H16" s="62" t="str">
        <f>IFERROR(VLOOKUP($B16,[3]thuvien_kpi!$B$1:$P$595,COLUMNS([3]thuvien_kpi!$B$2:E12),0),0)</f>
        <v>HCM_CL_GSDMUC_001</v>
      </c>
      <c r="I16" s="62">
        <f>IFERROR(IF(H16=0,VLOOKUP($B16,[3]thuvien_kpi!$B$596:$W$637,COLUMNS([3]thuvien_kpi!$B$2:E12),0),0),0)</f>
        <v>0</v>
      </c>
      <c r="J16" s="68" t="s">
        <v>1318</v>
      </c>
      <c r="K16" s="68" t="s">
        <v>1318</v>
      </c>
      <c r="L16" s="68" t="s">
        <v>1318</v>
      </c>
    </row>
    <row r="17" spans="1:12" s="58" customFormat="1" ht="25.5" customHeight="1" x14ac:dyDescent="0.2">
      <c r="A17" s="60"/>
      <c r="B17" s="328" t="s">
        <v>8</v>
      </c>
      <c r="C17" s="328"/>
      <c r="D17" s="328"/>
      <c r="E17" s="328"/>
      <c r="F17" s="29">
        <f>SUM(F12:F14)</f>
        <v>1</v>
      </c>
      <c r="G17" s="286"/>
      <c r="H17" s="62"/>
      <c r="I17" s="62"/>
      <c r="J17" s="62"/>
      <c r="K17" s="62"/>
      <c r="L17" s="62"/>
    </row>
    <row r="18" spans="1:12" s="58" customFormat="1" ht="16.5" customHeight="1" x14ac:dyDescent="0.2">
      <c r="A18" s="102"/>
      <c r="B18" s="103"/>
      <c r="C18" s="103"/>
      <c r="D18" s="103"/>
      <c r="E18" s="103"/>
      <c r="F18" s="38"/>
      <c r="G18" s="103"/>
      <c r="H18" s="62"/>
      <c r="I18" s="62"/>
      <c r="J18" s="62"/>
      <c r="K18" s="62"/>
      <c r="L18" s="62"/>
    </row>
    <row r="19" spans="1:12" s="99" customFormat="1" ht="26.25" customHeight="1" x14ac:dyDescent="0.2">
      <c r="A19" s="329" t="s">
        <v>16</v>
      </c>
      <c r="B19" s="329"/>
      <c r="C19" s="329"/>
      <c r="D19" s="329"/>
      <c r="E19" s="329"/>
      <c r="F19" s="329"/>
      <c r="G19" s="329"/>
      <c r="H19" s="62"/>
      <c r="I19" s="62"/>
      <c r="J19" s="68"/>
      <c r="K19" s="102"/>
      <c r="L19" s="102"/>
    </row>
    <row r="20" spans="1:12" ht="33.75" customHeight="1" x14ac:dyDescent="0.2">
      <c r="A20" s="325" t="s">
        <v>1221</v>
      </c>
      <c r="B20" s="325"/>
      <c r="C20" s="325"/>
      <c r="D20" s="325"/>
      <c r="E20" s="325"/>
      <c r="F20" s="325"/>
      <c r="G20" s="325"/>
    </row>
    <row r="21" spans="1:12" ht="24" customHeight="1" x14ac:dyDescent="0.2">
      <c r="A21" s="325" t="s">
        <v>1300</v>
      </c>
      <c r="B21" s="325"/>
      <c r="C21" s="325"/>
      <c r="D21" s="325"/>
      <c r="E21" s="325"/>
      <c r="F21" s="325"/>
      <c r="G21" s="325"/>
    </row>
    <row r="22" spans="1:12" ht="24" customHeight="1" x14ac:dyDescent="0.2">
      <c r="A22" s="325" t="s">
        <v>1370</v>
      </c>
      <c r="B22" s="325"/>
      <c r="C22" s="325"/>
      <c r="D22" s="325"/>
      <c r="E22" s="325"/>
      <c r="F22" s="325"/>
      <c r="G22" s="325"/>
    </row>
  </sheetData>
  <autoFilter ref="A10:L21"/>
  <mergeCells count="13">
    <mergeCell ref="A22:G22"/>
    <mergeCell ref="A6:G6"/>
    <mergeCell ref="A7:G7"/>
    <mergeCell ref="B17:E17"/>
    <mergeCell ref="A19:G19"/>
    <mergeCell ref="A20:G20"/>
    <mergeCell ref="A21:G21"/>
    <mergeCell ref="C4:G4"/>
    <mergeCell ref="A1:B1"/>
    <mergeCell ref="D1:G1"/>
    <mergeCell ref="A2:B2"/>
    <mergeCell ref="D2:G2"/>
    <mergeCell ref="A3:B3"/>
  </mergeCells>
  <conditionalFormatting sqref="B14">
    <cfRule type="colorScale" priority="6">
      <colorScale>
        <cfvo type="min"/>
        <cfvo type="max"/>
        <color theme="3" tint="0.39997558519241921"/>
        <color theme="3" tint="0.79998168889431442"/>
      </colorScale>
    </cfRule>
  </conditionalFormatting>
  <conditionalFormatting sqref="B16">
    <cfRule type="colorScale" priority="7">
      <colorScale>
        <cfvo type="min"/>
        <cfvo type="max"/>
        <color theme="3" tint="0.39997558519241921"/>
        <color theme="3" tint="0.79998168889431442"/>
      </colorScale>
    </cfRule>
  </conditionalFormatting>
  <conditionalFormatting sqref="C12">
    <cfRule type="colorScale" priority="8">
      <colorScale>
        <cfvo type="min"/>
        <cfvo type="max"/>
        <color theme="3" tint="0.39997558519241921"/>
        <color theme="3" tint="0.79998168889431442"/>
      </colorScale>
    </cfRule>
  </conditionalFormatting>
  <conditionalFormatting sqref="B12">
    <cfRule type="colorScale" priority="5">
      <colorScale>
        <cfvo type="min"/>
        <cfvo type="max"/>
        <color theme="3" tint="0.39997558519241921"/>
        <color theme="3" tint="0.79998168889431442"/>
      </colorScale>
    </cfRule>
  </conditionalFormatting>
  <conditionalFormatting sqref="M14">
    <cfRule type="colorScale" priority="3">
      <colorScale>
        <cfvo type="min"/>
        <cfvo type="max"/>
        <color theme="3" tint="0.39997558519241921"/>
        <color theme="3" tint="0.79998168889431442"/>
      </colorScale>
    </cfRule>
  </conditionalFormatting>
  <conditionalFormatting sqref="M12">
    <cfRule type="colorScale" priority="1">
      <colorScale>
        <cfvo type="min"/>
        <cfvo type="max"/>
        <color theme="3" tint="0.39997558519241921"/>
        <color theme="3" tint="0.79998168889431442"/>
      </colorScale>
    </cfRule>
  </conditionalFormatting>
  <pageMargins left="0.19685039370078741" right="0" top="0.23622047244094491" bottom="0.23622047244094491" header="0.31496062992125984" footer="0.31496062992125984"/>
  <pageSetup paperSize="9" scale="78" orientation="portrait" r:id="rId1"/>
  <headerFooter>
    <oddFooter>Page &amp;P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T26"/>
  <sheetViews>
    <sheetView topLeftCell="A7" zoomScale="80" zoomScaleNormal="80" workbookViewId="0">
      <selection activeCell="C44" sqref="C44"/>
    </sheetView>
  </sheetViews>
  <sheetFormatPr defaultRowHeight="12.75" x14ac:dyDescent="0.2"/>
  <cols>
    <col min="1" max="1" width="7.140625" style="195" customWidth="1"/>
    <col min="2" max="2" width="27" style="196" customWidth="1"/>
    <col min="3" max="3" width="32.28515625" style="193" customWidth="1"/>
    <col min="4" max="4" width="8.28515625" style="193" customWidth="1"/>
    <col min="5" max="5" width="10.42578125" style="193" customWidth="1"/>
    <col min="6" max="6" width="10.42578125" style="195" customWidth="1"/>
    <col min="7" max="7" width="23.85546875" style="195" customWidth="1"/>
    <col min="8" max="9" width="25.28515625" style="193" customWidth="1"/>
    <col min="10" max="10" width="28.140625" style="61" customWidth="1"/>
    <col min="11" max="11" width="15.42578125" style="61" customWidth="1"/>
    <col min="12" max="12" width="18.42578125" style="61" customWidth="1"/>
    <col min="13" max="13" width="52" style="193" customWidth="1"/>
    <col min="14" max="14" width="20.7109375" style="193" customWidth="1"/>
    <col min="15" max="204" width="9.140625" style="193"/>
    <col min="205" max="205" width="6.5703125" style="193" customWidth="1"/>
    <col min="206" max="206" width="18" style="193" customWidth="1"/>
    <col min="207" max="207" width="28.85546875" style="193" customWidth="1"/>
    <col min="208" max="208" width="7.5703125" style="193" customWidth="1"/>
    <col min="209" max="209" width="14.28515625" style="193" customWidth="1"/>
    <col min="210" max="210" width="10.5703125" style="193" customWidth="1"/>
    <col min="211" max="211" width="20.85546875" style="193" customWidth="1"/>
    <col min="212" max="460" width="9.140625" style="193"/>
    <col min="461" max="461" width="6.5703125" style="193" customWidth="1"/>
    <col min="462" max="462" width="18" style="193" customWidth="1"/>
    <col min="463" max="463" width="28.85546875" style="193" customWidth="1"/>
    <col min="464" max="464" width="7.5703125" style="193" customWidth="1"/>
    <col min="465" max="465" width="14.28515625" style="193" customWidth="1"/>
    <col min="466" max="466" width="10.5703125" style="193" customWidth="1"/>
    <col min="467" max="467" width="20.85546875" style="193" customWidth="1"/>
    <col min="468" max="716" width="9.140625" style="193"/>
    <col min="717" max="717" width="6.5703125" style="193" customWidth="1"/>
    <col min="718" max="718" width="18" style="193" customWidth="1"/>
    <col min="719" max="719" width="28.85546875" style="193" customWidth="1"/>
    <col min="720" max="720" width="7.5703125" style="193" customWidth="1"/>
    <col min="721" max="721" width="14.28515625" style="193" customWidth="1"/>
    <col min="722" max="722" width="10.5703125" style="193" customWidth="1"/>
    <col min="723" max="723" width="20.85546875" style="193" customWidth="1"/>
    <col min="724" max="972" width="9.140625" style="193"/>
    <col min="973" max="973" width="6.5703125" style="193" customWidth="1"/>
    <col min="974" max="974" width="18" style="193" customWidth="1"/>
    <col min="975" max="975" width="28.85546875" style="193" customWidth="1"/>
    <col min="976" max="976" width="7.5703125" style="193" customWidth="1"/>
    <col min="977" max="977" width="14.28515625" style="193" customWidth="1"/>
    <col min="978" max="978" width="10.5703125" style="193" customWidth="1"/>
    <col min="979" max="979" width="20.85546875" style="193" customWidth="1"/>
    <col min="980" max="1228" width="9.140625" style="193"/>
    <col min="1229" max="1229" width="6.5703125" style="193" customWidth="1"/>
    <col min="1230" max="1230" width="18" style="193" customWidth="1"/>
    <col min="1231" max="1231" width="28.85546875" style="193" customWidth="1"/>
    <col min="1232" max="1232" width="7.5703125" style="193" customWidth="1"/>
    <col min="1233" max="1233" width="14.28515625" style="193" customWidth="1"/>
    <col min="1234" max="1234" width="10.5703125" style="193" customWidth="1"/>
    <col min="1235" max="1235" width="20.85546875" style="193" customWidth="1"/>
    <col min="1236" max="1484" width="9.140625" style="193"/>
    <col min="1485" max="1485" width="6.5703125" style="193" customWidth="1"/>
    <col min="1486" max="1486" width="18" style="193" customWidth="1"/>
    <col min="1487" max="1487" width="28.85546875" style="193" customWidth="1"/>
    <col min="1488" max="1488" width="7.5703125" style="193" customWidth="1"/>
    <col min="1489" max="1489" width="14.28515625" style="193" customWidth="1"/>
    <col min="1490" max="1490" width="10.5703125" style="193" customWidth="1"/>
    <col min="1491" max="1491" width="20.85546875" style="193" customWidth="1"/>
    <col min="1492" max="1740" width="9.140625" style="193"/>
    <col min="1741" max="1741" width="6.5703125" style="193" customWidth="1"/>
    <col min="1742" max="1742" width="18" style="193" customWidth="1"/>
    <col min="1743" max="1743" width="28.85546875" style="193" customWidth="1"/>
    <col min="1744" max="1744" width="7.5703125" style="193" customWidth="1"/>
    <col min="1745" max="1745" width="14.28515625" style="193" customWidth="1"/>
    <col min="1746" max="1746" width="10.5703125" style="193" customWidth="1"/>
    <col min="1747" max="1747" width="20.85546875" style="193" customWidth="1"/>
    <col min="1748" max="1996" width="9.140625" style="193"/>
    <col min="1997" max="1997" width="6.5703125" style="193" customWidth="1"/>
    <col min="1998" max="1998" width="18" style="193" customWidth="1"/>
    <col min="1999" max="1999" width="28.85546875" style="193" customWidth="1"/>
    <col min="2000" max="2000" width="7.5703125" style="193" customWidth="1"/>
    <col min="2001" max="2001" width="14.28515625" style="193" customWidth="1"/>
    <col min="2002" max="2002" width="10.5703125" style="193" customWidth="1"/>
    <col min="2003" max="2003" width="20.85546875" style="193" customWidth="1"/>
    <col min="2004" max="2252" width="9.140625" style="193"/>
    <col min="2253" max="2253" width="6.5703125" style="193" customWidth="1"/>
    <col min="2254" max="2254" width="18" style="193" customWidth="1"/>
    <col min="2255" max="2255" width="28.85546875" style="193" customWidth="1"/>
    <col min="2256" max="2256" width="7.5703125" style="193" customWidth="1"/>
    <col min="2257" max="2257" width="14.28515625" style="193" customWidth="1"/>
    <col min="2258" max="2258" width="10.5703125" style="193" customWidth="1"/>
    <col min="2259" max="2259" width="20.85546875" style="193" customWidth="1"/>
    <col min="2260" max="2508" width="9.140625" style="193"/>
    <col min="2509" max="2509" width="6.5703125" style="193" customWidth="1"/>
    <col min="2510" max="2510" width="18" style="193" customWidth="1"/>
    <col min="2511" max="2511" width="28.85546875" style="193" customWidth="1"/>
    <col min="2512" max="2512" width="7.5703125" style="193" customWidth="1"/>
    <col min="2513" max="2513" width="14.28515625" style="193" customWidth="1"/>
    <col min="2514" max="2514" width="10.5703125" style="193" customWidth="1"/>
    <col min="2515" max="2515" width="20.85546875" style="193" customWidth="1"/>
    <col min="2516" max="2764" width="9.140625" style="193"/>
    <col min="2765" max="2765" width="6.5703125" style="193" customWidth="1"/>
    <col min="2766" max="2766" width="18" style="193" customWidth="1"/>
    <col min="2767" max="2767" width="28.85546875" style="193" customWidth="1"/>
    <col min="2768" max="2768" width="7.5703125" style="193" customWidth="1"/>
    <col min="2769" max="2769" width="14.28515625" style="193" customWidth="1"/>
    <col min="2770" max="2770" width="10.5703125" style="193" customWidth="1"/>
    <col min="2771" max="2771" width="20.85546875" style="193" customWidth="1"/>
    <col min="2772" max="3020" width="9.140625" style="193"/>
    <col min="3021" max="3021" width="6.5703125" style="193" customWidth="1"/>
    <col min="3022" max="3022" width="18" style="193" customWidth="1"/>
    <col min="3023" max="3023" width="28.85546875" style="193" customWidth="1"/>
    <col min="3024" max="3024" width="7.5703125" style="193" customWidth="1"/>
    <col min="3025" max="3025" width="14.28515625" style="193" customWidth="1"/>
    <col min="3026" max="3026" width="10.5703125" style="193" customWidth="1"/>
    <col min="3027" max="3027" width="20.85546875" style="193" customWidth="1"/>
    <col min="3028" max="3276" width="9.140625" style="193"/>
    <col min="3277" max="3277" width="6.5703125" style="193" customWidth="1"/>
    <col min="3278" max="3278" width="18" style="193" customWidth="1"/>
    <col min="3279" max="3279" width="28.85546875" style="193" customWidth="1"/>
    <col min="3280" max="3280" width="7.5703125" style="193" customWidth="1"/>
    <col min="3281" max="3281" width="14.28515625" style="193" customWidth="1"/>
    <col min="3282" max="3282" width="10.5703125" style="193" customWidth="1"/>
    <col min="3283" max="3283" width="20.85546875" style="193" customWidth="1"/>
    <col min="3284" max="3532" width="9.140625" style="193"/>
    <col min="3533" max="3533" width="6.5703125" style="193" customWidth="1"/>
    <col min="3534" max="3534" width="18" style="193" customWidth="1"/>
    <col min="3535" max="3535" width="28.85546875" style="193" customWidth="1"/>
    <col min="3536" max="3536" width="7.5703125" style="193" customWidth="1"/>
    <col min="3537" max="3537" width="14.28515625" style="193" customWidth="1"/>
    <col min="3538" max="3538" width="10.5703125" style="193" customWidth="1"/>
    <col min="3539" max="3539" width="20.85546875" style="193" customWidth="1"/>
    <col min="3540" max="3788" width="9.140625" style="193"/>
    <col min="3789" max="3789" width="6.5703125" style="193" customWidth="1"/>
    <col min="3790" max="3790" width="18" style="193" customWidth="1"/>
    <col min="3791" max="3791" width="28.85546875" style="193" customWidth="1"/>
    <col min="3792" max="3792" width="7.5703125" style="193" customWidth="1"/>
    <col min="3793" max="3793" width="14.28515625" style="193" customWidth="1"/>
    <col min="3794" max="3794" width="10.5703125" style="193" customWidth="1"/>
    <col min="3795" max="3795" width="20.85546875" style="193" customWidth="1"/>
    <col min="3796" max="4044" width="9.140625" style="193"/>
    <col min="4045" max="4045" width="6.5703125" style="193" customWidth="1"/>
    <col min="4046" max="4046" width="18" style="193" customWidth="1"/>
    <col min="4047" max="4047" width="28.85546875" style="193" customWidth="1"/>
    <col min="4048" max="4048" width="7.5703125" style="193" customWidth="1"/>
    <col min="4049" max="4049" width="14.28515625" style="193" customWidth="1"/>
    <col min="4050" max="4050" width="10.5703125" style="193" customWidth="1"/>
    <col min="4051" max="4051" width="20.85546875" style="193" customWidth="1"/>
    <col min="4052" max="4300" width="9.140625" style="193"/>
    <col min="4301" max="4301" width="6.5703125" style="193" customWidth="1"/>
    <col min="4302" max="4302" width="18" style="193" customWidth="1"/>
    <col min="4303" max="4303" width="28.85546875" style="193" customWidth="1"/>
    <col min="4304" max="4304" width="7.5703125" style="193" customWidth="1"/>
    <col min="4305" max="4305" width="14.28515625" style="193" customWidth="1"/>
    <col min="4306" max="4306" width="10.5703125" style="193" customWidth="1"/>
    <col min="4307" max="4307" width="20.85546875" style="193" customWidth="1"/>
    <col min="4308" max="4556" width="9.140625" style="193"/>
    <col min="4557" max="4557" width="6.5703125" style="193" customWidth="1"/>
    <col min="4558" max="4558" width="18" style="193" customWidth="1"/>
    <col min="4559" max="4559" width="28.85546875" style="193" customWidth="1"/>
    <col min="4560" max="4560" width="7.5703125" style="193" customWidth="1"/>
    <col min="4561" max="4561" width="14.28515625" style="193" customWidth="1"/>
    <col min="4562" max="4562" width="10.5703125" style="193" customWidth="1"/>
    <col min="4563" max="4563" width="20.85546875" style="193" customWidth="1"/>
    <col min="4564" max="4812" width="9.140625" style="193"/>
    <col min="4813" max="4813" width="6.5703125" style="193" customWidth="1"/>
    <col min="4814" max="4814" width="18" style="193" customWidth="1"/>
    <col min="4815" max="4815" width="28.85546875" style="193" customWidth="1"/>
    <col min="4816" max="4816" width="7.5703125" style="193" customWidth="1"/>
    <col min="4817" max="4817" width="14.28515625" style="193" customWidth="1"/>
    <col min="4818" max="4818" width="10.5703125" style="193" customWidth="1"/>
    <col min="4819" max="4819" width="20.85546875" style="193" customWidth="1"/>
    <col min="4820" max="5068" width="9.140625" style="193"/>
    <col min="5069" max="5069" width="6.5703125" style="193" customWidth="1"/>
    <col min="5070" max="5070" width="18" style="193" customWidth="1"/>
    <col min="5071" max="5071" width="28.85546875" style="193" customWidth="1"/>
    <col min="5072" max="5072" width="7.5703125" style="193" customWidth="1"/>
    <col min="5073" max="5073" width="14.28515625" style="193" customWidth="1"/>
    <col min="5074" max="5074" width="10.5703125" style="193" customWidth="1"/>
    <col min="5075" max="5075" width="20.85546875" style="193" customWidth="1"/>
    <col min="5076" max="5324" width="9.140625" style="193"/>
    <col min="5325" max="5325" width="6.5703125" style="193" customWidth="1"/>
    <col min="5326" max="5326" width="18" style="193" customWidth="1"/>
    <col min="5327" max="5327" width="28.85546875" style="193" customWidth="1"/>
    <col min="5328" max="5328" width="7.5703125" style="193" customWidth="1"/>
    <col min="5329" max="5329" width="14.28515625" style="193" customWidth="1"/>
    <col min="5330" max="5330" width="10.5703125" style="193" customWidth="1"/>
    <col min="5331" max="5331" width="20.85546875" style="193" customWidth="1"/>
    <col min="5332" max="5580" width="9.140625" style="193"/>
    <col min="5581" max="5581" width="6.5703125" style="193" customWidth="1"/>
    <col min="5582" max="5582" width="18" style="193" customWidth="1"/>
    <col min="5583" max="5583" width="28.85546875" style="193" customWidth="1"/>
    <col min="5584" max="5584" width="7.5703125" style="193" customWidth="1"/>
    <col min="5585" max="5585" width="14.28515625" style="193" customWidth="1"/>
    <col min="5586" max="5586" width="10.5703125" style="193" customWidth="1"/>
    <col min="5587" max="5587" width="20.85546875" style="193" customWidth="1"/>
    <col min="5588" max="5836" width="9.140625" style="193"/>
    <col min="5837" max="5837" width="6.5703125" style="193" customWidth="1"/>
    <col min="5838" max="5838" width="18" style="193" customWidth="1"/>
    <col min="5839" max="5839" width="28.85546875" style="193" customWidth="1"/>
    <col min="5840" max="5840" width="7.5703125" style="193" customWidth="1"/>
    <col min="5841" max="5841" width="14.28515625" style="193" customWidth="1"/>
    <col min="5842" max="5842" width="10.5703125" style="193" customWidth="1"/>
    <col min="5843" max="5843" width="20.85546875" style="193" customWidth="1"/>
    <col min="5844" max="6092" width="9.140625" style="193"/>
    <col min="6093" max="6093" width="6.5703125" style="193" customWidth="1"/>
    <col min="6094" max="6094" width="18" style="193" customWidth="1"/>
    <col min="6095" max="6095" width="28.85546875" style="193" customWidth="1"/>
    <col min="6096" max="6096" width="7.5703125" style="193" customWidth="1"/>
    <col min="6097" max="6097" width="14.28515625" style="193" customWidth="1"/>
    <col min="6098" max="6098" width="10.5703125" style="193" customWidth="1"/>
    <col min="6099" max="6099" width="20.85546875" style="193" customWidth="1"/>
    <col min="6100" max="6348" width="9.140625" style="193"/>
    <col min="6349" max="6349" width="6.5703125" style="193" customWidth="1"/>
    <col min="6350" max="6350" width="18" style="193" customWidth="1"/>
    <col min="6351" max="6351" width="28.85546875" style="193" customWidth="1"/>
    <col min="6352" max="6352" width="7.5703125" style="193" customWidth="1"/>
    <col min="6353" max="6353" width="14.28515625" style="193" customWidth="1"/>
    <col min="6354" max="6354" width="10.5703125" style="193" customWidth="1"/>
    <col min="6355" max="6355" width="20.85546875" style="193" customWidth="1"/>
    <col min="6356" max="6604" width="9.140625" style="193"/>
    <col min="6605" max="6605" width="6.5703125" style="193" customWidth="1"/>
    <col min="6606" max="6606" width="18" style="193" customWidth="1"/>
    <col min="6607" max="6607" width="28.85546875" style="193" customWidth="1"/>
    <col min="6608" max="6608" width="7.5703125" style="193" customWidth="1"/>
    <col min="6609" max="6609" width="14.28515625" style="193" customWidth="1"/>
    <col min="6610" max="6610" width="10.5703125" style="193" customWidth="1"/>
    <col min="6611" max="6611" width="20.85546875" style="193" customWidth="1"/>
    <col min="6612" max="6860" width="9.140625" style="193"/>
    <col min="6861" max="6861" width="6.5703125" style="193" customWidth="1"/>
    <col min="6862" max="6862" width="18" style="193" customWidth="1"/>
    <col min="6863" max="6863" width="28.85546875" style="193" customWidth="1"/>
    <col min="6864" max="6864" width="7.5703125" style="193" customWidth="1"/>
    <col min="6865" max="6865" width="14.28515625" style="193" customWidth="1"/>
    <col min="6866" max="6866" width="10.5703125" style="193" customWidth="1"/>
    <col min="6867" max="6867" width="20.85546875" style="193" customWidth="1"/>
    <col min="6868" max="7116" width="9.140625" style="193"/>
    <col min="7117" max="7117" width="6.5703125" style="193" customWidth="1"/>
    <col min="7118" max="7118" width="18" style="193" customWidth="1"/>
    <col min="7119" max="7119" width="28.85546875" style="193" customWidth="1"/>
    <col min="7120" max="7120" width="7.5703125" style="193" customWidth="1"/>
    <col min="7121" max="7121" width="14.28515625" style="193" customWidth="1"/>
    <col min="7122" max="7122" width="10.5703125" style="193" customWidth="1"/>
    <col min="7123" max="7123" width="20.85546875" style="193" customWidth="1"/>
    <col min="7124" max="7372" width="9.140625" style="193"/>
    <col min="7373" max="7373" width="6.5703125" style="193" customWidth="1"/>
    <col min="7374" max="7374" width="18" style="193" customWidth="1"/>
    <col min="7375" max="7375" width="28.85546875" style="193" customWidth="1"/>
    <col min="7376" max="7376" width="7.5703125" style="193" customWidth="1"/>
    <col min="7377" max="7377" width="14.28515625" style="193" customWidth="1"/>
    <col min="7378" max="7378" width="10.5703125" style="193" customWidth="1"/>
    <col min="7379" max="7379" width="20.85546875" style="193" customWidth="1"/>
    <col min="7380" max="7628" width="9.140625" style="193"/>
    <col min="7629" max="7629" width="6.5703125" style="193" customWidth="1"/>
    <col min="7630" max="7630" width="18" style="193" customWidth="1"/>
    <col min="7631" max="7631" width="28.85546875" style="193" customWidth="1"/>
    <col min="7632" max="7632" width="7.5703125" style="193" customWidth="1"/>
    <col min="7633" max="7633" width="14.28515625" style="193" customWidth="1"/>
    <col min="7634" max="7634" width="10.5703125" style="193" customWidth="1"/>
    <col min="7635" max="7635" width="20.85546875" style="193" customWidth="1"/>
    <col min="7636" max="7884" width="9.140625" style="193"/>
    <col min="7885" max="7885" width="6.5703125" style="193" customWidth="1"/>
    <col min="7886" max="7886" width="18" style="193" customWidth="1"/>
    <col min="7887" max="7887" width="28.85546875" style="193" customWidth="1"/>
    <col min="7888" max="7888" width="7.5703125" style="193" customWidth="1"/>
    <col min="7889" max="7889" width="14.28515625" style="193" customWidth="1"/>
    <col min="7890" max="7890" width="10.5703125" style="193" customWidth="1"/>
    <col min="7891" max="7891" width="20.85546875" style="193" customWidth="1"/>
    <col min="7892" max="8140" width="9.140625" style="193"/>
    <col min="8141" max="8141" width="6.5703125" style="193" customWidth="1"/>
    <col min="8142" max="8142" width="18" style="193" customWidth="1"/>
    <col min="8143" max="8143" width="28.85546875" style="193" customWidth="1"/>
    <col min="8144" max="8144" width="7.5703125" style="193" customWidth="1"/>
    <col min="8145" max="8145" width="14.28515625" style="193" customWidth="1"/>
    <col min="8146" max="8146" width="10.5703125" style="193" customWidth="1"/>
    <col min="8147" max="8147" width="20.85546875" style="193" customWidth="1"/>
    <col min="8148" max="8396" width="9.140625" style="193"/>
    <col min="8397" max="8397" width="6.5703125" style="193" customWidth="1"/>
    <col min="8398" max="8398" width="18" style="193" customWidth="1"/>
    <col min="8399" max="8399" width="28.85546875" style="193" customWidth="1"/>
    <col min="8400" max="8400" width="7.5703125" style="193" customWidth="1"/>
    <col min="8401" max="8401" width="14.28515625" style="193" customWidth="1"/>
    <col min="8402" max="8402" width="10.5703125" style="193" customWidth="1"/>
    <col min="8403" max="8403" width="20.85546875" style="193" customWidth="1"/>
    <col min="8404" max="8652" width="9.140625" style="193"/>
    <col min="8653" max="8653" width="6.5703125" style="193" customWidth="1"/>
    <col min="8654" max="8654" width="18" style="193" customWidth="1"/>
    <col min="8655" max="8655" width="28.85546875" style="193" customWidth="1"/>
    <col min="8656" max="8656" width="7.5703125" style="193" customWidth="1"/>
    <col min="8657" max="8657" width="14.28515625" style="193" customWidth="1"/>
    <col min="8658" max="8658" width="10.5703125" style="193" customWidth="1"/>
    <col min="8659" max="8659" width="20.85546875" style="193" customWidth="1"/>
    <col min="8660" max="8908" width="9.140625" style="193"/>
    <col min="8909" max="8909" width="6.5703125" style="193" customWidth="1"/>
    <col min="8910" max="8910" width="18" style="193" customWidth="1"/>
    <col min="8911" max="8911" width="28.85546875" style="193" customWidth="1"/>
    <col min="8912" max="8912" width="7.5703125" style="193" customWidth="1"/>
    <col min="8913" max="8913" width="14.28515625" style="193" customWidth="1"/>
    <col min="8914" max="8914" width="10.5703125" style="193" customWidth="1"/>
    <col min="8915" max="8915" width="20.85546875" style="193" customWidth="1"/>
    <col min="8916" max="9164" width="9.140625" style="193"/>
    <col min="9165" max="9165" width="6.5703125" style="193" customWidth="1"/>
    <col min="9166" max="9166" width="18" style="193" customWidth="1"/>
    <col min="9167" max="9167" width="28.85546875" style="193" customWidth="1"/>
    <col min="9168" max="9168" width="7.5703125" style="193" customWidth="1"/>
    <col min="9169" max="9169" width="14.28515625" style="193" customWidth="1"/>
    <col min="9170" max="9170" width="10.5703125" style="193" customWidth="1"/>
    <col min="9171" max="9171" width="20.85546875" style="193" customWidth="1"/>
    <col min="9172" max="9420" width="9.140625" style="193"/>
    <col min="9421" max="9421" width="6.5703125" style="193" customWidth="1"/>
    <col min="9422" max="9422" width="18" style="193" customWidth="1"/>
    <col min="9423" max="9423" width="28.85546875" style="193" customWidth="1"/>
    <col min="9424" max="9424" width="7.5703125" style="193" customWidth="1"/>
    <col min="9425" max="9425" width="14.28515625" style="193" customWidth="1"/>
    <col min="9426" max="9426" width="10.5703125" style="193" customWidth="1"/>
    <col min="9427" max="9427" width="20.85546875" style="193" customWidth="1"/>
    <col min="9428" max="9676" width="9.140625" style="193"/>
    <col min="9677" max="9677" width="6.5703125" style="193" customWidth="1"/>
    <col min="9678" max="9678" width="18" style="193" customWidth="1"/>
    <col min="9679" max="9679" width="28.85546875" style="193" customWidth="1"/>
    <col min="9680" max="9680" width="7.5703125" style="193" customWidth="1"/>
    <col min="9681" max="9681" width="14.28515625" style="193" customWidth="1"/>
    <col min="9682" max="9682" width="10.5703125" style="193" customWidth="1"/>
    <col min="9683" max="9683" width="20.85546875" style="193" customWidth="1"/>
    <col min="9684" max="9932" width="9.140625" style="193"/>
    <col min="9933" max="9933" width="6.5703125" style="193" customWidth="1"/>
    <col min="9934" max="9934" width="18" style="193" customWidth="1"/>
    <col min="9935" max="9935" width="28.85546875" style="193" customWidth="1"/>
    <col min="9936" max="9936" width="7.5703125" style="193" customWidth="1"/>
    <col min="9937" max="9937" width="14.28515625" style="193" customWidth="1"/>
    <col min="9938" max="9938" width="10.5703125" style="193" customWidth="1"/>
    <col min="9939" max="9939" width="20.85546875" style="193" customWidth="1"/>
    <col min="9940" max="10188" width="9.140625" style="193"/>
    <col min="10189" max="10189" width="6.5703125" style="193" customWidth="1"/>
    <col min="10190" max="10190" width="18" style="193" customWidth="1"/>
    <col min="10191" max="10191" width="28.85546875" style="193" customWidth="1"/>
    <col min="10192" max="10192" width="7.5703125" style="193" customWidth="1"/>
    <col min="10193" max="10193" width="14.28515625" style="193" customWidth="1"/>
    <col min="10194" max="10194" width="10.5703125" style="193" customWidth="1"/>
    <col min="10195" max="10195" width="20.85546875" style="193" customWidth="1"/>
    <col min="10196" max="10444" width="9.140625" style="193"/>
    <col min="10445" max="10445" width="6.5703125" style="193" customWidth="1"/>
    <col min="10446" max="10446" width="18" style="193" customWidth="1"/>
    <col min="10447" max="10447" width="28.85546875" style="193" customWidth="1"/>
    <col min="10448" max="10448" width="7.5703125" style="193" customWidth="1"/>
    <col min="10449" max="10449" width="14.28515625" style="193" customWidth="1"/>
    <col min="10450" max="10450" width="10.5703125" style="193" customWidth="1"/>
    <col min="10451" max="10451" width="20.85546875" style="193" customWidth="1"/>
    <col min="10452" max="10700" width="9.140625" style="193"/>
    <col min="10701" max="10701" width="6.5703125" style="193" customWidth="1"/>
    <col min="10702" max="10702" width="18" style="193" customWidth="1"/>
    <col min="10703" max="10703" width="28.85546875" style="193" customWidth="1"/>
    <col min="10704" max="10704" width="7.5703125" style="193" customWidth="1"/>
    <col min="10705" max="10705" width="14.28515625" style="193" customWidth="1"/>
    <col min="10706" max="10706" width="10.5703125" style="193" customWidth="1"/>
    <col min="10707" max="10707" width="20.85546875" style="193" customWidth="1"/>
    <col min="10708" max="10956" width="9.140625" style="193"/>
    <col min="10957" max="10957" width="6.5703125" style="193" customWidth="1"/>
    <col min="10958" max="10958" width="18" style="193" customWidth="1"/>
    <col min="10959" max="10959" width="28.85546875" style="193" customWidth="1"/>
    <col min="10960" max="10960" width="7.5703125" style="193" customWidth="1"/>
    <col min="10961" max="10961" width="14.28515625" style="193" customWidth="1"/>
    <col min="10962" max="10962" width="10.5703125" style="193" customWidth="1"/>
    <col min="10963" max="10963" width="20.85546875" style="193" customWidth="1"/>
    <col min="10964" max="11212" width="9.140625" style="193"/>
    <col min="11213" max="11213" width="6.5703125" style="193" customWidth="1"/>
    <col min="11214" max="11214" width="18" style="193" customWidth="1"/>
    <col min="11215" max="11215" width="28.85546875" style="193" customWidth="1"/>
    <col min="11216" max="11216" width="7.5703125" style="193" customWidth="1"/>
    <col min="11217" max="11217" width="14.28515625" style="193" customWidth="1"/>
    <col min="11218" max="11218" width="10.5703125" style="193" customWidth="1"/>
    <col min="11219" max="11219" width="20.85546875" style="193" customWidth="1"/>
    <col min="11220" max="11468" width="9.140625" style="193"/>
    <col min="11469" max="11469" width="6.5703125" style="193" customWidth="1"/>
    <col min="11470" max="11470" width="18" style="193" customWidth="1"/>
    <col min="11471" max="11471" width="28.85546875" style="193" customWidth="1"/>
    <col min="11472" max="11472" width="7.5703125" style="193" customWidth="1"/>
    <col min="11473" max="11473" width="14.28515625" style="193" customWidth="1"/>
    <col min="11474" max="11474" width="10.5703125" style="193" customWidth="1"/>
    <col min="11475" max="11475" width="20.85546875" style="193" customWidth="1"/>
    <col min="11476" max="11724" width="9.140625" style="193"/>
    <col min="11725" max="11725" width="6.5703125" style="193" customWidth="1"/>
    <col min="11726" max="11726" width="18" style="193" customWidth="1"/>
    <col min="11727" max="11727" width="28.85546875" style="193" customWidth="1"/>
    <col min="11728" max="11728" width="7.5703125" style="193" customWidth="1"/>
    <col min="11729" max="11729" width="14.28515625" style="193" customWidth="1"/>
    <col min="11730" max="11730" width="10.5703125" style="193" customWidth="1"/>
    <col min="11731" max="11731" width="20.85546875" style="193" customWidth="1"/>
    <col min="11732" max="11980" width="9.140625" style="193"/>
    <col min="11981" max="11981" width="6.5703125" style="193" customWidth="1"/>
    <col min="11982" max="11982" width="18" style="193" customWidth="1"/>
    <col min="11983" max="11983" width="28.85546875" style="193" customWidth="1"/>
    <col min="11984" max="11984" width="7.5703125" style="193" customWidth="1"/>
    <col min="11985" max="11985" width="14.28515625" style="193" customWidth="1"/>
    <col min="11986" max="11986" width="10.5703125" style="193" customWidth="1"/>
    <col min="11987" max="11987" width="20.85546875" style="193" customWidth="1"/>
    <col min="11988" max="12236" width="9.140625" style="193"/>
    <col min="12237" max="12237" width="6.5703125" style="193" customWidth="1"/>
    <col min="12238" max="12238" width="18" style="193" customWidth="1"/>
    <col min="12239" max="12239" width="28.85546875" style="193" customWidth="1"/>
    <col min="12240" max="12240" width="7.5703125" style="193" customWidth="1"/>
    <col min="12241" max="12241" width="14.28515625" style="193" customWidth="1"/>
    <col min="12242" max="12242" width="10.5703125" style="193" customWidth="1"/>
    <col min="12243" max="12243" width="20.85546875" style="193" customWidth="1"/>
    <col min="12244" max="12492" width="9.140625" style="193"/>
    <col min="12493" max="12493" width="6.5703125" style="193" customWidth="1"/>
    <col min="12494" max="12494" width="18" style="193" customWidth="1"/>
    <col min="12495" max="12495" width="28.85546875" style="193" customWidth="1"/>
    <col min="12496" max="12496" width="7.5703125" style="193" customWidth="1"/>
    <col min="12497" max="12497" width="14.28515625" style="193" customWidth="1"/>
    <col min="12498" max="12498" width="10.5703125" style="193" customWidth="1"/>
    <col min="12499" max="12499" width="20.85546875" style="193" customWidth="1"/>
    <col min="12500" max="12748" width="9.140625" style="193"/>
    <col min="12749" max="12749" width="6.5703125" style="193" customWidth="1"/>
    <col min="12750" max="12750" width="18" style="193" customWidth="1"/>
    <col min="12751" max="12751" width="28.85546875" style="193" customWidth="1"/>
    <col min="12752" max="12752" width="7.5703125" style="193" customWidth="1"/>
    <col min="12753" max="12753" width="14.28515625" style="193" customWidth="1"/>
    <col min="12754" max="12754" width="10.5703125" style="193" customWidth="1"/>
    <col min="12755" max="12755" width="20.85546875" style="193" customWidth="1"/>
    <col min="12756" max="13004" width="9.140625" style="193"/>
    <col min="13005" max="13005" width="6.5703125" style="193" customWidth="1"/>
    <col min="13006" max="13006" width="18" style="193" customWidth="1"/>
    <col min="13007" max="13007" width="28.85546875" style="193" customWidth="1"/>
    <col min="13008" max="13008" width="7.5703125" style="193" customWidth="1"/>
    <col min="13009" max="13009" width="14.28515625" style="193" customWidth="1"/>
    <col min="13010" max="13010" width="10.5703125" style="193" customWidth="1"/>
    <col min="13011" max="13011" width="20.85546875" style="193" customWidth="1"/>
    <col min="13012" max="13260" width="9.140625" style="193"/>
    <col min="13261" max="13261" width="6.5703125" style="193" customWidth="1"/>
    <col min="13262" max="13262" width="18" style="193" customWidth="1"/>
    <col min="13263" max="13263" width="28.85546875" style="193" customWidth="1"/>
    <col min="13264" max="13264" width="7.5703125" style="193" customWidth="1"/>
    <col min="13265" max="13265" width="14.28515625" style="193" customWidth="1"/>
    <col min="13266" max="13266" width="10.5703125" style="193" customWidth="1"/>
    <col min="13267" max="13267" width="20.85546875" style="193" customWidth="1"/>
    <col min="13268" max="13516" width="9.140625" style="193"/>
    <col min="13517" max="13517" width="6.5703125" style="193" customWidth="1"/>
    <col min="13518" max="13518" width="18" style="193" customWidth="1"/>
    <col min="13519" max="13519" width="28.85546875" style="193" customWidth="1"/>
    <col min="13520" max="13520" width="7.5703125" style="193" customWidth="1"/>
    <col min="13521" max="13521" width="14.28515625" style="193" customWidth="1"/>
    <col min="13522" max="13522" width="10.5703125" style="193" customWidth="1"/>
    <col min="13523" max="13523" width="20.85546875" style="193" customWidth="1"/>
    <col min="13524" max="13772" width="9.140625" style="193"/>
    <col min="13773" max="13773" width="6.5703125" style="193" customWidth="1"/>
    <col min="13774" max="13774" width="18" style="193" customWidth="1"/>
    <col min="13775" max="13775" width="28.85546875" style="193" customWidth="1"/>
    <col min="13776" max="13776" width="7.5703125" style="193" customWidth="1"/>
    <col min="13777" max="13777" width="14.28515625" style="193" customWidth="1"/>
    <col min="13778" max="13778" width="10.5703125" style="193" customWidth="1"/>
    <col min="13779" max="13779" width="20.85546875" style="193" customWidth="1"/>
    <col min="13780" max="14028" width="9.140625" style="193"/>
    <col min="14029" max="14029" width="6.5703125" style="193" customWidth="1"/>
    <col min="14030" max="14030" width="18" style="193" customWidth="1"/>
    <col min="14031" max="14031" width="28.85546875" style="193" customWidth="1"/>
    <col min="14032" max="14032" width="7.5703125" style="193" customWidth="1"/>
    <col min="14033" max="14033" width="14.28515625" style="193" customWidth="1"/>
    <col min="14034" max="14034" width="10.5703125" style="193" customWidth="1"/>
    <col min="14035" max="14035" width="20.85546875" style="193" customWidth="1"/>
    <col min="14036" max="14284" width="9.140625" style="193"/>
    <col min="14285" max="14285" width="6.5703125" style="193" customWidth="1"/>
    <col min="14286" max="14286" width="18" style="193" customWidth="1"/>
    <col min="14287" max="14287" width="28.85546875" style="193" customWidth="1"/>
    <col min="14288" max="14288" width="7.5703125" style="193" customWidth="1"/>
    <col min="14289" max="14289" width="14.28515625" style="193" customWidth="1"/>
    <col min="14290" max="14290" width="10.5703125" style="193" customWidth="1"/>
    <col min="14291" max="14291" width="20.85546875" style="193" customWidth="1"/>
    <col min="14292" max="14540" width="9.140625" style="193"/>
    <col min="14541" max="14541" width="6.5703125" style="193" customWidth="1"/>
    <col min="14542" max="14542" width="18" style="193" customWidth="1"/>
    <col min="14543" max="14543" width="28.85546875" style="193" customWidth="1"/>
    <col min="14544" max="14544" width="7.5703125" style="193" customWidth="1"/>
    <col min="14545" max="14545" width="14.28515625" style="193" customWidth="1"/>
    <col min="14546" max="14546" width="10.5703125" style="193" customWidth="1"/>
    <col min="14547" max="14547" width="20.85546875" style="193" customWidth="1"/>
    <col min="14548" max="14796" width="9.140625" style="193"/>
    <col min="14797" max="14797" width="6.5703125" style="193" customWidth="1"/>
    <col min="14798" max="14798" width="18" style="193" customWidth="1"/>
    <col min="14799" max="14799" width="28.85546875" style="193" customWidth="1"/>
    <col min="14800" max="14800" width="7.5703125" style="193" customWidth="1"/>
    <col min="14801" max="14801" width="14.28515625" style="193" customWidth="1"/>
    <col min="14802" max="14802" width="10.5703125" style="193" customWidth="1"/>
    <col min="14803" max="14803" width="20.85546875" style="193" customWidth="1"/>
    <col min="14804" max="15052" width="9.140625" style="193"/>
    <col min="15053" max="15053" width="6.5703125" style="193" customWidth="1"/>
    <col min="15054" max="15054" width="18" style="193" customWidth="1"/>
    <col min="15055" max="15055" width="28.85546875" style="193" customWidth="1"/>
    <col min="15056" max="15056" width="7.5703125" style="193" customWidth="1"/>
    <col min="15057" max="15057" width="14.28515625" style="193" customWidth="1"/>
    <col min="15058" max="15058" width="10.5703125" style="193" customWidth="1"/>
    <col min="15059" max="15059" width="20.85546875" style="193" customWidth="1"/>
    <col min="15060" max="15308" width="9.140625" style="193"/>
    <col min="15309" max="15309" width="6.5703125" style="193" customWidth="1"/>
    <col min="15310" max="15310" width="18" style="193" customWidth="1"/>
    <col min="15311" max="15311" width="28.85546875" style="193" customWidth="1"/>
    <col min="15312" max="15312" width="7.5703125" style="193" customWidth="1"/>
    <col min="15313" max="15313" width="14.28515625" style="193" customWidth="1"/>
    <col min="15314" max="15314" width="10.5703125" style="193" customWidth="1"/>
    <col min="15315" max="15315" width="20.85546875" style="193" customWidth="1"/>
    <col min="15316" max="15564" width="9.140625" style="193"/>
    <col min="15565" max="15565" width="6.5703125" style="193" customWidth="1"/>
    <col min="15566" max="15566" width="18" style="193" customWidth="1"/>
    <col min="15567" max="15567" width="28.85546875" style="193" customWidth="1"/>
    <col min="15568" max="15568" width="7.5703125" style="193" customWidth="1"/>
    <col min="15569" max="15569" width="14.28515625" style="193" customWidth="1"/>
    <col min="15570" max="15570" width="10.5703125" style="193" customWidth="1"/>
    <col min="15571" max="15571" width="20.85546875" style="193" customWidth="1"/>
    <col min="15572" max="15820" width="9.140625" style="193"/>
    <col min="15821" max="15821" width="6.5703125" style="193" customWidth="1"/>
    <col min="15822" max="15822" width="18" style="193" customWidth="1"/>
    <col min="15823" max="15823" width="28.85546875" style="193" customWidth="1"/>
    <col min="15824" max="15824" width="7.5703125" style="193" customWidth="1"/>
    <col min="15825" max="15825" width="14.28515625" style="193" customWidth="1"/>
    <col min="15826" max="15826" width="10.5703125" style="193" customWidth="1"/>
    <col min="15827" max="15827" width="20.85546875" style="193" customWidth="1"/>
    <col min="15828" max="16076" width="9.140625" style="193"/>
    <col min="16077" max="16077" width="6.5703125" style="193" customWidth="1"/>
    <col min="16078" max="16078" width="18" style="193" customWidth="1"/>
    <col min="16079" max="16079" width="28.85546875" style="193" customWidth="1"/>
    <col min="16080" max="16080" width="7.5703125" style="193" customWidth="1"/>
    <col min="16081" max="16081" width="14.28515625" style="193" customWidth="1"/>
    <col min="16082" max="16082" width="10.5703125" style="193" customWidth="1"/>
    <col min="16083" max="16083" width="20.85546875" style="193" customWidth="1"/>
    <col min="16084" max="16384" width="9.140625" style="193"/>
  </cols>
  <sheetData>
    <row r="1" spans="1:20" ht="31.5" customHeight="1" x14ac:dyDescent="0.2">
      <c r="A1" s="320" t="s">
        <v>10</v>
      </c>
      <c r="B1" s="320"/>
      <c r="C1" s="20"/>
      <c r="D1" s="321" t="s">
        <v>0</v>
      </c>
      <c r="E1" s="321"/>
      <c r="F1" s="321"/>
      <c r="G1" s="321"/>
    </row>
    <row r="2" spans="1:20" ht="33" customHeight="1" x14ac:dyDescent="0.2">
      <c r="A2" s="322" t="s">
        <v>1</v>
      </c>
      <c r="B2" s="322"/>
      <c r="C2" s="31"/>
      <c r="D2" s="323" t="s">
        <v>2</v>
      </c>
      <c r="E2" s="323"/>
      <c r="F2" s="323"/>
      <c r="G2" s="323"/>
    </row>
    <row r="3" spans="1:20" ht="15.75" x14ac:dyDescent="0.2">
      <c r="A3" s="324"/>
      <c r="B3" s="324"/>
      <c r="C3" s="1"/>
      <c r="D3" s="1"/>
      <c r="E3" s="1"/>
      <c r="F3" s="1"/>
      <c r="G3" s="220"/>
    </row>
    <row r="4" spans="1:20" ht="15.75" x14ac:dyDescent="0.2">
      <c r="A4" s="220"/>
      <c r="B4" s="24"/>
      <c r="C4" s="319" t="s">
        <v>1490</v>
      </c>
      <c r="D4" s="319"/>
      <c r="E4" s="319"/>
      <c r="F4" s="319"/>
      <c r="G4" s="319"/>
    </row>
    <row r="5" spans="1:20" ht="15.75" x14ac:dyDescent="0.2">
      <c r="A5" s="220"/>
      <c r="B5" s="9"/>
      <c r="C5" s="1"/>
      <c r="D5" s="1"/>
      <c r="E5" s="218"/>
      <c r="F5" s="8"/>
      <c r="G5" s="8"/>
    </row>
    <row r="6" spans="1:20" ht="26.25" customHeight="1" x14ac:dyDescent="0.2">
      <c r="A6" s="326" t="s">
        <v>1378</v>
      </c>
      <c r="B6" s="326"/>
      <c r="C6" s="326"/>
      <c r="D6" s="326"/>
      <c r="E6" s="326"/>
      <c r="F6" s="326"/>
      <c r="G6" s="326"/>
    </row>
    <row r="7" spans="1:20" ht="26.25" customHeight="1" x14ac:dyDescent="0.2">
      <c r="A7" s="327" t="s">
        <v>1489</v>
      </c>
      <c r="B7" s="327"/>
      <c r="C7" s="327"/>
      <c r="D7" s="327"/>
      <c r="E7" s="327"/>
      <c r="F7" s="327"/>
      <c r="G7" s="327"/>
    </row>
    <row r="8" spans="1:20" ht="12.75" customHeight="1" x14ac:dyDescent="0.2">
      <c r="A8" s="4"/>
      <c r="B8" s="25"/>
      <c r="C8" s="4"/>
      <c r="D8" s="4"/>
      <c r="E8" s="4"/>
      <c r="F8" s="4"/>
      <c r="G8" s="4"/>
    </row>
    <row r="9" spans="1:20" ht="21" customHeight="1" x14ac:dyDescent="0.2">
      <c r="A9" s="15"/>
      <c r="B9" s="15" t="s">
        <v>1334</v>
      </c>
      <c r="C9" s="4"/>
      <c r="D9" s="4"/>
      <c r="E9" s="4"/>
      <c r="F9" s="4"/>
      <c r="G9" s="4"/>
      <c r="H9" s="118" t="s">
        <v>1322</v>
      </c>
      <c r="I9" s="118" t="s">
        <v>1335</v>
      </c>
      <c r="J9" s="118"/>
    </row>
    <row r="10" spans="1:20" ht="30" customHeight="1" x14ac:dyDescent="0.2">
      <c r="A10" s="276" t="s">
        <v>1498</v>
      </c>
      <c r="B10" s="121" t="s">
        <v>1499</v>
      </c>
      <c r="C10" s="9"/>
      <c r="D10" s="9"/>
      <c r="E10" s="10"/>
      <c r="F10" s="11"/>
      <c r="G10" s="11"/>
    </row>
    <row r="11" spans="1:20" ht="43.5" customHeight="1" x14ac:dyDescent="0.2">
      <c r="A11" s="26" t="s">
        <v>3</v>
      </c>
      <c r="B11" s="36" t="s">
        <v>4</v>
      </c>
      <c r="C11" s="36" t="s">
        <v>5</v>
      </c>
      <c r="D11" s="36" t="s">
        <v>11</v>
      </c>
      <c r="E11" s="17" t="s">
        <v>1513</v>
      </c>
      <c r="F11" s="16" t="s">
        <v>6</v>
      </c>
      <c r="G11" s="36" t="s">
        <v>1298</v>
      </c>
      <c r="H11" s="62" t="s">
        <v>85</v>
      </c>
      <c r="I11" s="62" t="s">
        <v>1514</v>
      </c>
      <c r="J11" s="289" t="s">
        <v>98</v>
      </c>
      <c r="K11" s="289" t="s">
        <v>99</v>
      </c>
      <c r="L11" s="289" t="s">
        <v>1518</v>
      </c>
      <c r="M11" s="279" t="s">
        <v>1501</v>
      </c>
    </row>
    <row r="12" spans="1:20" s="1" customFormat="1" ht="26.25" customHeight="1" x14ac:dyDescent="0.2">
      <c r="A12" s="26" t="s">
        <v>116</v>
      </c>
      <c r="B12" s="47" t="s">
        <v>1283</v>
      </c>
      <c r="C12" s="48"/>
      <c r="D12" s="36"/>
      <c r="E12" s="17"/>
      <c r="F12" s="16"/>
      <c r="G12" s="36"/>
      <c r="H12" s="62"/>
      <c r="I12" s="62"/>
      <c r="J12" s="62"/>
      <c r="K12" s="62"/>
      <c r="L12" s="62"/>
      <c r="M12" s="94"/>
    </row>
    <row r="13" spans="1:20" s="35" customFormat="1" ht="309" customHeight="1" x14ac:dyDescent="0.2">
      <c r="A13" s="51">
        <v>1</v>
      </c>
      <c r="B13" s="174" t="s">
        <v>35</v>
      </c>
      <c r="C13" s="22" t="s">
        <v>1476</v>
      </c>
      <c r="D13" s="28" t="s">
        <v>13</v>
      </c>
      <c r="E13" s="81">
        <v>1</v>
      </c>
      <c r="F13" s="12">
        <v>0.7</v>
      </c>
      <c r="G13" s="93" t="s">
        <v>1443</v>
      </c>
      <c r="H13" s="62" t="str">
        <f>IFERROR(VLOOKUP($B13,thuvien_kpi!$B$1:$P$646,COLUMNS(thuvien_kpi!$B$2:E19),0),0)</f>
        <v>HCM_DT_PTMOI_021</v>
      </c>
      <c r="I13" s="118" t="s">
        <v>1335</v>
      </c>
      <c r="J13" s="62" t="s">
        <v>101</v>
      </c>
      <c r="K13" s="219" t="s">
        <v>1299</v>
      </c>
      <c r="L13" s="103" t="s">
        <v>1516</v>
      </c>
      <c r="M13" s="280" t="str">
        <f>VLOOKUP($H13,'[2]Trang tính1'!$C$4:$G$53,5,0)</f>
        <v>1.Sở cứ giao: Theo số giao, đăng kí của các đơn vị
 2.Ý nghĩa KPI: Hoàn thành các mục tiêu phát triển mới theo định hướng của TCT
 3.Mục tiêu KPI: Nhân viên phải đạt mục tiêu doanh thu PTM từng dịch vụ đã đăng ký trên các ID điều hành, dựa trên khả năng thực tế và mục tiêu tăng trưởng.
 4.Lợi ích cho nhân viên khi hoàn thành KPI: Đơn giá, hoàn thành BSC, thưởng quý/năm.
 5. Rủi ro khi không thực hiện/không hoàn thành: Tiền lương thấp, đánh giá không hoàn thành công việc/không hoàn thành mục tiêu
 6. Định hướng để hoàn thành KPI: nắm rõ kịch bản tổ chức các CT bán hàng quy định tại Văn bản số 100 TTr/ĐH-NS ngày 3/4/2024
 7.Kiểm soát KPI:
 + Đăng kí KH: trên các ID điều hành
 + Kết quả thực hiện: Hàng ngày xem trên ID430/ID606/ID448, các ID điều hành.
 + Chốt tháng tính lương: ID88 – CT123.</v>
      </c>
      <c r="R13" s="109"/>
      <c r="S13" s="110"/>
      <c r="T13" s="110"/>
    </row>
    <row r="14" spans="1:20" s="364" customFormat="1" ht="339" customHeight="1" x14ac:dyDescent="0.2">
      <c r="A14" s="353">
        <v>2</v>
      </c>
      <c r="B14" s="354" t="s">
        <v>1371</v>
      </c>
      <c r="C14" s="355" t="s">
        <v>1442</v>
      </c>
      <c r="D14" s="356" t="s">
        <v>13</v>
      </c>
      <c r="E14" s="357">
        <v>0.5</v>
      </c>
      <c r="F14" s="12" t="s">
        <v>14</v>
      </c>
      <c r="G14" s="358" t="s">
        <v>1473</v>
      </c>
      <c r="H14" s="359" t="str">
        <f>IFERROR(VLOOKUP($B14,thuvien_kpi!$B$1:$P$646,COLUMNS(thuvien_kpi!$B$2:E20),0),0)</f>
        <v>HCM_CL_DHQLY_007</v>
      </c>
      <c r="I14" s="360" t="s">
        <v>1335</v>
      </c>
      <c r="J14" s="361" t="s">
        <v>101</v>
      </c>
      <c r="K14" s="361" t="s">
        <v>101</v>
      </c>
      <c r="L14" s="362" t="s">
        <v>1519</v>
      </c>
      <c r="M14" s="363" t="str">
        <f>VLOOKUP($H14,'[2]Trang tính1'!$C$4:$G$53,5,0)</f>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
    </row>
    <row r="15" spans="1:20" s="173" customFormat="1" ht="31.5" customHeight="1" x14ac:dyDescent="0.2">
      <c r="A15" s="70" t="s">
        <v>23</v>
      </c>
      <c r="B15" s="47" t="s">
        <v>1539</v>
      </c>
      <c r="C15" s="169"/>
      <c r="D15" s="216"/>
      <c r="E15" s="170"/>
      <c r="F15" s="171"/>
      <c r="G15" s="149"/>
      <c r="H15" s="172"/>
      <c r="I15" s="118"/>
      <c r="J15" s="219"/>
      <c r="K15" s="219"/>
      <c r="L15" s="219"/>
      <c r="M15" s="280"/>
      <c r="N15" s="148"/>
    </row>
    <row r="16" spans="1:20" s="62" customFormat="1" ht="241.5" customHeight="1" x14ac:dyDescent="0.2">
      <c r="A16" s="30">
        <v>3</v>
      </c>
      <c r="B16" s="175" t="s">
        <v>1354</v>
      </c>
      <c r="C16" s="228" t="s">
        <v>1544</v>
      </c>
      <c r="D16" s="136" t="s">
        <v>13</v>
      </c>
      <c r="E16" s="13">
        <v>1</v>
      </c>
      <c r="F16" s="147">
        <v>0.15</v>
      </c>
      <c r="G16" s="223" t="s">
        <v>1436</v>
      </c>
      <c r="H16" s="62" t="s">
        <v>1256</v>
      </c>
      <c r="I16" s="118" t="s">
        <v>1335</v>
      </c>
      <c r="J16" s="219" t="s">
        <v>1219</v>
      </c>
      <c r="K16" s="313" t="s">
        <v>1526</v>
      </c>
      <c r="L16" s="103" t="s">
        <v>1516</v>
      </c>
      <c r="M16" s="280" t="str">
        <f>VLOOKUP($H16,'[2]Trang tính1'!$C$4:$G$53,5,0)</f>
        <v>Tăng tỷ lệ thu cước, giảm thiểu nợ tồn ngay kỳ phát sinh cước T-1. Việc thu sớm còn cho thấy hiệu quả trong chăm sóc khách hàng và tăng cam kết thanh toán theo hợp đồng đã ký kết. Ngoài ra, sau khi P.BHOL thực hiện tại tháng T các khách hàng còn hẹn chưa thanh toán kịp thời, KH có yêu cần chuyển trả sau sẽ được các đơn vị có trách nhiệm phối hợp địa bàn CSKH đôn đốc KH thanh toán giảm tối thiểu nợ và giảm nguy cơ rời mạng, tăng tỷ lệ toàn trung tâm đạt được chỉ tiêu TCT đang đánh giá tại tháng T+1</v>
      </c>
      <c r="N16" s="214"/>
    </row>
    <row r="17" spans="1:14" s="233" customFormat="1" ht="253.5" customHeight="1" x14ac:dyDescent="0.2">
      <c r="A17" s="70">
        <v>4</v>
      </c>
      <c r="B17" s="229" t="s">
        <v>1439</v>
      </c>
      <c r="C17" s="230" t="s">
        <v>1546</v>
      </c>
      <c r="D17" s="231" t="s">
        <v>13</v>
      </c>
      <c r="E17" s="13">
        <v>1</v>
      </c>
      <c r="F17" s="12">
        <v>0.15</v>
      </c>
      <c r="G17" s="232" t="s">
        <v>1441</v>
      </c>
      <c r="H17" s="62" t="str">
        <f>IFERROR(VLOOKUP($B17,thuvien_kpi!$B$1:$P$646,COLUMNS(thuvien_kpi!$B$2:E24),0),0)</f>
        <v>HCM_TB_PCUOC_036</v>
      </c>
      <c r="I17" s="118" t="s">
        <v>1335</v>
      </c>
      <c r="J17" s="219" t="s">
        <v>1219</v>
      </c>
      <c r="K17" s="313" t="s">
        <v>1526</v>
      </c>
      <c r="L17" s="103" t="s">
        <v>1516</v>
      </c>
      <c r="M17" s="280" t="str">
        <f>VLOOKUP($H17,'[2]Trang tính1'!$C$4:$G$53,5,0)</f>
        <v>Đạt mục tiêu tỷ lệ thu cước của Tập Đoàn và TCTy giao, giảm số lượng TB KPSC, duy trì doanh thu hiện hữu tại địa bàn.
Việc giao chỉ tiêu này cho LĐP phụ trách CSKH để đơn vị có trách nhiệm phối hợp với địa bàn tận dụng kinh nghiệm để cùng địa bàn đề xuất phương án, giải pháp chăm sóc cho từng nhóm KH mục tiêu nhằm giảm thiểu tối đa nguy cơ rủi ro mất cước, mất KH.</v>
      </c>
      <c r="N17" s="148"/>
    </row>
    <row r="18" spans="1:14" s="62" customFormat="1" ht="183.75" customHeight="1" x14ac:dyDescent="0.2">
      <c r="A18" s="30">
        <v>5</v>
      </c>
      <c r="B18" s="130" t="s">
        <v>1425</v>
      </c>
      <c r="C18" s="126" t="s">
        <v>1545</v>
      </c>
      <c r="D18" s="59" t="s">
        <v>13</v>
      </c>
      <c r="E18" s="13">
        <v>1</v>
      </c>
      <c r="F18" s="7" t="s">
        <v>14</v>
      </c>
      <c r="G18" s="221" t="s">
        <v>1444</v>
      </c>
      <c r="H18" s="58" t="s">
        <v>1426</v>
      </c>
      <c r="I18" s="118" t="s">
        <v>1335</v>
      </c>
      <c r="J18" s="237" t="s">
        <v>1219</v>
      </c>
      <c r="K18" s="219" t="s">
        <v>1219</v>
      </c>
      <c r="L18" s="289" t="s">
        <v>1519</v>
      </c>
      <c r="M18" s="280" t="str">
        <f>VLOOKUP($H18,'[2]Trang tính1'!$C$4:$G$53,5,0)</f>
        <v>Đảm bảo 100% KHDN được chạm thành công tại các điểm chạm, và nhận được đầy đủ các thông báo chính thống từ TTKD sau khi thực hiện chuẩn hóa thông tin KH, giúp cho các P.BH thuận lợi hơn trong công tác CSKH, tư vấn bán hàng và thu cước</v>
      </c>
      <c r="N18" s="219"/>
    </row>
    <row r="19" spans="1:14" s="92" customFormat="1" ht="28.5" customHeight="1" x14ac:dyDescent="0.2">
      <c r="A19" s="70" t="s">
        <v>117</v>
      </c>
      <c r="B19" s="71" t="s">
        <v>18</v>
      </c>
      <c r="C19" s="22"/>
      <c r="D19" s="28"/>
      <c r="E19" s="81"/>
      <c r="F19" s="12"/>
      <c r="G19" s="93"/>
      <c r="H19" s="62"/>
      <c r="I19" s="62"/>
      <c r="J19" s="219"/>
      <c r="K19" s="219"/>
      <c r="L19" s="219"/>
      <c r="M19" s="219"/>
      <c r="N19" s="219"/>
    </row>
    <row r="20" spans="1:14" s="1" customFormat="1" ht="120.75" customHeight="1" x14ac:dyDescent="0.2">
      <c r="A20" s="30">
        <v>6</v>
      </c>
      <c r="B20" s="32" t="s">
        <v>26</v>
      </c>
      <c r="C20" s="14" t="s">
        <v>24</v>
      </c>
      <c r="D20" s="59" t="s">
        <v>13</v>
      </c>
      <c r="E20" s="13">
        <v>1</v>
      </c>
      <c r="F20" s="7" t="s">
        <v>14</v>
      </c>
      <c r="G20" s="5" t="s">
        <v>115</v>
      </c>
      <c r="H20" s="62" t="str">
        <f>IFERROR(VLOOKUP($B20,thuvien_kpi!$B$1:$P$595,COLUMNS(thuvien_kpi!$B$2:E32),0),0)</f>
        <v>HCM_CL_GSDMUC_001</v>
      </c>
      <c r="I20" s="62"/>
      <c r="J20" s="219" t="s">
        <v>100</v>
      </c>
      <c r="K20" s="64">
        <v>1</v>
      </c>
      <c r="L20" s="219" t="s">
        <v>100</v>
      </c>
    </row>
    <row r="21" spans="1:14" s="58" customFormat="1" ht="24" customHeight="1" x14ac:dyDescent="0.2">
      <c r="A21" s="70"/>
      <c r="B21" s="337" t="s">
        <v>9</v>
      </c>
      <c r="C21" s="337"/>
      <c r="D21" s="337"/>
      <c r="E21" s="337"/>
      <c r="F21" s="49">
        <f>SUM(F13:F17)</f>
        <v>1</v>
      </c>
      <c r="G21" s="50"/>
      <c r="H21" s="62"/>
      <c r="I21" s="62"/>
      <c r="J21" s="62"/>
      <c r="K21" s="62"/>
      <c r="L21" s="62"/>
    </row>
    <row r="22" spans="1:14" ht="24" customHeight="1" x14ac:dyDescent="0.2">
      <c r="A22" s="329" t="s">
        <v>16</v>
      </c>
      <c r="B22" s="329"/>
      <c r="C22" s="329"/>
      <c r="D22" s="329"/>
      <c r="E22" s="329"/>
      <c r="F22" s="329"/>
      <c r="G22" s="329"/>
    </row>
    <row r="23" spans="1:14" ht="26.25" customHeight="1" x14ac:dyDescent="0.2">
      <c r="A23" s="325" t="s">
        <v>1221</v>
      </c>
      <c r="B23" s="325"/>
      <c r="C23" s="325"/>
      <c r="D23" s="325"/>
      <c r="E23" s="325"/>
      <c r="F23" s="325"/>
      <c r="G23" s="325"/>
    </row>
    <row r="24" spans="1:14" ht="28.5" customHeight="1" x14ac:dyDescent="0.2">
      <c r="A24" s="325" t="s">
        <v>1300</v>
      </c>
      <c r="B24" s="325"/>
      <c r="C24" s="325"/>
      <c r="D24" s="325"/>
      <c r="E24" s="325"/>
      <c r="F24" s="325"/>
      <c r="G24" s="325"/>
    </row>
    <row r="25" spans="1:14" ht="23.25" customHeight="1" x14ac:dyDescent="0.2">
      <c r="A25" s="325" t="s">
        <v>1370</v>
      </c>
      <c r="B25" s="325"/>
      <c r="C25" s="325"/>
      <c r="D25" s="325"/>
      <c r="E25" s="325"/>
      <c r="F25" s="325"/>
      <c r="G25" s="325"/>
    </row>
    <row r="26" spans="1:14" ht="33" customHeight="1" x14ac:dyDescent="0.2">
      <c r="A26" s="325" t="s">
        <v>1467</v>
      </c>
      <c r="B26" s="325"/>
      <c r="C26" s="325"/>
      <c r="D26" s="325"/>
      <c r="E26" s="325"/>
      <c r="F26" s="325"/>
      <c r="G26" s="325"/>
    </row>
  </sheetData>
  <mergeCells count="14">
    <mergeCell ref="A26:G26"/>
    <mergeCell ref="C4:G4"/>
    <mergeCell ref="A1:B1"/>
    <mergeCell ref="D1:G1"/>
    <mergeCell ref="A2:B2"/>
    <mergeCell ref="D2:G2"/>
    <mergeCell ref="A3:B3"/>
    <mergeCell ref="A25:G25"/>
    <mergeCell ref="A6:G6"/>
    <mergeCell ref="A7:G7"/>
    <mergeCell ref="B21:E21"/>
    <mergeCell ref="A22:G22"/>
    <mergeCell ref="A23:G23"/>
    <mergeCell ref="A24:G24"/>
  </mergeCells>
  <conditionalFormatting sqref="B14">
    <cfRule type="colorScale" priority="13">
      <colorScale>
        <cfvo type="min"/>
        <cfvo type="max"/>
        <color theme="3" tint="0.39997558519241921"/>
        <color theme="3" tint="0.79998168889431442"/>
      </colorScale>
    </cfRule>
  </conditionalFormatting>
  <conditionalFormatting sqref="B16">
    <cfRule type="colorScale" priority="6">
      <colorScale>
        <cfvo type="min"/>
        <cfvo type="max"/>
        <color theme="3" tint="0.39997558519241921"/>
        <color theme="3" tint="0.79998168889431442"/>
      </colorScale>
    </cfRule>
  </conditionalFormatting>
  <conditionalFormatting sqref="C17">
    <cfRule type="colorScale" priority="4">
      <colorScale>
        <cfvo type="min"/>
        <cfvo type="max"/>
        <color theme="3" tint="0.39997558519241921"/>
        <color theme="3" tint="0.79998168889431442"/>
      </colorScale>
    </cfRule>
  </conditionalFormatting>
  <conditionalFormatting sqref="B18">
    <cfRule type="colorScale" priority="3">
      <colorScale>
        <cfvo type="min"/>
        <cfvo type="max"/>
        <color theme="3" tint="0.39997558519241921"/>
        <color theme="3" tint="0.79998168889431442"/>
      </colorScale>
    </cfRule>
  </conditionalFormatting>
  <conditionalFormatting sqref="M13">
    <cfRule type="colorScale" priority="2">
      <colorScale>
        <cfvo type="min"/>
        <cfvo type="max"/>
        <color theme="3" tint="0.39997558519241921"/>
        <color theme="3" tint="0.79998168889431442"/>
      </colorScale>
    </cfRule>
  </conditionalFormatting>
  <conditionalFormatting sqref="M14:M18">
    <cfRule type="colorScale" priority="1">
      <colorScale>
        <cfvo type="min"/>
        <cfvo type="max"/>
        <color theme="3" tint="0.39997558519241921"/>
        <color theme="3" tint="0.79998168889431442"/>
      </colorScale>
    </cfRule>
  </conditionalFormatting>
  <pageMargins left="0.31496062992125984" right="0.23622047244094491" top="0.47244094488188981" bottom="0.47244094488188981" header="0.19685039370078741" footer="0.15748031496062992"/>
  <pageSetup paperSize="9" scale="85" orientation="portrait" r:id="rId1"/>
  <headerFooter>
    <oddFooter>Page &amp;P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zoomScale="90" zoomScaleNormal="90" workbookViewId="0">
      <selection activeCell="C13" sqref="C13"/>
    </sheetView>
  </sheetViews>
  <sheetFormatPr defaultColWidth="9.140625" defaultRowHeight="15" x14ac:dyDescent="0.2"/>
  <cols>
    <col min="1" max="1" width="7.85546875" style="2" customWidth="1"/>
    <col min="2" max="2" width="23.7109375" style="2" customWidth="1"/>
    <col min="3" max="3" width="28.42578125" style="2" customWidth="1"/>
    <col min="4" max="4" width="7.85546875" style="2" customWidth="1"/>
    <col min="5" max="5" width="11.7109375" style="2" customWidth="1"/>
    <col min="6" max="6" width="9.5703125" style="151" customWidth="1"/>
    <col min="7" max="7" width="19.42578125" style="125" customWidth="1"/>
    <col min="8" max="8" width="25.7109375" style="2" bestFit="1" customWidth="1"/>
    <col min="9" max="9" width="23.7109375" style="2" customWidth="1"/>
    <col min="10" max="10" width="26" style="242" customWidth="1"/>
    <col min="11" max="11" width="14.7109375" style="242" customWidth="1"/>
    <col min="12" max="12" width="15.42578125" style="132" bestFit="1" customWidth="1"/>
    <col min="13" max="13" width="37.42578125" style="2" customWidth="1"/>
    <col min="14" max="16384" width="9.140625" style="2"/>
  </cols>
  <sheetData>
    <row r="1" spans="1:13" ht="34.5" customHeight="1" x14ac:dyDescent="0.2">
      <c r="A1" s="320" t="s">
        <v>19</v>
      </c>
      <c r="B1" s="324"/>
      <c r="C1" s="321" t="s">
        <v>0</v>
      </c>
      <c r="D1" s="321"/>
      <c r="E1" s="321"/>
      <c r="F1" s="321"/>
      <c r="G1" s="321"/>
    </row>
    <row r="2" spans="1:13" ht="30" customHeight="1" x14ac:dyDescent="0.2">
      <c r="A2" s="332" t="s">
        <v>1</v>
      </c>
      <c r="B2" s="333"/>
      <c r="C2" s="323" t="s">
        <v>2</v>
      </c>
      <c r="D2" s="323"/>
      <c r="E2" s="323"/>
      <c r="F2" s="323"/>
      <c r="G2" s="323"/>
    </row>
    <row r="3" spans="1:13" ht="15.75" customHeight="1" x14ac:dyDescent="0.2">
      <c r="A3" s="331"/>
      <c r="B3" s="331"/>
      <c r="C3" s="331"/>
      <c r="D3" s="331"/>
      <c r="E3" s="331"/>
      <c r="F3" s="331"/>
      <c r="G3" s="331"/>
    </row>
    <row r="4" spans="1:13" ht="21.75" customHeight="1" x14ac:dyDescent="0.2">
      <c r="C4" s="319" t="s">
        <v>1445</v>
      </c>
      <c r="D4" s="319"/>
      <c r="E4" s="319"/>
      <c r="F4" s="319"/>
      <c r="G4" s="319"/>
    </row>
    <row r="5" spans="1:13" x14ac:dyDescent="0.2">
      <c r="E5" s="123"/>
      <c r="F5" s="124"/>
    </row>
    <row r="6" spans="1:13" ht="28.5" customHeight="1" x14ac:dyDescent="0.2">
      <c r="A6" s="326" t="s">
        <v>1345</v>
      </c>
      <c r="B6" s="326"/>
      <c r="C6" s="326"/>
      <c r="D6" s="326"/>
      <c r="E6" s="326"/>
      <c r="F6" s="326"/>
      <c r="G6" s="326"/>
    </row>
    <row r="7" spans="1:13" ht="35.25" customHeight="1" x14ac:dyDescent="0.2">
      <c r="A7" s="326" t="s">
        <v>1435</v>
      </c>
      <c r="B7" s="326"/>
      <c r="C7" s="326"/>
      <c r="D7" s="326"/>
      <c r="E7" s="326"/>
      <c r="F7" s="326"/>
      <c r="G7" s="326"/>
    </row>
    <row r="8" spans="1:13" ht="10.5" customHeight="1" x14ac:dyDescent="0.2">
      <c r="A8" s="210"/>
      <c r="B8" s="210"/>
      <c r="C8" s="210"/>
      <c r="D8" s="210"/>
      <c r="E8" s="210"/>
      <c r="F8" s="210"/>
      <c r="G8" s="210"/>
      <c r="H8" s="62"/>
      <c r="I8" s="62"/>
    </row>
    <row r="9" spans="1:13" ht="15.75" customHeight="1" x14ac:dyDescent="0.2">
      <c r="A9" s="4" t="s">
        <v>1321</v>
      </c>
      <c r="B9" s="140" t="s">
        <v>1359</v>
      </c>
      <c r="C9" s="4"/>
      <c r="D9" s="4"/>
      <c r="E9" s="4"/>
      <c r="F9" s="4"/>
      <c r="G9" s="140"/>
      <c r="H9" s="122" t="s">
        <v>1322</v>
      </c>
      <c r="I9" s="290" t="s">
        <v>1380</v>
      </c>
      <c r="J9" s="240"/>
    </row>
    <row r="10" spans="1:13" ht="12" customHeight="1" x14ac:dyDescent="0.2">
      <c r="A10" s="82"/>
      <c r="B10" s="140"/>
      <c r="C10" s="4"/>
      <c r="D10" s="4"/>
      <c r="E10" s="4"/>
      <c r="F10" s="4"/>
      <c r="G10" s="140"/>
      <c r="H10" s="62"/>
      <c r="I10" s="62"/>
    </row>
    <row r="11" spans="1:13" ht="37.5" customHeight="1" x14ac:dyDescent="0.2">
      <c r="A11" s="26" t="s">
        <v>3</v>
      </c>
      <c r="B11" s="36" t="s">
        <v>4</v>
      </c>
      <c r="C11" s="36" t="s">
        <v>5</v>
      </c>
      <c r="D11" s="36" t="s">
        <v>11</v>
      </c>
      <c r="E11" s="17" t="s">
        <v>1513</v>
      </c>
      <c r="F11" s="16" t="s">
        <v>6</v>
      </c>
      <c r="G11" s="36" t="s">
        <v>1298</v>
      </c>
      <c r="H11" s="62" t="s">
        <v>85</v>
      </c>
      <c r="I11" s="62" t="s">
        <v>1514</v>
      </c>
      <c r="J11" s="289" t="s">
        <v>98</v>
      </c>
      <c r="K11" s="289" t="s">
        <v>99</v>
      </c>
      <c r="L11" s="289" t="s">
        <v>1518</v>
      </c>
      <c r="M11" s="291" t="s">
        <v>1501</v>
      </c>
    </row>
    <row r="12" spans="1:13" ht="27.75" customHeight="1" x14ac:dyDescent="0.2">
      <c r="A12" s="26" t="s">
        <v>116</v>
      </c>
      <c r="B12" s="47" t="s">
        <v>1283</v>
      </c>
      <c r="C12" s="36"/>
      <c r="D12" s="36"/>
      <c r="E12" s="17"/>
      <c r="F12" s="16"/>
      <c r="G12" s="36"/>
      <c r="H12" s="62"/>
      <c r="I12" s="62"/>
      <c r="J12" s="241"/>
      <c r="K12" s="241"/>
      <c r="L12" s="167"/>
      <c r="M12" s="94"/>
    </row>
    <row r="13" spans="1:13" ht="235.5" customHeight="1" x14ac:dyDescent="0.2">
      <c r="A13" s="27">
        <v>1</v>
      </c>
      <c r="B13" s="135" t="s">
        <v>45</v>
      </c>
      <c r="C13" s="135" t="s">
        <v>1432</v>
      </c>
      <c r="D13" s="6" t="s">
        <v>1347</v>
      </c>
      <c r="E13" s="21" t="s">
        <v>1413</v>
      </c>
      <c r="F13" s="127">
        <v>0.8</v>
      </c>
      <c r="G13" s="43" t="s">
        <v>1414</v>
      </c>
      <c r="H13" s="62" t="str">
        <f>IFERROR(VLOOKUP($B13,[5]thuvien_kpi!$B$1:$P$595,COLUMNS([5]thuvien_kpi!$B$2:E19),0),0)</f>
        <v>HCM_TB_MCUOC_001</v>
      </c>
      <c r="I13" s="290" t="s">
        <v>1380</v>
      </c>
      <c r="J13" s="242" t="s">
        <v>1219</v>
      </c>
      <c r="K13" s="242" t="s">
        <v>1219</v>
      </c>
      <c r="L13" s="237" t="s">
        <v>1515</v>
      </c>
      <c r="M13" s="280" t="str">
        <f>VLOOKUP($H13,'[2]Trang tính1'!$C$4:$G$53,5,0)</f>
        <v>Đo lường khối lượng công việc của NV TC để đánh giá năng suất lao động. Chỉ tiêu giao: 1,000 MTT/ NVTC đối với  KV Ngoại Thành và 1,200MTT đối với KV Nội thành</v>
      </c>
    </row>
    <row r="14" spans="1:13" ht="61.5" customHeight="1" x14ac:dyDescent="0.2">
      <c r="A14" s="142"/>
      <c r="B14" s="349" t="s">
        <v>1363</v>
      </c>
      <c r="C14" s="349"/>
      <c r="D14" s="349"/>
      <c r="E14" s="349"/>
      <c r="F14" s="349"/>
      <c r="G14" s="349"/>
      <c r="H14" s="62"/>
      <c r="I14" s="290"/>
      <c r="J14" s="242" t="s">
        <v>1219</v>
      </c>
      <c r="K14" s="141" t="s">
        <v>1219</v>
      </c>
      <c r="L14" s="141" t="s">
        <v>1219</v>
      </c>
    </row>
    <row r="15" spans="1:13" ht="252" customHeight="1" x14ac:dyDescent="0.2">
      <c r="A15" s="6">
        <v>2</v>
      </c>
      <c r="B15" s="130" t="s">
        <v>1368</v>
      </c>
      <c r="C15" s="126" t="s">
        <v>1433</v>
      </c>
      <c r="D15" s="28" t="s">
        <v>13</v>
      </c>
      <c r="E15" s="81">
        <v>1</v>
      </c>
      <c r="F15" s="128">
        <v>0.2</v>
      </c>
      <c r="G15" s="129" t="s">
        <v>1434</v>
      </c>
      <c r="H15" s="62" t="s">
        <v>1366</v>
      </c>
      <c r="I15" s="290" t="s">
        <v>1380</v>
      </c>
      <c r="J15" s="242" t="s">
        <v>1219</v>
      </c>
      <c r="K15" s="141" t="s">
        <v>1219</v>
      </c>
      <c r="L15" s="241" t="s">
        <v>1516</v>
      </c>
      <c r="M15" s="280" t="str">
        <f>VLOOKUP($H15,'[2]Trang tính1'!$C$4:$G$53,5,0)</f>
        <v>Tránh thất thoát doanh thu, tránh tồn nợ, đảm bảo  yêu cầu TTN của KH được phục vụ 100%. Chỉ tiêu giao 100%</v>
      </c>
    </row>
    <row r="16" spans="1:13" ht="31.5" customHeight="1" x14ac:dyDescent="0.2">
      <c r="A16" s="70" t="s">
        <v>23</v>
      </c>
      <c r="B16" s="133" t="s">
        <v>18</v>
      </c>
      <c r="C16" s="126"/>
      <c r="D16" s="28"/>
      <c r="E16" s="131"/>
      <c r="F16" s="128"/>
      <c r="G16" s="143"/>
      <c r="H16" s="62"/>
      <c r="I16" s="62"/>
      <c r="K16" s="141"/>
      <c r="L16" s="168"/>
    </row>
    <row r="17" spans="1:12" ht="68.25" customHeight="1" x14ac:dyDescent="0.2">
      <c r="A17" s="65">
        <v>3</v>
      </c>
      <c r="B17" s="134" t="s">
        <v>18</v>
      </c>
      <c r="C17" s="135" t="s">
        <v>434</v>
      </c>
      <c r="D17" s="28" t="s">
        <v>13</v>
      </c>
      <c r="E17" s="128">
        <v>1</v>
      </c>
      <c r="F17" s="144" t="s">
        <v>1351</v>
      </c>
      <c r="G17" s="136" t="s">
        <v>1350</v>
      </c>
      <c r="H17" s="62" t="str">
        <f>IFERROR(VLOOKUP($B17,[5]thuvien_kpi!$B$1:$P$595,COLUMNS([5]thuvien_kpi!$B$2:E24),0),0)</f>
        <v>HCM_CL_CVIEC_028</v>
      </c>
      <c r="I17" s="62"/>
      <c r="J17" s="141"/>
      <c r="K17" s="241"/>
      <c r="L17" s="167"/>
    </row>
    <row r="18" spans="1:12" ht="25.5" customHeight="1" x14ac:dyDescent="0.2">
      <c r="A18" s="211"/>
      <c r="B18" s="347" t="s">
        <v>9</v>
      </c>
      <c r="C18" s="348"/>
      <c r="D18" s="348"/>
      <c r="E18" s="145"/>
      <c r="F18" s="146">
        <f>SUM(F13:F17)</f>
        <v>1</v>
      </c>
      <c r="G18" s="212"/>
      <c r="H18" s="62"/>
      <c r="I18" s="62"/>
    </row>
    <row r="19" spans="1:12" ht="10.5" customHeight="1" x14ac:dyDescent="0.2">
      <c r="A19" s="235"/>
      <c r="B19" s="138"/>
      <c r="C19" s="138"/>
      <c r="D19" s="138"/>
      <c r="E19" s="138"/>
      <c r="F19" s="139"/>
      <c r="G19" s="235"/>
      <c r="H19" s="62"/>
      <c r="I19" s="62"/>
      <c r="J19" s="241"/>
      <c r="K19" s="241"/>
      <c r="L19" s="167"/>
    </row>
    <row r="20" spans="1:12" s="201" customFormat="1" ht="62.25" customHeight="1" x14ac:dyDescent="0.2">
      <c r="A20" s="351" t="s">
        <v>1446</v>
      </c>
      <c r="B20" s="351"/>
      <c r="C20" s="351"/>
      <c r="D20" s="351"/>
      <c r="E20" s="351"/>
      <c r="F20" s="351"/>
      <c r="G20" s="351"/>
      <c r="H20" s="198"/>
      <c r="I20" s="198"/>
      <c r="J20" s="199"/>
      <c r="K20" s="199"/>
      <c r="L20" s="200"/>
    </row>
    <row r="21" spans="1:12" s="201" customFormat="1" ht="36.75" customHeight="1" x14ac:dyDescent="0.2">
      <c r="A21" s="351" t="s">
        <v>1527</v>
      </c>
      <c r="B21" s="351"/>
      <c r="C21" s="351"/>
      <c r="D21" s="351"/>
      <c r="E21" s="351"/>
      <c r="F21" s="351"/>
      <c r="G21" s="351"/>
      <c r="H21" s="202"/>
      <c r="I21" s="202"/>
      <c r="J21" s="202"/>
      <c r="K21" s="202"/>
      <c r="L21" s="203"/>
    </row>
    <row r="22" spans="1:12" s="152" customFormat="1" ht="15" customHeight="1" x14ac:dyDescent="0.2">
      <c r="A22" s="153"/>
      <c r="B22" s="153"/>
      <c r="C22" s="153"/>
      <c r="D22" s="153"/>
      <c r="E22" s="153"/>
      <c r="F22" s="153"/>
      <c r="G22" s="153"/>
      <c r="H22" s="62"/>
      <c r="I22" s="62"/>
      <c r="J22" s="242"/>
      <c r="K22" s="242"/>
      <c r="L22" s="132"/>
    </row>
    <row r="23" spans="1:12" ht="49.5" customHeight="1" x14ac:dyDescent="0.2">
      <c r="A23" s="154" t="s">
        <v>3</v>
      </c>
      <c r="B23" s="154" t="s">
        <v>4</v>
      </c>
      <c r="C23" s="154" t="s">
        <v>5</v>
      </c>
      <c r="D23" s="154" t="s">
        <v>11</v>
      </c>
      <c r="E23" s="155" t="s">
        <v>1346</v>
      </c>
      <c r="F23" s="156" t="s">
        <v>6</v>
      </c>
      <c r="G23" s="36" t="s">
        <v>1298</v>
      </c>
      <c r="H23" s="62"/>
      <c r="I23" s="62"/>
    </row>
    <row r="24" spans="1:12" ht="152.25" customHeight="1" x14ac:dyDescent="0.2">
      <c r="A24" s="157">
        <v>1</v>
      </c>
      <c r="B24" s="158" t="s">
        <v>60</v>
      </c>
      <c r="C24" s="159" t="s">
        <v>1355</v>
      </c>
      <c r="D24" s="160" t="s">
        <v>13</v>
      </c>
      <c r="E24" s="161">
        <v>1</v>
      </c>
      <c r="F24" s="162">
        <v>1</v>
      </c>
      <c r="G24" s="163" t="s">
        <v>1356</v>
      </c>
      <c r="H24" s="62" t="str">
        <f>IFERROR(VLOOKUP($B24,[5]thuvien_kpi!$B$1:$P$595,COLUMNS([5]thuvien_kpi!$B$2:E54),0),0)</f>
        <v>HCM_CL_CVIEC_029</v>
      </c>
      <c r="I24" s="62"/>
      <c r="J24" s="241" t="s">
        <v>1357</v>
      </c>
      <c r="K24" s="241" t="s">
        <v>1357</v>
      </c>
    </row>
    <row r="25" spans="1:12" ht="86.25" customHeight="1" x14ac:dyDescent="0.2">
      <c r="A25" s="160">
        <v>2</v>
      </c>
      <c r="B25" s="164" t="s">
        <v>18</v>
      </c>
      <c r="C25" s="135" t="s">
        <v>434</v>
      </c>
      <c r="D25" s="160" t="s">
        <v>13</v>
      </c>
      <c r="E25" s="161">
        <v>1</v>
      </c>
      <c r="F25" s="165" t="s">
        <v>1351</v>
      </c>
      <c r="G25" s="28" t="s">
        <v>1358</v>
      </c>
      <c r="H25" s="62" t="str">
        <f>IFERROR(VLOOKUP($B25,[5]thuvien_kpi!$B$1:$P$595,COLUMNS([5]thuvien_kpi!$B$2:E56),0),0)</f>
        <v>HCM_CL_CVIEC_028</v>
      </c>
      <c r="I25" s="62"/>
      <c r="J25" s="241" t="s">
        <v>1357</v>
      </c>
      <c r="K25" s="241" t="s">
        <v>1357</v>
      </c>
    </row>
    <row r="26" spans="1:12" s="242" customFormat="1" ht="25.5" customHeight="1" x14ac:dyDescent="0.2">
      <c r="A26" s="160"/>
      <c r="B26" s="350" t="s">
        <v>9</v>
      </c>
      <c r="C26" s="350"/>
      <c r="D26" s="350"/>
      <c r="E26" s="350"/>
      <c r="F26" s="156">
        <f>SUM(F24:F25)</f>
        <v>1</v>
      </c>
      <c r="G26" s="166"/>
      <c r="I26" s="291"/>
      <c r="L26" s="132"/>
    </row>
    <row r="27" spans="1:12" s="242" customFormat="1" x14ac:dyDescent="0.2">
      <c r="A27" s="2"/>
      <c r="B27" s="2"/>
      <c r="C27" s="2"/>
      <c r="D27" s="2"/>
      <c r="E27" s="2"/>
      <c r="F27" s="151"/>
      <c r="G27" s="125"/>
      <c r="H27" s="2"/>
      <c r="I27" s="2"/>
      <c r="L27" s="132"/>
    </row>
    <row r="28" spans="1:12" ht="15.75" customHeight="1" x14ac:dyDescent="0.2">
      <c r="A28" s="329" t="s">
        <v>16</v>
      </c>
      <c r="B28" s="329"/>
      <c r="C28" s="329"/>
      <c r="D28" s="329"/>
      <c r="E28" s="329"/>
      <c r="F28" s="329"/>
      <c r="G28" s="329"/>
    </row>
    <row r="29" spans="1:12" s="193" customFormat="1" ht="26.25" customHeight="1" x14ac:dyDescent="0.2">
      <c r="A29" s="325" t="s">
        <v>1221</v>
      </c>
      <c r="B29" s="325"/>
      <c r="C29" s="325"/>
      <c r="D29" s="325"/>
      <c r="E29" s="325"/>
      <c r="F29" s="325"/>
      <c r="G29" s="325"/>
      <c r="H29" s="62"/>
      <c r="I29" s="62"/>
      <c r="L29" s="213"/>
    </row>
    <row r="30" spans="1:12" ht="26.25" customHeight="1" x14ac:dyDescent="0.2">
      <c r="A30" s="325" t="s">
        <v>1300</v>
      </c>
      <c r="B30" s="325"/>
      <c r="C30" s="325"/>
      <c r="D30" s="325"/>
      <c r="E30" s="325"/>
      <c r="F30" s="325"/>
      <c r="G30" s="325"/>
    </row>
    <row r="31" spans="1:12" ht="26.25" customHeight="1" x14ac:dyDescent="0.2">
      <c r="A31" s="325" t="s">
        <v>1370</v>
      </c>
      <c r="B31" s="325"/>
      <c r="C31" s="325"/>
      <c r="D31" s="325"/>
      <c r="E31" s="325"/>
      <c r="F31" s="325"/>
      <c r="G31" s="325"/>
    </row>
    <row r="32" spans="1:12" ht="36" customHeight="1" x14ac:dyDescent="0.2">
      <c r="A32" s="325" t="s">
        <v>1467</v>
      </c>
      <c r="B32" s="325"/>
      <c r="C32" s="325"/>
      <c r="D32" s="325"/>
      <c r="E32" s="325"/>
      <c r="F32" s="325"/>
      <c r="G32" s="325"/>
    </row>
  </sheetData>
  <mergeCells count="19">
    <mergeCell ref="B26:E26"/>
    <mergeCell ref="A28:G28"/>
    <mergeCell ref="A29:G29"/>
    <mergeCell ref="A32:G32"/>
    <mergeCell ref="A20:G20"/>
    <mergeCell ref="A31:G31"/>
    <mergeCell ref="A30:G30"/>
    <mergeCell ref="A21:G21"/>
    <mergeCell ref="B18:D18"/>
    <mergeCell ref="A1:B1"/>
    <mergeCell ref="C1:G1"/>
    <mergeCell ref="A2:B2"/>
    <mergeCell ref="C2:G2"/>
    <mergeCell ref="A3:B3"/>
    <mergeCell ref="C3:G3"/>
    <mergeCell ref="C4:G4"/>
    <mergeCell ref="A6:G6"/>
    <mergeCell ref="A7:G7"/>
    <mergeCell ref="B14:G14"/>
  </mergeCells>
  <conditionalFormatting sqref="B15">
    <cfRule type="colorScale" priority="17">
      <colorScale>
        <cfvo type="min"/>
        <cfvo type="max"/>
        <color theme="3" tint="0.39997558519241921"/>
        <color theme="3" tint="0.79998168889431442"/>
      </colorScale>
    </cfRule>
  </conditionalFormatting>
  <conditionalFormatting sqref="B16">
    <cfRule type="colorScale" priority="18">
      <colorScale>
        <cfvo type="min"/>
        <cfvo type="max"/>
        <color theme="3" tint="0.39997558519241921"/>
        <color theme="3" tint="0.79998168889431442"/>
      </colorScale>
    </cfRule>
  </conditionalFormatting>
  <conditionalFormatting sqref="M13">
    <cfRule type="colorScale" priority="2">
      <colorScale>
        <cfvo type="min"/>
        <cfvo type="max"/>
        <color theme="3" tint="0.39997558519241921"/>
        <color theme="3" tint="0.79998168889431442"/>
      </colorScale>
    </cfRule>
  </conditionalFormatting>
  <conditionalFormatting sqref="M15">
    <cfRule type="colorScale" priority="1">
      <colorScale>
        <cfvo type="min"/>
        <cfvo type="max"/>
        <color theme="3" tint="0.39997558519241921"/>
        <color theme="3" tint="0.79998168889431442"/>
      </colorScale>
    </cfRule>
  </conditionalFormatting>
  <pageMargins left="0.51181102362204722" right="0.19685039370078741" top="0.23622047244094491" bottom="0.27559055118110237" header="0.19685039370078741" footer="0.19685039370078741"/>
  <pageSetup paperSize="9" scale="90" orientation="portrait" r:id="rId1"/>
  <headerFooter>
    <oddFooter>Page &amp;P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3" sqref="C3"/>
    </sheetView>
  </sheetViews>
  <sheetFormatPr defaultRowHeight="12.75" x14ac:dyDescent="0.2"/>
  <cols>
    <col min="2" max="2" width="45.7109375" customWidth="1"/>
    <col min="3" max="3" width="47" customWidth="1"/>
  </cols>
  <sheetData>
    <row r="1" spans="1:3" ht="77.25" customHeight="1" x14ac:dyDescent="0.2">
      <c r="A1" s="315" t="s">
        <v>1494</v>
      </c>
      <c r="B1" s="316" t="s">
        <v>1495</v>
      </c>
      <c r="C1" s="317" t="s">
        <v>1534</v>
      </c>
    </row>
    <row r="2" spans="1:3" ht="77.25" customHeight="1" x14ac:dyDescent="0.2">
      <c r="A2" s="315" t="s">
        <v>1496</v>
      </c>
      <c r="B2" s="316" t="s">
        <v>1535</v>
      </c>
      <c r="C2" s="317" t="s">
        <v>1538</v>
      </c>
    </row>
    <row r="3" spans="1:3" ht="77.25" customHeight="1" x14ac:dyDescent="0.2">
      <c r="A3" s="315" t="s">
        <v>1497</v>
      </c>
      <c r="B3" s="316" t="s">
        <v>1499</v>
      </c>
      <c r="C3" s="317" t="s">
        <v>1536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46"/>
  <sheetViews>
    <sheetView topLeftCell="A620" zoomScale="85" zoomScaleNormal="85" workbookViewId="0">
      <selection activeCell="B649" sqref="B649"/>
    </sheetView>
  </sheetViews>
  <sheetFormatPr defaultColWidth="9.140625" defaultRowHeight="15" x14ac:dyDescent="0.2"/>
  <cols>
    <col min="1" max="1" width="23.42578125" style="264" bestFit="1" customWidth="1"/>
    <col min="2" max="2" width="45.42578125" style="264" customWidth="1"/>
    <col min="3" max="3" width="17" style="264" bestFit="1" customWidth="1"/>
    <col min="4" max="4" width="9.140625" style="264"/>
    <col min="5" max="5" width="23.42578125" style="264" bestFit="1" customWidth="1"/>
    <col min="6" max="6" width="9.7109375" style="264" bestFit="1" customWidth="1"/>
    <col min="7" max="7" width="23.42578125" style="267" bestFit="1" customWidth="1"/>
    <col min="8" max="14" width="9.140625" style="264"/>
    <col min="15" max="15" width="35.5703125" style="264" bestFit="1" customWidth="1"/>
    <col min="16" max="16" width="18" style="264" customWidth="1"/>
    <col min="17" max="16384" width="9.140625" style="264"/>
  </cols>
  <sheetData>
    <row r="1" spans="1:16" s="275" customFormat="1" ht="76.5" x14ac:dyDescent="0.2">
      <c r="A1" s="274" t="s">
        <v>1226</v>
      </c>
      <c r="B1" s="274" t="s">
        <v>174</v>
      </c>
      <c r="C1" s="274" t="s">
        <v>176</v>
      </c>
      <c r="D1" s="274" t="s">
        <v>175</v>
      </c>
      <c r="E1" s="274" t="s">
        <v>173</v>
      </c>
      <c r="F1" s="180" t="s">
        <v>3</v>
      </c>
      <c r="G1" s="180" t="s">
        <v>177</v>
      </c>
      <c r="H1" s="180" t="s">
        <v>178</v>
      </c>
      <c r="I1" s="180" t="s">
        <v>179</v>
      </c>
      <c r="J1" s="263" t="s">
        <v>180</v>
      </c>
      <c r="K1" s="263" t="s">
        <v>172</v>
      </c>
      <c r="L1" s="263" t="s">
        <v>171</v>
      </c>
      <c r="M1" s="180" t="s">
        <v>181</v>
      </c>
      <c r="N1" s="263" t="s">
        <v>170</v>
      </c>
      <c r="O1" s="263" t="s">
        <v>182</v>
      </c>
      <c r="P1" s="275" t="s">
        <v>1196</v>
      </c>
    </row>
    <row r="2" spans="1:16" x14ac:dyDescent="0.2">
      <c r="A2" s="264" t="s">
        <v>219</v>
      </c>
      <c r="B2" s="264" t="s">
        <v>218</v>
      </c>
      <c r="C2" s="264">
        <v>0</v>
      </c>
      <c r="D2" s="264" t="s">
        <v>195</v>
      </c>
      <c r="E2" s="264" t="str">
        <f>A2</f>
        <v>HCM_CL_ADDON_001</v>
      </c>
      <c r="F2" s="264">
        <f>IFERROR(VLOOKUP($A2,#REF!,COLUMNS(#REF!),0),0)</f>
        <v>0</v>
      </c>
      <c r="G2" s="264">
        <f>IFERROR(VLOOKUP($A2,#REF!,COLUMNS(#REF!),0),0)</f>
        <v>0</v>
      </c>
      <c r="H2" s="264">
        <f>IFERROR(VLOOKUP($A2,#REF!,COLUMNS(#REF!),0),0)</f>
        <v>0</v>
      </c>
      <c r="I2" s="264">
        <f>IFERROR(VLOOKUP($A2,#REF!,COLUMNS(#REF!),0),0)</f>
        <v>0</v>
      </c>
      <c r="J2" s="264">
        <f>IFERROR(VLOOKUP($A2,#REF!,COLUMNS(#REF!),0),0)</f>
        <v>0</v>
      </c>
      <c r="K2" s="264">
        <f>IFERROR(VLOOKUP($A2,#REF!,COLUMNS(#REF!),0),0)</f>
        <v>0</v>
      </c>
      <c r="L2" s="264">
        <f>IFERROR(VLOOKUP($A2,#REF!,COLUMNS(#REF!),0),0)</f>
        <v>0</v>
      </c>
      <c r="M2" s="264">
        <f>IFERROR(VLOOKUP($A2,#REF!,COLUMNS(#REF!),0),0)</f>
        <v>0</v>
      </c>
      <c r="N2" s="264">
        <f>IFERROR(VLOOKUP($A2,#REF!,COLUMNS(#REF!),0),0)</f>
        <v>0</v>
      </c>
      <c r="O2" s="264" t="s">
        <v>183</v>
      </c>
      <c r="P2" s="264" t="s">
        <v>85</v>
      </c>
    </row>
    <row r="3" spans="1:16" x14ac:dyDescent="0.2">
      <c r="A3" s="264" t="s">
        <v>96</v>
      </c>
      <c r="B3" s="264" t="s">
        <v>97</v>
      </c>
      <c r="C3" s="264">
        <v>0</v>
      </c>
      <c r="D3" s="264" t="s">
        <v>13</v>
      </c>
      <c r="E3" s="264" t="str">
        <f t="shared" ref="E3:E66" si="0">A3</f>
        <v>HCM_CL_AMNEW_001</v>
      </c>
      <c r="F3" s="264">
        <f>IFERROR(VLOOKUP($A3,#REF!,COLUMNS(#REF!),0),0)</f>
        <v>0</v>
      </c>
      <c r="G3" s="264">
        <f>IFERROR(VLOOKUP($A3,#REF!,COLUMNS(#REF!),0),0)</f>
        <v>0</v>
      </c>
      <c r="H3" s="264">
        <f>IFERROR(VLOOKUP($A3,#REF!,COLUMNS(#REF!),0),0)</f>
        <v>0</v>
      </c>
      <c r="I3" s="264">
        <f>IFERROR(VLOOKUP($A3,#REF!,COLUMNS(#REF!),0),0)</f>
        <v>0</v>
      </c>
      <c r="J3" s="264">
        <f>IFERROR(VLOOKUP($A3,#REF!,COLUMNS(#REF!),0),0)</f>
        <v>0</v>
      </c>
      <c r="K3" s="264">
        <f>IFERROR(VLOOKUP($A3,#REF!,COLUMNS(#REF!),0),0)</f>
        <v>0</v>
      </c>
      <c r="L3" s="264">
        <f>IFERROR(VLOOKUP($A3,#REF!,COLUMNS(#REF!),0),0)</f>
        <v>0</v>
      </c>
      <c r="M3" s="264">
        <f>IFERROR(VLOOKUP($A3,#REF!,COLUMNS(#REF!),0),0)</f>
        <v>0</v>
      </c>
      <c r="N3" s="264">
        <f>IFERROR(VLOOKUP($A3,#REF!,COLUMNS(#REF!),0),0)</f>
        <v>0</v>
      </c>
      <c r="O3" s="264" t="s">
        <v>183</v>
      </c>
      <c r="P3" s="264" t="s">
        <v>85</v>
      </c>
    </row>
    <row r="4" spans="1:16" x14ac:dyDescent="0.2">
      <c r="A4" s="264" t="s">
        <v>221</v>
      </c>
      <c r="B4" s="264" t="s">
        <v>220</v>
      </c>
      <c r="C4" s="264">
        <v>0</v>
      </c>
      <c r="D4" s="264" t="s">
        <v>13</v>
      </c>
      <c r="E4" s="264" t="str">
        <f t="shared" si="0"/>
        <v>HCM_CL_AMNEW_002</v>
      </c>
      <c r="F4" s="264">
        <f>IFERROR(VLOOKUP($A4,#REF!,COLUMNS(#REF!),0),0)</f>
        <v>0</v>
      </c>
      <c r="G4" s="264">
        <f>IFERROR(VLOOKUP($A4,#REF!,COLUMNS(#REF!),0),0)</f>
        <v>0</v>
      </c>
      <c r="H4" s="264">
        <f>IFERROR(VLOOKUP($A4,#REF!,COLUMNS(#REF!),0),0)</f>
        <v>0</v>
      </c>
      <c r="I4" s="264">
        <f>IFERROR(VLOOKUP($A4,#REF!,COLUMNS(#REF!),0),0)</f>
        <v>0</v>
      </c>
      <c r="J4" s="264">
        <f>IFERROR(VLOOKUP($A4,#REF!,COLUMNS(#REF!),0),0)</f>
        <v>0</v>
      </c>
      <c r="K4" s="264">
        <f>IFERROR(VLOOKUP($A4,#REF!,COLUMNS(#REF!),0),0)</f>
        <v>0</v>
      </c>
      <c r="L4" s="264">
        <f>IFERROR(VLOOKUP($A4,#REF!,COLUMNS(#REF!),0),0)</f>
        <v>0</v>
      </c>
      <c r="M4" s="264">
        <f>IFERROR(VLOOKUP($A4,#REF!,COLUMNS(#REF!),0),0)</f>
        <v>0</v>
      </c>
      <c r="N4" s="264">
        <f>IFERROR(VLOOKUP($A4,#REF!,COLUMNS(#REF!),0),0)</f>
        <v>0</v>
      </c>
      <c r="O4" s="264" t="s">
        <v>183</v>
      </c>
      <c r="P4" s="264" t="s">
        <v>85</v>
      </c>
    </row>
    <row r="5" spans="1:16" x14ac:dyDescent="0.2">
      <c r="A5" s="264" t="s">
        <v>223</v>
      </c>
      <c r="B5" s="264" t="s">
        <v>222</v>
      </c>
      <c r="C5" s="264">
        <v>0</v>
      </c>
      <c r="D5" s="264" t="s">
        <v>203</v>
      </c>
      <c r="E5" s="264" t="str">
        <f t="shared" si="0"/>
        <v>HCM_CL_AMNEW_003</v>
      </c>
      <c r="F5" s="264">
        <f>IFERROR(VLOOKUP($A5,#REF!,COLUMNS(#REF!),0),0)</f>
        <v>0</v>
      </c>
      <c r="G5" s="264">
        <f>IFERROR(VLOOKUP($A5,#REF!,COLUMNS(#REF!),0),0)</f>
        <v>0</v>
      </c>
      <c r="H5" s="264">
        <f>IFERROR(VLOOKUP($A5,#REF!,COLUMNS(#REF!),0),0)</f>
        <v>0</v>
      </c>
      <c r="I5" s="264">
        <f>IFERROR(VLOOKUP($A5,#REF!,COLUMNS(#REF!),0),0)</f>
        <v>0</v>
      </c>
      <c r="J5" s="264">
        <f>IFERROR(VLOOKUP($A5,#REF!,COLUMNS(#REF!),0),0)</f>
        <v>0</v>
      </c>
      <c r="K5" s="264">
        <f>IFERROR(VLOOKUP($A5,#REF!,COLUMNS(#REF!),0),0)</f>
        <v>0</v>
      </c>
      <c r="L5" s="264">
        <f>IFERROR(VLOOKUP($A5,#REF!,COLUMNS(#REF!),0),0)</f>
        <v>0</v>
      </c>
      <c r="M5" s="264">
        <f>IFERROR(VLOOKUP($A5,#REF!,COLUMNS(#REF!),0),0)</f>
        <v>0</v>
      </c>
      <c r="N5" s="264">
        <f>IFERROR(VLOOKUP($A5,#REF!,COLUMNS(#REF!),0),0)</f>
        <v>0</v>
      </c>
      <c r="O5" s="264" t="s">
        <v>183</v>
      </c>
      <c r="P5" s="264" t="s">
        <v>85</v>
      </c>
    </row>
    <row r="6" spans="1:16" x14ac:dyDescent="0.2">
      <c r="A6" s="264" t="s">
        <v>224</v>
      </c>
      <c r="B6" s="264" t="s">
        <v>97</v>
      </c>
      <c r="C6" s="264">
        <v>0</v>
      </c>
      <c r="D6" s="264" t="s">
        <v>13</v>
      </c>
      <c r="E6" s="264" t="str">
        <f t="shared" si="0"/>
        <v>HCM_CL_AMNEW_004</v>
      </c>
      <c r="F6" s="264">
        <f>IFERROR(VLOOKUP($A6,#REF!,COLUMNS(#REF!),0),0)</f>
        <v>0</v>
      </c>
      <c r="G6" s="264">
        <f>IFERROR(VLOOKUP($A6,#REF!,COLUMNS(#REF!),0),0)</f>
        <v>0</v>
      </c>
      <c r="H6" s="264">
        <f>IFERROR(VLOOKUP($A6,#REF!,COLUMNS(#REF!),0),0)</f>
        <v>0</v>
      </c>
      <c r="I6" s="264">
        <f>IFERROR(VLOOKUP($A6,#REF!,COLUMNS(#REF!),0),0)</f>
        <v>0</v>
      </c>
      <c r="J6" s="264">
        <f>IFERROR(VLOOKUP($A6,#REF!,COLUMNS(#REF!),0),0)</f>
        <v>0</v>
      </c>
      <c r="K6" s="264">
        <f>IFERROR(VLOOKUP($A6,#REF!,COLUMNS(#REF!),0),0)</f>
        <v>0</v>
      </c>
      <c r="L6" s="264">
        <f>IFERROR(VLOOKUP($A6,#REF!,COLUMNS(#REF!),0),0)</f>
        <v>0</v>
      </c>
      <c r="M6" s="264">
        <f>IFERROR(VLOOKUP($A6,#REF!,COLUMNS(#REF!),0),0)</f>
        <v>0</v>
      </c>
      <c r="N6" s="264">
        <f>IFERROR(VLOOKUP($A6,#REF!,COLUMNS(#REF!),0),0)</f>
        <v>0</v>
      </c>
      <c r="O6" s="264" t="s">
        <v>183</v>
      </c>
      <c r="P6" s="264" t="s">
        <v>85</v>
      </c>
    </row>
    <row r="7" spans="1:16" x14ac:dyDescent="0.2">
      <c r="A7" s="264" t="s">
        <v>226</v>
      </c>
      <c r="B7" s="264" t="s">
        <v>225</v>
      </c>
      <c r="C7" s="264">
        <v>0</v>
      </c>
      <c r="D7" s="264" t="s">
        <v>13</v>
      </c>
      <c r="E7" s="264" t="str">
        <f t="shared" si="0"/>
        <v>HCM_CL_APPBH_001</v>
      </c>
      <c r="F7" s="264">
        <f>IFERROR(VLOOKUP($A7,#REF!,COLUMNS(#REF!),0),0)</f>
        <v>0</v>
      </c>
      <c r="G7" s="264">
        <f>IFERROR(VLOOKUP($A7,#REF!,COLUMNS(#REF!),0),0)</f>
        <v>0</v>
      </c>
      <c r="H7" s="264">
        <f>IFERROR(VLOOKUP($A7,#REF!,COLUMNS(#REF!),0),0)</f>
        <v>0</v>
      </c>
      <c r="I7" s="264">
        <f>IFERROR(VLOOKUP($A7,#REF!,COLUMNS(#REF!),0),0)</f>
        <v>0</v>
      </c>
      <c r="J7" s="264">
        <f>IFERROR(VLOOKUP($A7,#REF!,COLUMNS(#REF!),0),0)</f>
        <v>0</v>
      </c>
      <c r="K7" s="264">
        <f>IFERROR(VLOOKUP($A7,#REF!,COLUMNS(#REF!),0),0)</f>
        <v>0</v>
      </c>
      <c r="L7" s="264">
        <f>IFERROR(VLOOKUP($A7,#REF!,COLUMNS(#REF!),0),0)</f>
        <v>0</v>
      </c>
      <c r="M7" s="264">
        <f>IFERROR(VLOOKUP($A7,#REF!,COLUMNS(#REF!),0),0)</f>
        <v>0</v>
      </c>
      <c r="N7" s="264">
        <f>IFERROR(VLOOKUP($A7,#REF!,COLUMNS(#REF!),0),0)</f>
        <v>0</v>
      </c>
      <c r="O7" s="264" t="s">
        <v>183</v>
      </c>
      <c r="P7" s="264" t="s">
        <v>85</v>
      </c>
    </row>
    <row r="8" spans="1:16" x14ac:dyDescent="0.2">
      <c r="A8" s="264" t="s">
        <v>228</v>
      </c>
      <c r="B8" s="264" t="s">
        <v>227</v>
      </c>
      <c r="C8" s="264">
        <v>0</v>
      </c>
      <c r="D8" s="264" t="s">
        <v>13</v>
      </c>
      <c r="E8" s="264" t="str">
        <f t="shared" si="0"/>
        <v>HCM_CL_APPBH_002</v>
      </c>
      <c r="F8" s="264">
        <f>IFERROR(VLOOKUP($A8,#REF!,COLUMNS(#REF!),0),0)</f>
        <v>0</v>
      </c>
      <c r="G8" s="264">
        <f>IFERROR(VLOOKUP($A8,#REF!,COLUMNS(#REF!),0),0)</f>
        <v>0</v>
      </c>
      <c r="H8" s="264">
        <f>IFERROR(VLOOKUP($A8,#REF!,COLUMNS(#REF!),0),0)</f>
        <v>0</v>
      </c>
      <c r="I8" s="264">
        <f>IFERROR(VLOOKUP($A8,#REF!,COLUMNS(#REF!),0),0)</f>
        <v>0</v>
      </c>
      <c r="J8" s="264">
        <f>IFERROR(VLOOKUP($A8,#REF!,COLUMNS(#REF!),0),0)</f>
        <v>0</v>
      </c>
      <c r="K8" s="264">
        <f>IFERROR(VLOOKUP($A8,#REF!,COLUMNS(#REF!),0),0)</f>
        <v>0</v>
      </c>
      <c r="L8" s="264">
        <f>IFERROR(VLOOKUP($A8,#REF!,COLUMNS(#REF!),0),0)</f>
        <v>0</v>
      </c>
      <c r="M8" s="264">
        <f>IFERROR(VLOOKUP($A8,#REF!,COLUMNS(#REF!),0),0)</f>
        <v>0</v>
      </c>
      <c r="N8" s="264">
        <f>IFERROR(VLOOKUP($A8,#REF!,COLUMNS(#REF!),0),0)</f>
        <v>0</v>
      </c>
      <c r="O8" s="264" t="s">
        <v>183</v>
      </c>
      <c r="P8" s="264" t="s">
        <v>85</v>
      </c>
    </row>
    <row r="9" spans="1:16" x14ac:dyDescent="0.2">
      <c r="A9" s="264" t="s">
        <v>230</v>
      </c>
      <c r="B9" s="264" t="s">
        <v>229</v>
      </c>
      <c r="C9" s="264">
        <v>0</v>
      </c>
      <c r="D9" s="264" t="s">
        <v>13</v>
      </c>
      <c r="E9" s="264" t="str">
        <f t="shared" si="0"/>
        <v>HCM_CL_APPBH_003</v>
      </c>
      <c r="F9" s="264">
        <f>IFERROR(VLOOKUP($A9,#REF!,COLUMNS(#REF!),0),0)</f>
        <v>0</v>
      </c>
      <c r="G9" s="264">
        <f>IFERROR(VLOOKUP($A9,#REF!,COLUMNS(#REF!),0),0)</f>
        <v>0</v>
      </c>
      <c r="H9" s="264">
        <f>IFERROR(VLOOKUP($A9,#REF!,COLUMNS(#REF!),0),0)</f>
        <v>0</v>
      </c>
      <c r="I9" s="264">
        <f>IFERROR(VLOOKUP($A9,#REF!,COLUMNS(#REF!),0),0)</f>
        <v>0</v>
      </c>
      <c r="J9" s="264">
        <f>IFERROR(VLOOKUP($A9,#REF!,COLUMNS(#REF!),0),0)</f>
        <v>0</v>
      </c>
      <c r="K9" s="264">
        <f>IFERROR(VLOOKUP($A9,#REF!,COLUMNS(#REF!),0),0)</f>
        <v>0</v>
      </c>
      <c r="L9" s="264">
        <f>IFERROR(VLOOKUP($A9,#REF!,COLUMNS(#REF!),0),0)</f>
        <v>0</v>
      </c>
      <c r="M9" s="264">
        <f>IFERROR(VLOOKUP($A9,#REF!,COLUMNS(#REF!),0),0)</f>
        <v>0</v>
      </c>
      <c r="N9" s="264">
        <f>IFERROR(VLOOKUP($A9,#REF!,COLUMNS(#REF!),0),0)</f>
        <v>0</v>
      </c>
      <c r="O9" s="264" t="s">
        <v>183</v>
      </c>
      <c r="P9" s="264" t="s">
        <v>85</v>
      </c>
    </row>
    <row r="10" spans="1:16" x14ac:dyDescent="0.2">
      <c r="A10" s="264" t="s">
        <v>232</v>
      </c>
      <c r="B10" s="264" t="s">
        <v>231</v>
      </c>
      <c r="C10" s="264">
        <v>0</v>
      </c>
      <c r="D10" s="264" t="s">
        <v>13</v>
      </c>
      <c r="E10" s="264" t="str">
        <f t="shared" si="0"/>
        <v>HCM_CL_APPBH_004</v>
      </c>
      <c r="F10" s="264">
        <f>IFERROR(VLOOKUP($A10,#REF!,COLUMNS(#REF!),0),0)</f>
        <v>0</v>
      </c>
      <c r="G10" s="264">
        <f>IFERROR(VLOOKUP($A10,#REF!,COLUMNS(#REF!),0),0)</f>
        <v>0</v>
      </c>
      <c r="H10" s="264">
        <f>IFERROR(VLOOKUP($A10,#REF!,COLUMNS(#REF!),0),0)</f>
        <v>0</v>
      </c>
      <c r="I10" s="264">
        <f>IFERROR(VLOOKUP($A10,#REF!,COLUMNS(#REF!),0),0)</f>
        <v>0</v>
      </c>
      <c r="J10" s="264">
        <f>IFERROR(VLOOKUP($A10,#REF!,COLUMNS(#REF!),0),0)</f>
        <v>0</v>
      </c>
      <c r="K10" s="264">
        <f>IFERROR(VLOOKUP($A10,#REF!,COLUMNS(#REF!),0),0)</f>
        <v>0</v>
      </c>
      <c r="L10" s="264">
        <f>IFERROR(VLOOKUP($A10,#REF!,COLUMNS(#REF!),0),0)</f>
        <v>0</v>
      </c>
      <c r="M10" s="264">
        <f>IFERROR(VLOOKUP($A10,#REF!,COLUMNS(#REF!),0),0)</f>
        <v>0</v>
      </c>
      <c r="N10" s="264">
        <f>IFERROR(VLOOKUP($A10,#REF!,COLUMNS(#REF!),0),0)</f>
        <v>0</v>
      </c>
      <c r="O10" s="264" t="s">
        <v>183</v>
      </c>
      <c r="P10" s="264" t="s">
        <v>85</v>
      </c>
    </row>
    <row r="11" spans="1:16" x14ac:dyDescent="0.2">
      <c r="A11" s="264" t="s">
        <v>1195</v>
      </c>
      <c r="B11" s="264" t="s">
        <v>169</v>
      </c>
      <c r="C11" s="264" t="s">
        <v>1227</v>
      </c>
      <c r="D11" s="264" t="s">
        <v>13</v>
      </c>
      <c r="E11" s="264" t="str">
        <f t="shared" si="0"/>
        <v>HCM_CL_APPBH_005</v>
      </c>
      <c r="F11" s="264">
        <f>IFERROR(VLOOKUP($A11,#REF!,COLUMNS(#REF!),0),0)</f>
        <v>0</v>
      </c>
      <c r="G11" s="264">
        <f>IFERROR(VLOOKUP($A11,#REF!,COLUMNS(#REF!),0),0)</f>
        <v>0</v>
      </c>
      <c r="H11" s="264">
        <f>IFERROR(VLOOKUP($A11,#REF!,COLUMNS(#REF!),0),0)</f>
        <v>0</v>
      </c>
      <c r="I11" s="264">
        <f>IFERROR(VLOOKUP($A11,#REF!,COLUMNS(#REF!),0),0)</f>
        <v>0</v>
      </c>
      <c r="J11" s="264">
        <f>IFERROR(VLOOKUP($A11,#REF!,COLUMNS(#REF!),0),0)</f>
        <v>0</v>
      </c>
      <c r="K11" s="264">
        <f>IFERROR(VLOOKUP($A11,#REF!,COLUMNS(#REF!),0),0)</f>
        <v>0</v>
      </c>
      <c r="L11" s="264">
        <f>IFERROR(VLOOKUP($A11,#REF!,COLUMNS(#REF!),0),0)</f>
        <v>0</v>
      </c>
      <c r="M11" s="264">
        <f>IFERROR(VLOOKUP($A11,#REF!,COLUMNS(#REF!),0),0)</f>
        <v>0</v>
      </c>
      <c r="N11" s="264">
        <f>IFERROR(VLOOKUP($A11,#REF!,COLUMNS(#REF!),0),0)</f>
        <v>0</v>
      </c>
      <c r="O11" s="264" t="s">
        <v>183</v>
      </c>
      <c r="P11" s="264" t="s">
        <v>85</v>
      </c>
    </row>
    <row r="12" spans="1:16" x14ac:dyDescent="0.2">
      <c r="A12" s="264" t="s">
        <v>234</v>
      </c>
      <c r="B12" s="264" t="s">
        <v>233</v>
      </c>
      <c r="C12" s="264">
        <v>0</v>
      </c>
      <c r="D12" s="264" t="s">
        <v>13</v>
      </c>
      <c r="E12" s="264" t="str">
        <f t="shared" si="0"/>
        <v>HCM_CL_APPTC_001</v>
      </c>
      <c r="F12" s="264">
        <f>IFERROR(VLOOKUP($A12,#REF!,COLUMNS(#REF!),0),0)</f>
        <v>0</v>
      </c>
      <c r="G12" s="264">
        <f>IFERROR(VLOOKUP($A12,#REF!,COLUMNS(#REF!),0),0)</f>
        <v>0</v>
      </c>
      <c r="H12" s="264">
        <f>IFERROR(VLOOKUP($A12,#REF!,COLUMNS(#REF!),0),0)</f>
        <v>0</v>
      </c>
      <c r="I12" s="264">
        <f>IFERROR(VLOOKUP($A12,#REF!,COLUMNS(#REF!),0),0)</f>
        <v>0</v>
      </c>
      <c r="J12" s="264">
        <f>IFERROR(VLOOKUP($A12,#REF!,COLUMNS(#REF!),0),0)</f>
        <v>0</v>
      </c>
      <c r="K12" s="264">
        <f>IFERROR(VLOOKUP($A12,#REF!,COLUMNS(#REF!),0),0)</f>
        <v>0</v>
      </c>
      <c r="L12" s="264">
        <f>IFERROR(VLOOKUP($A12,#REF!,COLUMNS(#REF!),0),0)</f>
        <v>0</v>
      </c>
      <c r="M12" s="264">
        <f>IFERROR(VLOOKUP($A12,#REF!,COLUMNS(#REF!),0),0)</f>
        <v>0</v>
      </c>
      <c r="N12" s="264">
        <f>IFERROR(VLOOKUP($A12,#REF!,COLUMNS(#REF!),0),0)</f>
        <v>0</v>
      </c>
      <c r="O12" s="264" t="s">
        <v>183</v>
      </c>
      <c r="P12" s="264" t="s">
        <v>85</v>
      </c>
    </row>
    <row r="13" spans="1:16" x14ac:dyDescent="0.2">
      <c r="A13" s="264" t="s">
        <v>236</v>
      </c>
      <c r="B13" s="264" t="s">
        <v>235</v>
      </c>
      <c r="C13" s="264">
        <v>0</v>
      </c>
      <c r="D13" s="264" t="s">
        <v>209</v>
      </c>
      <c r="E13" s="264" t="str">
        <f t="shared" si="0"/>
        <v>HCM_CL_BQTBB_001</v>
      </c>
      <c r="F13" s="264">
        <f>IFERROR(VLOOKUP($A13,#REF!,COLUMNS(#REF!),0),0)</f>
        <v>0</v>
      </c>
      <c r="G13" s="264">
        <f>IFERROR(VLOOKUP($A13,#REF!,COLUMNS(#REF!),0),0)</f>
        <v>0</v>
      </c>
      <c r="H13" s="264">
        <f>IFERROR(VLOOKUP($A13,#REF!,COLUMNS(#REF!),0),0)</f>
        <v>0</v>
      </c>
      <c r="I13" s="264">
        <f>IFERROR(VLOOKUP($A13,#REF!,COLUMNS(#REF!),0),0)</f>
        <v>0</v>
      </c>
      <c r="J13" s="264">
        <f>IFERROR(VLOOKUP($A13,#REF!,COLUMNS(#REF!),0),0)</f>
        <v>0</v>
      </c>
      <c r="K13" s="264">
        <f>IFERROR(VLOOKUP($A13,#REF!,COLUMNS(#REF!),0),0)</f>
        <v>0</v>
      </c>
      <c r="L13" s="264">
        <f>IFERROR(VLOOKUP($A13,#REF!,COLUMNS(#REF!),0),0)</f>
        <v>0</v>
      </c>
      <c r="M13" s="264">
        <f>IFERROR(VLOOKUP($A13,#REF!,COLUMNS(#REF!),0),0)</f>
        <v>0</v>
      </c>
      <c r="N13" s="264">
        <f>IFERROR(VLOOKUP($A13,#REF!,COLUMNS(#REF!),0),0)</f>
        <v>0</v>
      </c>
      <c r="O13" s="264" t="s">
        <v>183</v>
      </c>
      <c r="P13" s="264" t="s">
        <v>85</v>
      </c>
    </row>
    <row r="14" spans="1:16" x14ac:dyDescent="0.2">
      <c r="A14" s="264" t="s">
        <v>238</v>
      </c>
      <c r="B14" s="264" t="s">
        <v>237</v>
      </c>
      <c r="C14" s="264">
        <v>0</v>
      </c>
      <c r="D14" s="264" t="s">
        <v>239</v>
      </c>
      <c r="E14" s="264" t="str">
        <f t="shared" si="0"/>
        <v>HCM_CL_BQTBB_002</v>
      </c>
      <c r="F14" s="264">
        <f>IFERROR(VLOOKUP($A14,#REF!,COLUMNS(#REF!),0),0)</f>
        <v>0</v>
      </c>
      <c r="G14" s="264">
        <f>IFERROR(VLOOKUP($A14,#REF!,COLUMNS(#REF!),0),0)</f>
        <v>0</v>
      </c>
      <c r="H14" s="264">
        <f>IFERROR(VLOOKUP($A14,#REF!,COLUMNS(#REF!),0),0)</f>
        <v>0</v>
      </c>
      <c r="I14" s="264">
        <f>IFERROR(VLOOKUP($A14,#REF!,COLUMNS(#REF!),0),0)</f>
        <v>0</v>
      </c>
      <c r="J14" s="264">
        <f>IFERROR(VLOOKUP($A14,#REF!,COLUMNS(#REF!),0),0)</f>
        <v>0</v>
      </c>
      <c r="K14" s="264">
        <f>IFERROR(VLOOKUP($A14,#REF!,COLUMNS(#REF!),0),0)</f>
        <v>0</v>
      </c>
      <c r="L14" s="264">
        <f>IFERROR(VLOOKUP($A14,#REF!,COLUMNS(#REF!),0),0)</f>
        <v>0</v>
      </c>
      <c r="M14" s="264">
        <f>IFERROR(VLOOKUP($A14,#REF!,COLUMNS(#REF!),0),0)</f>
        <v>0</v>
      </c>
      <c r="N14" s="264">
        <f>IFERROR(VLOOKUP($A14,#REF!,COLUMNS(#REF!),0),0)</f>
        <v>0</v>
      </c>
      <c r="O14" s="264" t="s">
        <v>183</v>
      </c>
      <c r="P14" s="264" t="s">
        <v>85</v>
      </c>
    </row>
    <row r="15" spans="1:16" x14ac:dyDescent="0.2">
      <c r="A15" s="264" t="s">
        <v>142</v>
      </c>
      <c r="B15" s="264" t="s">
        <v>141</v>
      </c>
      <c r="C15" s="264" t="s">
        <v>1227</v>
      </c>
      <c r="D15" s="264" t="s">
        <v>13</v>
      </c>
      <c r="E15" s="264" t="str">
        <f t="shared" si="0"/>
        <v>HCM_CL_BSCNV_001</v>
      </c>
      <c r="F15" s="264">
        <f>IFERROR(VLOOKUP($A15,#REF!,COLUMNS(#REF!),0),0)</f>
        <v>0</v>
      </c>
      <c r="G15" s="264">
        <f>IFERROR(VLOOKUP($A15,#REF!,COLUMNS(#REF!),0),0)</f>
        <v>0</v>
      </c>
      <c r="H15" s="264">
        <f>IFERROR(VLOOKUP($A15,#REF!,COLUMNS(#REF!),0),0)</f>
        <v>0</v>
      </c>
      <c r="I15" s="264">
        <f>IFERROR(VLOOKUP($A15,#REF!,COLUMNS(#REF!),0),0)</f>
        <v>0</v>
      </c>
      <c r="J15" s="264">
        <f>IFERROR(VLOOKUP($A15,#REF!,COLUMNS(#REF!),0),0)</f>
        <v>0</v>
      </c>
      <c r="K15" s="264">
        <f>IFERROR(VLOOKUP($A15,#REF!,COLUMNS(#REF!),0),0)</f>
        <v>0</v>
      </c>
      <c r="L15" s="264">
        <f>IFERROR(VLOOKUP($A15,#REF!,COLUMNS(#REF!),0),0)</f>
        <v>0</v>
      </c>
      <c r="M15" s="264">
        <f>IFERROR(VLOOKUP($A15,#REF!,COLUMNS(#REF!),0),0)</f>
        <v>0</v>
      </c>
      <c r="N15" s="264">
        <f>IFERROR(VLOOKUP($A15,#REF!,COLUMNS(#REF!),0),0)</f>
        <v>0</v>
      </c>
      <c r="O15" s="264" t="s">
        <v>183</v>
      </c>
      <c r="P15" s="264" t="s">
        <v>85</v>
      </c>
    </row>
    <row r="16" spans="1:16" x14ac:dyDescent="0.2">
      <c r="A16" s="264" t="s">
        <v>144</v>
      </c>
      <c r="B16" s="264" t="s">
        <v>143</v>
      </c>
      <c r="C16" s="264" t="s">
        <v>1227</v>
      </c>
      <c r="D16" s="264" t="s">
        <v>13</v>
      </c>
      <c r="E16" s="264" t="str">
        <f t="shared" si="0"/>
        <v>HCM_CL_BSCQL_001</v>
      </c>
      <c r="F16" s="264">
        <f>IFERROR(VLOOKUP($A16,#REF!,COLUMNS(#REF!),0),0)</f>
        <v>0</v>
      </c>
      <c r="G16" s="264">
        <f>IFERROR(VLOOKUP($A16,#REF!,COLUMNS(#REF!),0),0)</f>
        <v>0</v>
      </c>
      <c r="H16" s="264">
        <f>IFERROR(VLOOKUP($A16,#REF!,COLUMNS(#REF!),0),0)</f>
        <v>0</v>
      </c>
      <c r="I16" s="264">
        <f>IFERROR(VLOOKUP($A16,#REF!,COLUMNS(#REF!),0),0)</f>
        <v>0</v>
      </c>
      <c r="J16" s="264">
        <f>IFERROR(VLOOKUP($A16,#REF!,COLUMNS(#REF!),0),0)</f>
        <v>0</v>
      </c>
      <c r="K16" s="264">
        <f>IFERROR(VLOOKUP($A16,#REF!,COLUMNS(#REF!),0),0)</f>
        <v>0</v>
      </c>
      <c r="L16" s="264">
        <f>IFERROR(VLOOKUP($A16,#REF!,COLUMNS(#REF!),0),0)</f>
        <v>0</v>
      </c>
      <c r="M16" s="264">
        <f>IFERROR(VLOOKUP($A16,#REF!,COLUMNS(#REF!),0),0)</f>
        <v>0</v>
      </c>
      <c r="N16" s="264">
        <f>IFERROR(VLOOKUP($A16,#REF!,COLUMNS(#REF!),0),0)</f>
        <v>0</v>
      </c>
      <c r="O16" s="264" t="s">
        <v>183</v>
      </c>
      <c r="P16" s="264" t="s">
        <v>85</v>
      </c>
    </row>
    <row r="17" spans="1:16" x14ac:dyDescent="0.2">
      <c r="A17" s="264" t="s">
        <v>146</v>
      </c>
      <c r="B17" s="264" t="s">
        <v>145</v>
      </c>
      <c r="C17" s="264" t="s">
        <v>1227</v>
      </c>
      <c r="D17" s="264" t="s">
        <v>13</v>
      </c>
      <c r="E17" s="264" t="str">
        <f t="shared" si="0"/>
        <v>HCM_CL_BSCTC_001</v>
      </c>
      <c r="F17" s="264">
        <f>IFERROR(VLOOKUP($A17,#REF!,COLUMNS(#REF!),0),0)</f>
        <v>0</v>
      </c>
      <c r="G17" s="264">
        <f>IFERROR(VLOOKUP($A17,#REF!,COLUMNS(#REF!),0),0)</f>
        <v>0</v>
      </c>
      <c r="H17" s="264">
        <f>IFERROR(VLOOKUP($A17,#REF!,COLUMNS(#REF!),0),0)</f>
        <v>0</v>
      </c>
      <c r="I17" s="264">
        <f>IFERROR(VLOOKUP($A17,#REF!,COLUMNS(#REF!),0),0)</f>
        <v>0</v>
      </c>
      <c r="J17" s="264">
        <f>IFERROR(VLOOKUP($A17,#REF!,COLUMNS(#REF!),0),0)</f>
        <v>0</v>
      </c>
      <c r="K17" s="264">
        <f>IFERROR(VLOOKUP($A17,#REF!,COLUMNS(#REF!),0),0)</f>
        <v>0</v>
      </c>
      <c r="L17" s="264">
        <f>IFERROR(VLOOKUP($A17,#REF!,COLUMNS(#REF!),0),0)</f>
        <v>0</v>
      </c>
      <c r="M17" s="264">
        <f>IFERROR(VLOOKUP($A17,#REF!,COLUMNS(#REF!),0),0)</f>
        <v>0</v>
      </c>
      <c r="N17" s="264">
        <f>IFERROR(VLOOKUP($A17,#REF!,COLUMNS(#REF!),0),0)</f>
        <v>0</v>
      </c>
      <c r="O17" s="264" t="s">
        <v>183</v>
      </c>
      <c r="P17" s="264" t="s">
        <v>85</v>
      </c>
    </row>
    <row r="18" spans="1:16" x14ac:dyDescent="0.2">
      <c r="A18" s="264" t="s">
        <v>69</v>
      </c>
      <c r="B18" s="264" t="s">
        <v>70</v>
      </c>
      <c r="C18" s="264" t="s">
        <v>1227</v>
      </c>
      <c r="D18" s="264" t="s">
        <v>13</v>
      </c>
      <c r="E18" s="264" t="str">
        <f t="shared" si="0"/>
        <v>HCM_CL_BSCTO_001</v>
      </c>
      <c r="F18" s="264">
        <f>IFERROR(VLOOKUP($A18,#REF!,COLUMNS(#REF!),0),0)</f>
        <v>0</v>
      </c>
      <c r="G18" s="264">
        <f>IFERROR(VLOOKUP($A18,#REF!,COLUMNS(#REF!),0),0)</f>
        <v>0</v>
      </c>
      <c r="H18" s="264">
        <f>IFERROR(VLOOKUP($A18,#REF!,COLUMNS(#REF!),0),0)</f>
        <v>0</v>
      </c>
      <c r="I18" s="264">
        <f>IFERROR(VLOOKUP($A18,#REF!,COLUMNS(#REF!),0),0)</f>
        <v>0</v>
      </c>
      <c r="J18" s="264">
        <f>IFERROR(VLOOKUP($A18,#REF!,COLUMNS(#REF!),0),0)</f>
        <v>0</v>
      </c>
      <c r="K18" s="264">
        <f>IFERROR(VLOOKUP($A18,#REF!,COLUMNS(#REF!),0),0)</f>
        <v>0</v>
      </c>
      <c r="L18" s="264">
        <f>IFERROR(VLOOKUP($A18,#REF!,COLUMNS(#REF!),0),0)</f>
        <v>0</v>
      </c>
      <c r="M18" s="264">
        <f>IFERROR(VLOOKUP($A18,#REF!,COLUMNS(#REF!),0),0)</f>
        <v>0</v>
      </c>
      <c r="N18" s="264">
        <f>IFERROR(VLOOKUP($A18,#REF!,COLUMNS(#REF!),0),0)</f>
        <v>0</v>
      </c>
      <c r="O18" s="264" t="s">
        <v>183</v>
      </c>
      <c r="P18" s="264" t="s">
        <v>85</v>
      </c>
    </row>
    <row r="19" spans="1:16" x14ac:dyDescent="0.2">
      <c r="A19" s="264" t="s">
        <v>241</v>
      </c>
      <c r="B19" s="264" t="s">
        <v>240</v>
      </c>
      <c r="C19" s="264">
        <v>0</v>
      </c>
      <c r="D19" s="264" t="s">
        <v>13</v>
      </c>
      <c r="E19" s="264" t="str">
        <f t="shared" si="0"/>
        <v>HCM_CL_CANCEL_001</v>
      </c>
      <c r="F19" s="264">
        <f>IFERROR(VLOOKUP($A19,#REF!,COLUMNS(#REF!),0),0)</f>
        <v>0</v>
      </c>
      <c r="G19" s="264">
        <f>IFERROR(VLOOKUP($A19,#REF!,COLUMNS(#REF!),0),0)</f>
        <v>0</v>
      </c>
      <c r="H19" s="264">
        <f>IFERROR(VLOOKUP($A19,#REF!,COLUMNS(#REF!),0),0)</f>
        <v>0</v>
      </c>
      <c r="I19" s="264">
        <f>IFERROR(VLOOKUP($A19,#REF!,COLUMNS(#REF!),0),0)</f>
        <v>0</v>
      </c>
      <c r="J19" s="264">
        <f>IFERROR(VLOOKUP($A19,#REF!,COLUMNS(#REF!),0),0)</f>
        <v>0</v>
      </c>
      <c r="K19" s="264">
        <f>IFERROR(VLOOKUP($A19,#REF!,COLUMNS(#REF!),0),0)</f>
        <v>0</v>
      </c>
      <c r="L19" s="264">
        <f>IFERROR(VLOOKUP($A19,#REF!,COLUMNS(#REF!),0),0)</f>
        <v>0</v>
      </c>
      <c r="M19" s="264">
        <f>IFERROR(VLOOKUP($A19,#REF!,COLUMNS(#REF!),0),0)</f>
        <v>0</v>
      </c>
      <c r="N19" s="264">
        <f>IFERROR(VLOOKUP($A19,#REF!,COLUMNS(#REF!),0),0)</f>
        <v>0</v>
      </c>
      <c r="O19" s="264" t="s">
        <v>183</v>
      </c>
      <c r="P19" s="264" t="s">
        <v>85</v>
      </c>
    </row>
    <row r="20" spans="1:16" x14ac:dyDescent="0.2">
      <c r="A20" s="264" t="s">
        <v>243</v>
      </c>
      <c r="B20" s="264" t="s">
        <v>242</v>
      </c>
      <c r="C20" s="264">
        <v>0</v>
      </c>
      <c r="D20" s="264" t="s">
        <v>13</v>
      </c>
      <c r="E20" s="264" t="str">
        <f t="shared" si="0"/>
        <v>HCM_CL_CANEW_001</v>
      </c>
      <c r="F20" s="264">
        <f>IFERROR(VLOOKUP($A20,#REF!,COLUMNS(#REF!),0),0)</f>
        <v>0</v>
      </c>
      <c r="G20" s="264">
        <f>IFERROR(VLOOKUP($A20,#REF!,COLUMNS(#REF!),0),0)</f>
        <v>0</v>
      </c>
      <c r="H20" s="264">
        <f>IFERROR(VLOOKUP($A20,#REF!,COLUMNS(#REF!),0),0)</f>
        <v>0</v>
      </c>
      <c r="I20" s="264">
        <f>IFERROR(VLOOKUP($A20,#REF!,COLUMNS(#REF!),0),0)</f>
        <v>0</v>
      </c>
      <c r="J20" s="264">
        <f>IFERROR(VLOOKUP($A20,#REF!,COLUMNS(#REF!),0),0)</f>
        <v>0</v>
      </c>
      <c r="K20" s="264">
        <f>IFERROR(VLOOKUP($A20,#REF!,COLUMNS(#REF!),0),0)</f>
        <v>0</v>
      </c>
      <c r="L20" s="264">
        <f>IFERROR(VLOOKUP($A20,#REF!,COLUMNS(#REF!),0),0)</f>
        <v>0</v>
      </c>
      <c r="M20" s="264">
        <f>IFERROR(VLOOKUP($A20,#REF!,COLUMNS(#REF!),0),0)</f>
        <v>0</v>
      </c>
      <c r="N20" s="264">
        <f>IFERROR(VLOOKUP($A20,#REF!,COLUMNS(#REF!),0),0)</f>
        <v>0</v>
      </c>
      <c r="O20" s="264" t="s">
        <v>183</v>
      </c>
      <c r="P20" s="264" t="s">
        <v>85</v>
      </c>
    </row>
    <row r="21" spans="1:16" x14ac:dyDescent="0.2">
      <c r="A21" s="264" t="s">
        <v>245</v>
      </c>
      <c r="B21" s="264" t="s">
        <v>244</v>
      </c>
      <c r="C21" s="264">
        <v>0</v>
      </c>
      <c r="D21" s="264" t="s">
        <v>13</v>
      </c>
      <c r="E21" s="264" t="str">
        <f t="shared" si="0"/>
        <v>HCM_CL_CCCC0_001</v>
      </c>
      <c r="F21" s="264">
        <f>IFERROR(VLOOKUP($A21,#REF!,COLUMNS(#REF!),0),0)</f>
        <v>0</v>
      </c>
      <c r="G21" s="264">
        <f>IFERROR(VLOOKUP($A21,#REF!,COLUMNS(#REF!),0),0)</f>
        <v>0</v>
      </c>
      <c r="H21" s="264">
        <f>IFERROR(VLOOKUP($A21,#REF!,COLUMNS(#REF!),0),0)</f>
        <v>0</v>
      </c>
      <c r="I21" s="264">
        <f>IFERROR(VLOOKUP($A21,#REF!,COLUMNS(#REF!),0),0)</f>
        <v>0</v>
      </c>
      <c r="J21" s="264">
        <f>IFERROR(VLOOKUP($A21,#REF!,COLUMNS(#REF!),0),0)</f>
        <v>0</v>
      </c>
      <c r="K21" s="264">
        <f>IFERROR(VLOOKUP($A21,#REF!,COLUMNS(#REF!),0),0)</f>
        <v>0</v>
      </c>
      <c r="L21" s="264">
        <f>IFERROR(VLOOKUP($A21,#REF!,COLUMNS(#REF!),0),0)</f>
        <v>0</v>
      </c>
      <c r="M21" s="264">
        <f>IFERROR(VLOOKUP($A21,#REF!,COLUMNS(#REF!),0),0)</f>
        <v>0</v>
      </c>
      <c r="N21" s="264">
        <f>IFERROR(VLOOKUP($A21,#REF!,COLUMNS(#REF!),0),0)</f>
        <v>0</v>
      </c>
      <c r="O21" s="264" t="s">
        <v>183</v>
      </c>
      <c r="P21" s="264" t="s">
        <v>85</v>
      </c>
    </row>
    <row r="22" spans="1:16" x14ac:dyDescent="0.2">
      <c r="A22" s="264" t="s">
        <v>247</v>
      </c>
      <c r="B22" s="264" t="s">
        <v>246</v>
      </c>
      <c r="C22" s="264">
        <v>0</v>
      </c>
      <c r="D22" s="264" t="s">
        <v>13</v>
      </c>
      <c r="E22" s="264" t="str">
        <f t="shared" si="0"/>
        <v>HCM_CL_CCCC0_002</v>
      </c>
      <c r="F22" s="264">
        <f>IFERROR(VLOOKUP($A22,#REF!,COLUMNS(#REF!),0),0)</f>
        <v>0</v>
      </c>
      <c r="G22" s="264">
        <f>IFERROR(VLOOKUP($A22,#REF!,COLUMNS(#REF!),0),0)</f>
        <v>0</v>
      </c>
      <c r="H22" s="264">
        <f>IFERROR(VLOOKUP($A22,#REF!,COLUMNS(#REF!),0),0)</f>
        <v>0</v>
      </c>
      <c r="I22" s="264">
        <f>IFERROR(VLOOKUP($A22,#REF!,COLUMNS(#REF!),0),0)</f>
        <v>0</v>
      </c>
      <c r="J22" s="264">
        <f>IFERROR(VLOOKUP($A22,#REF!,COLUMNS(#REF!),0),0)</f>
        <v>0</v>
      </c>
      <c r="K22" s="264">
        <f>IFERROR(VLOOKUP($A22,#REF!,COLUMNS(#REF!),0),0)</f>
        <v>0</v>
      </c>
      <c r="L22" s="264">
        <f>IFERROR(VLOOKUP($A22,#REF!,COLUMNS(#REF!),0),0)</f>
        <v>0</v>
      </c>
      <c r="M22" s="264">
        <f>IFERROR(VLOOKUP($A22,#REF!,COLUMNS(#REF!),0),0)</f>
        <v>0</v>
      </c>
      <c r="N22" s="264">
        <f>IFERROR(VLOOKUP($A22,#REF!,COLUMNS(#REF!),0),0)</f>
        <v>0</v>
      </c>
      <c r="O22" s="264" t="s">
        <v>183</v>
      </c>
      <c r="P22" s="264" t="s">
        <v>85</v>
      </c>
    </row>
    <row r="23" spans="1:16" x14ac:dyDescent="0.2">
      <c r="A23" s="264" t="s">
        <v>249</v>
      </c>
      <c r="B23" s="264" t="s">
        <v>248</v>
      </c>
      <c r="C23" s="264">
        <v>0</v>
      </c>
      <c r="D23" s="264" t="s">
        <v>13</v>
      </c>
      <c r="E23" s="264" t="str">
        <f t="shared" si="0"/>
        <v>HCM_CL_CDUAN_001</v>
      </c>
      <c r="F23" s="264">
        <f>IFERROR(VLOOKUP($A23,#REF!,COLUMNS(#REF!),0),0)</f>
        <v>0</v>
      </c>
      <c r="G23" s="264">
        <f>IFERROR(VLOOKUP($A23,#REF!,COLUMNS(#REF!),0),0)</f>
        <v>0</v>
      </c>
      <c r="H23" s="264">
        <f>IFERROR(VLOOKUP($A23,#REF!,COLUMNS(#REF!),0),0)</f>
        <v>0</v>
      </c>
      <c r="I23" s="264">
        <f>IFERROR(VLOOKUP($A23,#REF!,COLUMNS(#REF!),0),0)</f>
        <v>0</v>
      </c>
      <c r="J23" s="264">
        <f>IFERROR(VLOOKUP($A23,#REF!,COLUMNS(#REF!),0),0)</f>
        <v>0</v>
      </c>
      <c r="K23" s="264">
        <f>IFERROR(VLOOKUP($A23,#REF!,COLUMNS(#REF!),0),0)</f>
        <v>0</v>
      </c>
      <c r="L23" s="264">
        <f>IFERROR(VLOOKUP($A23,#REF!,COLUMNS(#REF!),0),0)</f>
        <v>0</v>
      </c>
      <c r="M23" s="264">
        <f>IFERROR(VLOOKUP($A23,#REF!,COLUMNS(#REF!),0),0)</f>
        <v>0</v>
      </c>
      <c r="N23" s="264">
        <f>IFERROR(VLOOKUP($A23,#REF!,COLUMNS(#REF!),0),0)</f>
        <v>0</v>
      </c>
      <c r="O23" s="264" t="s">
        <v>183</v>
      </c>
      <c r="P23" s="264" t="s">
        <v>85</v>
      </c>
    </row>
    <row r="24" spans="1:16" x14ac:dyDescent="0.2">
      <c r="A24" s="264" t="s">
        <v>251</v>
      </c>
      <c r="B24" s="264" t="s">
        <v>250</v>
      </c>
      <c r="C24" s="264">
        <v>0</v>
      </c>
      <c r="D24" s="264" t="s">
        <v>13</v>
      </c>
      <c r="E24" s="264" t="str">
        <f t="shared" si="0"/>
        <v>HCM_CL_CDUAN_002</v>
      </c>
      <c r="F24" s="264">
        <f>IFERROR(VLOOKUP($A24,#REF!,COLUMNS(#REF!),0),0)</f>
        <v>0</v>
      </c>
      <c r="G24" s="264">
        <f>IFERROR(VLOOKUP($A24,#REF!,COLUMNS(#REF!),0),0)</f>
        <v>0</v>
      </c>
      <c r="H24" s="264">
        <f>IFERROR(VLOOKUP($A24,#REF!,COLUMNS(#REF!),0),0)</f>
        <v>0</v>
      </c>
      <c r="I24" s="264">
        <f>IFERROR(VLOOKUP($A24,#REF!,COLUMNS(#REF!),0),0)</f>
        <v>0</v>
      </c>
      <c r="J24" s="264">
        <f>IFERROR(VLOOKUP($A24,#REF!,COLUMNS(#REF!),0),0)</f>
        <v>0</v>
      </c>
      <c r="K24" s="264">
        <f>IFERROR(VLOOKUP($A24,#REF!,COLUMNS(#REF!),0),0)</f>
        <v>0</v>
      </c>
      <c r="L24" s="264">
        <f>IFERROR(VLOOKUP($A24,#REF!,COLUMNS(#REF!),0),0)</f>
        <v>0</v>
      </c>
      <c r="M24" s="264">
        <f>IFERROR(VLOOKUP($A24,#REF!,COLUMNS(#REF!),0),0)</f>
        <v>0</v>
      </c>
      <c r="N24" s="264">
        <f>IFERROR(VLOOKUP($A24,#REF!,COLUMNS(#REF!),0),0)</f>
        <v>0</v>
      </c>
      <c r="O24" s="264" t="s">
        <v>183</v>
      </c>
      <c r="P24" s="264" t="s">
        <v>85</v>
      </c>
    </row>
    <row r="25" spans="1:16" x14ac:dyDescent="0.2">
      <c r="A25" s="264" t="s">
        <v>36</v>
      </c>
      <c r="B25" s="264" t="s">
        <v>37</v>
      </c>
      <c r="C25" s="264" t="s">
        <v>1227</v>
      </c>
      <c r="D25" s="264" t="s">
        <v>13</v>
      </c>
      <c r="E25" s="264" t="str">
        <f t="shared" si="0"/>
        <v>HCM_CL_CDUAN_003</v>
      </c>
      <c r="F25" s="264">
        <f>IFERROR(VLOOKUP($A25,#REF!,COLUMNS(#REF!),0),0)</f>
        <v>0</v>
      </c>
      <c r="G25" s="264">
        <f>IFERROR(VLOOKUP($A25,#REF!,COLUMNS(#REF!),0),0)</f>
        <v>0</v>
      </c>
      <c r="H25" s="264">
        <f>IFERROR(VLOOKUP($A25,#REF!,COLUMNS(#REF!),0),0)</f>
        <v>0</v>
      </c>
      <c r="I25" s="264">
        <f>IFERROR(VLOOKUP($A25,#REF!,COLUMNS(#REF!),0),0)</f>
        <v>0</v>
      </c>
      <c r="J25" s="264">
        <f>IFERROR(VLOOKUP($A25,#REF!,COLUMNS(#REF!),0),0)</f>
        <v>0</v>
      </c>
      <c r="K25" s="264">
        <f>IFERROR(VLOOKUP($A25,#REF!,COLUMNS(#REF!),0),0)</f>
        <v>0</v>
      </c>
      <c r="L25" s="264">
        <f>IFERROR(VLOOKUP($A25,#REF!,COLUMNS(#REF!),0),0)</f>
        <v>0</v>
      </c>
      <c r="M25" s="264">
        <f>IFERROR(VLOOKUP($A25,#REF!,COLUMNS(#REF!),0),0)</f>
        <v>0</v>
      </c>
      <c r="N25" s="264">
        <f>IFERROR(VLOOKUP($A25,#REF!,COLUMNS(#REF!),0),0)</f>
        <v>0</v>
      </c>
      <c r="O25" s="264" t="s">
        <v>183</v>
      </c>
      <c r="P25" s="264" t="s">
        <v>85</v>
      </c>
    </row>
    <row r="26" spans="1:16" x14ac:dyDescent="0.2">
      <c r="A26" s="264" t="s">
        <v>253</v>
      </c>
      <c r="B26" s="264" t="s">
        <v>252</v>
      </c>
      <c r="C26" s="264">
        <v>0</v>
      </c>
      <c r="D26" s="264" t="s">
        <v>13</v>
      </c>
      <c r="E26" s="264" t="str">
        <f t="shared" si="0"/>
        <v>HCM_CL_CDUAN_004</v>
      </c>
      <c r="F26" s="264">
        <f>IFERROR(VLOOKUP($A26,#REF!,COLUMNS(#REF!),0),0)</f>
        <v>0</v>
      </c>
      <c r="G26" s="264">
        <f>IFERROR(VLOOKUP($A26,#REF!,COLUMNS(#REF!),0),0)</f>
        <v>0</v>
      </c>
      <c r="H26" s="264">
        <f>IFERROR(VLOOKUP($A26,#REF!,COLUMNS(#REF!),0),0)</f>
        <v>0</v>
      </c>
      <c r="I26" s="264">
        <f>IFERROR(VLOOKUP($A26,#REF!,COLUMNS(#REF!),0),0)</f>
        <v>0</v>
      </c>
      <c r="J26" s="264">
        <f>IFERROR(VLOOKUP($A26,#REF!,COLUMNS(#REF!),0),0)</f>
        <v>0</v>
      </c>
      <c r="K26" s="264">
        <f>IFERROR(VLOOKUP($A26,#REF!,COLUMNS(#REF!),0),0)</f>
        <v>0</v>
      </c>
      <c r="L26" s="264">
        <f>IFERROR(VLOOKUP($A26,#REF!,COLUMNS(#REF!),0),0)</f>
        <v>0</v>
      </c>
      <c r="M26" s="264">
        <f>IFERROR(VLOOKUP($A26,#REF!,COLUMNS(#REF!),0),0)</f>
        <v>0</v>
      </c>
      <c r="N26" s="264">
        <f>IFERROR(VLOOKUP($A26,#REF!,COLUMNS(#REF!),0),0)</f>
        <v>0</v>
      </c>
      <c r="O26" s="264" t="s">
        <v>183</v>
      </c>
      <c r="P26" s="264" t="s">
        <v>85</v>
      </c>
    </row>
    <row r="27" spans="1:16" x14ac:dyDescent="0.2">
      <c r="A27" s="264" t="s">
        <v>255</v>
      </c>
      <c r="B27" s="264" t="s">
        <v>254</v>
      </c>
      <c r="C27" s="264">
        <v>0</v>
      </c>
      <c r="D27" s="264" t="s">
        <v>13</v>
      </c>
      <c r="E27" s="264" t="str">
        <f t="shared" si="0"/>
        <v>HCM_CL_CDUAN_005</v>
      </c>
      <c r="F27" s="264">
        <f>IFERROR(VLOOKUP($A27,#REF!,COLUMNS(#REF!),0),0)</f>
        <v>0</v>
      </c>
      <c r="G27" s="264">
        <f>IFERROR(VLOOKUP($A27,#REF!,COLUMNS(#REF!),0),0)</f>
        <v>0</v>
      </c>
      <c r="H27" s="264">
        <f>IFERROR(VLOOKUP($A27,#REF!,COLUMNS(#REF!),0),0)</f>
        <v>0</v>
      </c>
      <c r="I27" s="264">
        <f>IFERROR(VLOOKUP($A27,#REF!,COLUMNS(#REF!),0),0)</f>
        <v>0</v>
      </c>
      <c r="J27" s="264">
        <f>IFERROR(VLOOKUP($A27,#REF!,COLUMNS(#REF!),0),0)</f>
        <v>0</v>
      </c>
      <c r="K27" s="264">
        <f>IFERROR(VLOOKUP($A27,#REF!,COLUMNS(#REF!),0),0)</f>
        <v>0</v>
      </c>
      <c r="L27" s="264">
        <f>IFERROR(VLOOKUP($A27,#REF!,COLUMNS(#REF!),0),0)</f>
        <v>0</v>
      </c>
      <c r="M27" s="264">
        <f>IFERROR(VLOOKUP($A27,#REF!,COLUMNS(#REF!),0),0)</f>
        <v>0</v>
      </c>
      <c r="N27" s="264">
        <f>IFERROR(VLOOKUP($A27,#REF!,COLUMNS(#REF!),0),0)</f>
        <v>0</v>
      </c>
      <c r="O27" s="264" t="s">
        <v>183</v>
      </c>
      <c r="P27" s="264" t="s">
        <v>85</v>
      </c>
    </row>
    <row r="28" spans="1:16" x14ac:dyDescent="0.2">
      <c r="A28" s="264" t="s">
        <v>257</v>
      </c>
      <c r="B28" s="264" t="s">
        <v>256</v>
      </c>
      <c r="C28" s="264">
        <v>0</v>
      </c>
      <c r="D28" s="264" t="s">
        <v>13</v>
      </c>
      <c r="E28" s="264" t="str">
        <f t="shared" si="0"/>
        <v>HCM_CL_CDUAN_006</v>
      </c>
      <c r="F28" s="264">
        <f>IFERROR(VLOOKUP($A28,#REF!,COLUMNS(#REF!),0),0)</f>
        <v>0</v>
      </c>
      <c r="G28" s="264">
        <f>IFERROR(VLOOKUP($A28,#REF!,COLUMNS(#REF!),0),0)</f>
        <v>0</v>
      </c>
      <c r="H28" s="264">
        <f>IFERROR(VLOOKUP($A28,#REF!,COLUMNS(#REF!),0),0)</f>
        <v>0</v>
      </c>
      <c r="I28" s="264">
        <f>IFERROR(VLOOKUP($A28,#REF!,COLUMNS(#REF!),0),0)</f>
        <v>0</v>
      </c>
      <c r="J28" s="264">
        <f>IFERROR(VLOOKUP($A28,#REF!,COLUMNS(#REF!),0),0)</f>
        <v>0</v>
      </c>
      <c r="K28" s="264">
        <f>IFERROR(VLOOKUP($A28,#REF!,COLUMNS(#REF!),0),0)</f>
        <v>0</v>
      </c>
      <c r="L28" s="264">
        <f>IFERROR(VLOOKUP($A28,#REF!,COLUMNS(#REF!),0),0)</f>
        <v>0</v>
      </c>
      <c r="M28" s="264">
        <f>IFERROR(VLOOKUP($A28,#REF!,COLUMNS(#REF!),0),0)</f>
        <v>0</v>
      </c>
      <c r="N28" s="264">
        <f>IFERROR(VLOOKUP($A28,#REF!,COLUMNS(#REF!),0),0)</f>
        <v>0</v>
      </c>
      <c r="O28" s="264" t="s">
        <v>183</v>
      </c>
      <c r="P28" s="264" t="s">
        <v>85</v>
      </c>
    </row>
    <row r="29" spans="1:16" x14ac:dyDescent="0.2">
      <c r="A29" s="264" t="s">
        <v>259</v>
      </c>
      <c r="B29" s="264" t="s">
        <v>258</v>
      </c>
      <c r="C29" s="264">
        <v>0</v>
      </c>
      <c r="D29" s="264" t="s">
        <v>13</v>
      </c>
      <c r="E29" s="264" t="str">
        <f t="shared" si="0"/>
        <v>HCM_CL_CDUAN_007</v>
      </c>
      <c r="F29" s="264">
        <f>IFERROR(VLOOKUP($A29,#REF!,COLUMNS(#REF!),0),0)</f>
        <v>0</v>
      </c>
      <c r="G29" s="264">
        <f>IFERROR(VLOOKUP($A29,#REF!,COLUMNS(#REF!),0),0)</f>
        <v>0</v>
      </c>
      <c r="H29" s="264">
        <f>IFERROR(VLOOKUP($A29,#REF!,COLUMNS(#REF!),0),0)</f>
        <v>0</v>
      </c>
      <c r="I29" s="264">
        <f>IFERROR(VLOOKUP($A29,#REF!,COLUMNS(#REF!),0),0)</f>
        <v>0</v>
      </c>
      <c r="J29" s="264">
        <f>IFERROR(VLOOKUP($A29,#REF!,COLUMNS(#REF!),0),0)</f>
        <v>0</v>
      </c>
      <c r="K29" s="264">
        <f>IFERROR(VLOOKUP($A29,#REF!,COLUMNS(#REF!),0),0)</f>
        <v>0</v>
      </c>
      <c r="L29" s="264">
        <f>IFERROR(VLOOKUP($A29,#REF!,COLUMNS(#REF!),0),0)</f>
        <v>0</v>
      </c>
      <c r="M29" s="264">
        <f>IFERROR(VLOOKUP($A29,#REF!,COLUMNS(#REF!),0),0)</f>
        <v>0</v>
      </c>
      <c r="N29" s="264">
        <f>IFERROR(VLOOKUP($A29,#REF!,COLUMNS(#REF!),0),0)</f>
        <v>0</v>
      </c>
      <c r="O29" s="264" t="s">
        <v>183</v>
      </c>
      <c r="P29" s="264" t="s">
        <v>85</v>
      </c>
    </row>
    <row r="30" spans="1:16" x14ac:dyDescent="0.2">
      <c r="A30" s="264" t="s">
        <v>261</v>
      </c>
      <c r="B30" s="264" t="s">
        <v>260</v>
      </c>
      <c r="C30" s="264">
        <v>0</v>
      </c>
      <c r="D30" s="264" t="s">
        <v>13</v>
      </c>
      <c r="E30" s="264" t="str">
        <f t="shared" si="0"/>
        <v>HCM_CL_CGOOD_001</v>
      </c>
      <c r="F30" s="264">
        <f>IFERROR(VLOOKUP($A30,#REF!,COLUMNS(#REF!),0),0)</f>
        <v>0</v>
      </c>
      <c r="G30" s="264">
        <f>IFERROR(VLOOKUP($A30,#REF!,COLUMNS(#REF!),0),0)</f>
        <v>0</v>
      </c>
      <c r="H30" s="264">
        <f>IFERROR(VLOOKUP($A30,#REF!,COLUMNS(#REF!),0),0)</f>
        <v>0</v>
      </c>
      <c r="I30" s="264">
        <f>IFERROR(VLOOKUP($A30,#REF!,COLUMNS(#REF!),0),0)</f>
        <v>0</v>
      </c>
      <c r="J30" s="264">
        <f>IFERROR(VLOOKUP($A30,#REF!,COLUMNS(#REF!),0),0)</f>
        <v>0</v>
      </c>
      <c r="K30" s="264">
        <f>IFERROR(VLOOKUP($A30,#REF!,COLUMNS(#REF!),0),0)</f>
        <v>0</v>
      </c>
      <c r="L30" s="264">
        <f>IFERROR(VLOOKUP($A30,#REF!,COLUMNS(#REF!),0),0)</f>
        <v>0</v>
      </c>
      <c r="M30" s="264">
        <f>IFERROR(VLOOKUP($A30,#REF!,COLUMNS(#REF!),0),0)</f>
        <v>0</v>
      </c>
      <c r="N30" s="264">
        <f>IFERROR(VLOOKUP($A30,#REF!,COLUMNS(#REF!),0),0)</f>
        <v>0</v>
      </c>
      <c r="O30" s="264" t="s">
        <v>183</v>
      </c>
      <c r="P30" s="264" t="s">
        <v>85</v>
      </c>
    </row>
    <row r="31" spans="1:16" x14ac:dyDescent="0.2">
      <c r="A31" s="264" t="s">
        <v>263</v>
      </c>
      <c r="B31" s="264" t="s">
        <v>262</v>
      </c>
      <c r="C31" s="264">
        <v>0</v>
      </c>
      <c r="D31" s="264" t="s">
        <v>13</v>
      </c>
      <c r="E31" s="264" t="str">
        <f t="shared" si="0"/>
        <v>HCM_CL_CHECK_001</v>
      </c>
      <c r="F31" s="264">
        <f>IFERROR(VLOOKUP($A31,#REF!,COLUMNS(#REF!),0),0)</f>
        <v>0</v>
      </c>
      <c r="G31" s="264">
        <f>IFERROR(VLOOKUP($A31,#REF!,COLUMNS(#REF!),0),0)</f>
        <v>0</v>
      </c>
      <c r="H31" s="264">
        <f>IFERROR(VLOOKUP($A31,#REF!,COLUMNS(#REF!),0),0)</f>
        <v>0</v>
      </c>
      <c r="I31" s="264">
        <f>IFERROR(VLOOKUP($A31,#REF!,COLUMNS(#REF!),0),0)</f>
        <v>0</v>
      </c>
      <c r="J31" s="264">
        <f>IFERROR(VLOOKUP($A31,#REF!,COLUMNS(#REF!),0),0)</f>
        <v>0</v>
      </c>
      <c r="K31" s="264">
        <f>IFERROR(VLOOKUP($A31,#REF!,COLUMNS(#REF!),0),0)</f>
        <v>0</v>
      </c>
      <c r="L31" s="264">
        <f>IFERROR(VLOOKUP($A31,#REF!,COLUMNS(#REF!),0),0)</f>
        <v>0</v>
      </c>
      <c r="M31" s="264">
        <f>IFERROR(VLOOKUP($A31,#REF!,COLUMNS(#REF!),0),0)</f>
        <v>0</v>
      </c>
      <c r="N31" s="264">
        <f>IFERROR(VLOOKUP($A31,#REF!,COLUMNS(#REF!),0),0)</f>
        <v>0</v>
      </c>
      <c r="O31" s="264" t="s">
        <v>183</v>
      </c>
      <c r="P31" s="264" t="s">
        <v>85</v>
      </c>
    </row>
    <row r="32" spans="1:16" x14ac:dyDescent="0.2">
      <c r="A32" s="264" t="s">
        <v>265</v>
      </c>
      <c r="B32" s="264" t="s">
        <v>264</v>
      </c>
      <c r="C32" s="264">
        <v>0</v>
      </c>
      <c r="D32" s="264" t="s">
        <v>195</v>
      </c>
      <c r="E32" s="264" t="str">
        <f t="shared" si="0"/>
        <v>HCM_CL_CHECK_002</v>
      </c>
      <c r="F32" s="264">
        <f>IFERROR(VLOOKUP($A32,#REF!,COLUMNS(#REF!),0),0)</f>
        <v>0</v>
      </c>
      <c r="G32" s="264">
        <f>IFERROR(VLOOKUP($A32,#REF!,COLUMNS(#REF!),0),0)</f>
        <v>0</v>
      </c>
      <c r="H32" s="264">
        <f>IFERROR(VLOOKUP($A32,#REF!,COLUMNS(#REF!),0),0)</f>
        <v>0</v>
      </c>
      <c r="I32" s="264">
        <f>IFERROR(VLOOKUP($A32,#REF!,COLUMNS(#REF!),0),0)</f>
        <v>0</v>
      </c>
      <c r="J32" s="264">
        <f>IFERROR(VLOOKUP($A32,#REF!,COLUMNS(#REF!),0),0)</f>
        <v>0</v>
      </c>
      <c r="K32" s="264">
        <f>IFERROR(VLOOKUP($A32,#REF!,COLUMNS(#REF!),0),0)</f>
        <v>0</v>
      </c>
      <c r="L32" s="264">
        <f>IFERROR(VLOOKUP($A32,#REF!,COLUMNS(#REF!),0),0)</f>
        <v>0</v>
      </c>
      <c r="M32" s="264">
        <f>IFERROR(VLOOKUP($A32,#REF!,COLUMNS(#REF!),0),0)</f>
        <v>0</v>
      </c>
      <c r="N32" s="264">
        <f>IFERROR(VLOOKUP($A32,#REF!,COLUMNS(#REF!),0),0)</f>
        <v>0</v>
      </c>
      <c r="O32" s="264" t="s">
        <v>183</v>
      </c>
      <c r="P32" s="264" t="s">
        <v>85</v>
      </c>
    </row>
    <row r="33" spans="1:16" x14ac:dyDescent="0.2">
      <c r="A33" s="264" t="s">
        <v>267</v>
      </c>
      <c r="B33" s="264" t="s">
        <v>266</v>
      </c>
      <c r="C33" s="264">
        <v>0</v>
      </c>
      <c r="D33" s="264" t="s">
        <v>268</v>
      </c>
      <c r="E33" s="264" t="str">
        <f t="shared" si="0"/>
        <v>HCM_CL_CHECK_003</v>
      </c>
      <c r="F33" s="264">
        <f>IFERROR(VLOOKUP($A33,#REF!,COLUMNS(#REF!),0),0)</f>
        <v>0</v>
      </c>
      <c r="G33" s="264">
        <f>IFERROR(VLOOKUP($A33,#REF!,COLUMNS(#REF!),0),0)</f>
        <v>0</v>
      </c>
      <c r="H33" s="264">
        <f>IFERROR(VLOOKUP($A33,#REF!,COLUMNS(#REF!),0),0)</f>
        <v>0</v>
      </c>
      <c r="I33" s="264">
        <f>IFERROR(VLOOKUP($A33,#REF!,COLUMNS(#REF!),0),0)</f>
        <v>0</v>
      </c>
      <c r="J33" s="264">
        <f>IFERROR(VLOOKUP($A33,#REF!,COLUMNS(#REF!),0),0)</f>
        <v>0</v>
      </c>
      <c r="K33" s="264">
        <f>IFERROR(VLOOKUP($A33,#REF!,COLUMNS(#REF!),0),0)</f>
        <v>0</v>
      </c>
      <c r="L33" s="264">
        <f>IFERROR(VLOOKUP($A33,#REF!,COLUMNS(#REF!),0),0)</f>
        <v>0</v>
      </c>
      <c r="M33" s="264">
        <f>IFERROR(VLOOKUP($A33,#REF!,COLUMNS(#REF!),0),0)</f>
        <v>0</v>
      </c>
      <c r="N33" s="264">
        <f>IFERROR(VLOOKUP($A33,#REF!,COLUMNS(#REF!),0),0)</f>
        <v>0</v>
      </c>
      <c r="O33" s="264" t="s">
        <v>183</v>
      </c>
      <c r="P33" s="264" t="s">
        <v>85</v>
      </c>
    </row>
    <row r="34" spans="1:16" x14ac:dyDescent="0.2">
      <c r="A34" s="264" t="s">
        <v>270</v>
      </c>
      <c r="B34" s="264" t="s">
        <v>269</v>
      </c>
      <c r="C34" s="264">
        <v>0</v>
      </c>
      <c r="D34" s="264" t="s">
        <v>195</v>
      </c>
      <c r="E34" s="264" t="str">
        <f t="shared" si="0"/>
        <v>HCM_CL_CHECK_004</v>
      </c>
      <c r="F34" s="264">
        <f>IFERROR(VLOOKUP($A34,#REF!,COLUMNS(#REF!),0),0)</f>
        <v>0</v>
      </c>
      <c r="G34" s="264">
        <f>IFERROR(VLOOKUP($A34,#REF!,COLUMNS(#REF!),0),0)</f>
        <v>0</v>
      </c>
      <c r="H34" s="264">
        <f>IFERROR(VLOOKUP($A34,#REF!,COLUMNS(#REF!),0),0)</f>
        <v>0</v>
      </c>
      <c r="I34" s="264">
        <f>IFERROR(VLOOKUP($A34,#REF!,COLUMNS(#REF!),0),0)</f>
        <v>0</v>
      </c>
      <c r="J34" s="264">
        <f>IFERROR(VLOOKUP($A34,#REF!,COLUMNS(#REF!),0),0)</f>
        <v>0</v>
      </c>
      <c r="K34" s="264">
        <f>IFERROR(VLOOKUP($A34,#REF!,COLUMNS(#REF!),0),0)</f>
        <v>0</v>
      </c>
      <c r="L34" s="264">
        <f>IFERROR(VLOOKUP($A34,#REF!,COLUMNS(#REF!),0),0)</f>
        <v>0</v>
      </c>
      <c r="M34" s="264">
        <f>IFERROR(VLOOKUP($A34,#REF!,COLUMNS(#REF!),0),0)</f>
        <v>0</v>
      </c>
      <c r="N34" s="264">
        <f>IFERROR(VLOOKUP($A34,#REF!,COLUMNS(#REF!),0),0)</f>
        <v>0</v>
      </c>
      <c r="O34" s="264" t="s">
        <v>183</v>
      </c>
      <c r="P34" s="264" t="s">
        <v>85</v>
      </c>
    </row>
    <row r="35" spans="1:16" x14ac:dyDescent="0.2">
      <c r="A35" s="264" t="s">
        <v>272</v>
      </c>
      <c r="B35" s="264" t="s">
        <v>271</v>
      </c>
      <c r="C35" s="264">
        <v>0</v>
      </c>
      <c r="D35" s="264" t="s">
        <v>13</v>
      </c>
      <c r="E35" s="264" t="str">
        <f t="shared" si="0"/>
        <v>HCM_CL_CSKHH_001</v>
      </c>
      <c r="F35" s="264">
        <f>IFERROR(VLOOKUP($A35,#REF!,COLUMNS(#REF!),0),0)</f>
        <v>0</v>
      </c>
      <c r="G35" s="264">
        <f>IFERROR(VLOOKUP($A35,#REF!,COLUMNS(#REF!),0),0)</f>
        <v>0</v>
      </c>
      <c r="H35" s="264">
        <f>IFERROR(VLOOKUP($A35,#REF!,COLUMNS(#REF!),0),0)</f>
        <v>0</v>
      </c>
      <c r="I35" s="264">
        <f>IFERROR(VLOOKUP($A35,#REF!,COLUMNS(#REF!),0),0)</f>
        <v>0</v>
      </c>
      <c r="J35" s="264">
        <f>IFERROR(VLOOKUP($A35,#REF!,COLUMNS(#REF!),0),0)</f>
        <v>0</v>
      </c>
      <c r="K35" s="264">
        <f>IFERROR(VLOOKUP($A35,#REF!,COLUMNS(#REF!),0),0)</f>
        <v>0</v>
      </c>
      <c r="L35" s="264">
        <f>IFERROR(VLOOKUP($A35,#REF!,COLUMNS(#REF!),0),0)</f>
        <v>0</v>
      </c>
      <c r="M35" s="264">
        <f>IFERROR(VLOOKUP($A35,#REF!,COLUMNS(#REF!),0),0)</f>
        <v>0</v>
      </c>
      <c r="N35" s="264">
        <f>IFERROR(VLOOKUP($A35,#REF!,COLUMNS(#REF!),0),0)</f>
        <v>0</v>
      </c>
      <c r="O35" s="264" t="s">
        <v>183</v>
      </c>
      <c r="P35" s="264" t="s">
        <v>85</v>
      </c>
    </row>
    <row r="36" spans="1:16" x14ac:dyDescent="0.2">
      <c r="A36" s="264" t="s">
        <v>274</v>
      </c>
      <c r="B36" s="264" t="s">
        <v>273</v>
      </c>
      <c r="C36" s="264">
        <v>0</v>
      </c>
      <c r="D36" s="264" t="s">
        <v>13</v>
      </c>
      <c r="E36" s="264" t="str">
        <f t="shared" si="0"/>
        <v>HCM_CL_CSKHH_002</v>
      </c>
      <c r="F36" s="264">
        <f>IFERROR(VLOOKUP($A36,#REF!,COLUMNS(#REF!),0),0)</f>
        <v>0</v>
      </c>
      <c r="G36" s="264">
        <f>IFERROR(VLOOKUP($A36,#REF!,COLUMNS(#REF!),0),0)</f>
        <v>0</v>
      </c>
      <c r="H36" s="264">
        <f>IFERROR(VLOOKUP($A36,#REF!,COLUMNS(#REF!),0),0)</f>
        <v>0</v>
      </c>
      <c r="I36" s="264">
        <f>IFERROR(VLOOKUP($A36,#REF!,COLUMNS(#REF!),0),0)</f>
        <v>0</v>
      </c>
      <c r="J36" s="264">
        <f>IFERROR(VLOOKUP($A36,#REF!,COLUMNS(#REF!),0),0)</f>
        <v>0</v>
      </c>
      <c r="K36" s="264">
        <f>IFERROR(VLOOKUP($A36,#REF!,COLUMNS(#REF!),0),0)</f>
        <v>0</v>
      </c>
      <c r="L36" s="264">
        <f>IFERROR(VLOOKUP($A36,#REF!,COLUMNS(#REF!),0),0)</f>
        <v>0</v>
      </c>
      <c r="M36" s="264">
        <f>IFERROR(VLOOKUP($A36,#REF!,COLUMNS(#REF!),0),0)</f>
        <v>0</v>
      </c>
      <c r="N36" s="264">
        <f>IFERROR(VLOOKUP($A36,#REF!,COLUMNS(#REF!),0),0)</f>
        <v>0</v>
      </c>
      <c r="O36" s="264" t="s">
        <v>183</v>
      </c>
      <c r="P36" s="264" t="s">
        <v>85</v>
      </c>
    </row>
    <row r="37" spans="1:16" x14ac:dyDescent="0.2">
      <c r="A37" s="264" t="s">
        <v>275</v>
      </c>
      <c r="B37" s="264" t="s">
        <v>15</v>
      </c>
      <c r="C37" s="264" t="s">
        <v>1227</v>
      </c>
      <c r="D37" s="264" t="s">
        <v>13</v>
      </c>
      <c r="E37" s="264" t="str">
        <f t="shared" si="0"/>
        <v>HCM_CL_CSKHH_003</v>
      </c>
      <c r="F37" s="264">
        <f>IFERROR(VLOOKUP($A37,#REF!,COLUMNS(#REF!),0),0)</f>
        <v>0</v>
      </c>
      <c r="G37" s="264">
        <f>IFERROR(VLOOKUP($A37,#REF!,COLUMNS(#REF!),0),0)</f>
        <v>0</v>
      </c>
      <c r="H37" s="264">
        <f>IFERROR(VLOOKUP($A37,#REF!,COLUMNS(#REF!),0),0)</f>
        <v>0</v>
      </c>
      <c r="I37" s="264">
        <f>IFERROR(VLOOKUP($A37,#REF!,COLUMNS(#REF!),0),0)</f>
        <v>0</v>
      </c>
      <c r="J37" s="264">
        <f>IFERROR(VLOOKUP($A37,#REF!,COLUMNS(#REF!),0),0)</f>
        <v>0</v>
      </c>
      <c r="K37" s="264">
        <f>IFERROR(VLOOKUP($A37,#REF!,COLUMNS(#REF!),0),0)</f>
        <v>0</v>
      </c>
      <c r="L37" s="264">
        <f>IFERROR(VLOOKUP($A37,#REF!,COLUMNS(#REF!),0),0)</f>
        <v>0</v>
      </c>
      <c r="M37" s="264">
        <f>IFERROR(VLOOKUP($A37,#REF!,COLUMNS(#REF!),0),0)</f>
        <v>0</v>
      </c>
      <c r="N37" s="264">
        <f>IFERROR(VLOOKUP($A37,#REF!,COLUMNS(#REF!),0),0)</f>
        <v>0</v>
      </c>
      <c r="O37" s="264" t="s">
        <v>183</v>
      </c>
      <c r="P37" s="264" t="s">
        <v>85</v>
      </c>
    </row>
    <row r="38" spans="1:16" x14ac:dyDescent="0.2">
      <c r="A38" s="264" t="s">
        <v>277</v>
      </c>
      <c r="B38" s="264" t="s">
        <v>276</v>
      </c>
      <c r="C38" s="264">
        <v>0</v>
      </c>
      <c r="D38" s="264" t="s">
        <v>13</v>
      </c>
      <c r="E38" s="264" t="str">
        <f t="shared" si="0"/>
        <v>HCM_CL_CSKHH_004</v>
      </c>
      <c r="F38" s="264">
        <f>IFERROR(VLOOKUP($A38,#REF!,COLUMNS(#REF!),0),0)</f>
        <v>0</v>
      </c>
      <c r="G38" s="264">
        <f>IFERROR(VLOOKUP($A38,#REF!,COLUMNS(#REF!),0),0)</f>
        <v>0</v>
      </c>
      <c r="H38" s="264">
        <f>IFERROR(VLOOKUP($A38,#REF!,COLUMNS(#REF!),0),0)</f>
        <v>0</v>
      </c>
      <c r="I38" s="264">
        <f>IFERROR(VLOOKUP($A38,#REF!,COLUMNS(#REF!),0),0)</f>
        <v>0</v>
      </c>
      <c r="J38" s="264">
        <f>IFERROR(VLOOKUP($A38,#REF!,COLUMNS(#REF!),0),0)</f>
        <v>0</v>
      </c>
      <c r="K38" s="264">
        <f>IFERROR(VLOOKUP($A38,#REF!,COLUMNS(#REF!),0),0)</f>
        <v>0</v>
      </c>
      <c r="L38" s="264">
        <f>IFERROR(VLOOKUP($A38,#REF!,COLUMNS(#REF!),0),0)</f>
        <v>0</v>
      </c>
      <c r="M38" s="264">
        <f>IFERROR(VLOOKUP($A38,#REF!,COLUMNS(#REF!),0),0)</f>
        <v>0</v>
      </c>
      <c r="N38" s="264">
        <f>IFERROR(VLOOKUP($A38,#REF!,COLUMNS(#REF!),0),0)</f>
        <v>0</v>
      </c>
      <c r="O38" s="264" t="s">
        <v>183</v>
      </c>
      <c r="P38" s="264" t="s">
        <v>85</v>
      </c>
    </row>
    <row r="39" spans="1:16" x14ac:dyDescent="0.2">
      <c r="A39" s="264" t="s">
        <v>279</v>
      </c>
      <c r="B39" s="264" t="s">
        <v>278</v>
      </c>
      <c r="C39" s="264">
        <v>0</v>
      </c>
      <c r="D39" s="264" t="s">
        <v>13</v>
      </c>
      <c r="E39" s="264" t="str">
        <f t="shared" si="0"/>
        <v>HCM_CL_CSKHH_005</v>
      </c>
      <c r="F39" s="264">
        <f>IFERROR(VLOOKUP($A39,#REF!,COLUMNS(#REF!),0),0)</f>
        <v>0</v>
      </c>
      <c r="G39" s="264">
        <f>IFERROR(VLOOKUP($A39,#REF!,COLUMNS(#REF!),0),0)</f>
        <v>0</v>
      </c>
      <c r="H39" s="264">
        <f>IFERROR(VLOOKUP($A39,#REF!,COLUMNS(#REF!),0),0)</f>
        <v>0</v>
      </c>
      <c r="I39" s="264">
        <f>IFERROR(VLOOKUP($A39,#REF!,COLUMNS(#REF!),0),0)</f>
        <v>0</v>
      </c>
      <c r="J39" s="264">
        <f>IFERROR(VLOOKUP($A39,#REF!,COLUMNS(#REF!),0),0)</f>
        <v>0</v>
      </c>
      <c r="K39" s="264">
        <f>IFERROR(VLOOKUP($A39,#REF!,COLUMNS(#REF!),0),0)</f>
        <v>0</v>
      </c>
      <c r="L39" s="264">
        <f>IFERROR(VLOOKUP($A39,#REF!,COLUMNS(#REF!),0),0)</f>
        <v>0</v>
      </c>
      <c r="M39" s="264">
        <f>IFERROR(VLOOKUP($A39,#REF!,COLUMNS(#REF!),0),0)</f>
        <v>0</v>
      </c>
      <c r="N39" s="264">
        <f>IFERROR(VLOOKUP($A39,#REF!,COLUMNS(#REF!),0),0)</f>
        <v>0</v>
      </c>
      <c r="O39" s="264" t="s">
        <v>183</v>
      </c>
      <c r="P39" s="264" t="s">
        <v>85</v>
      </c>
    </row>
    <row r="40" spans="1:16" x14ac:dyDescent="0.2">
      <c r="A40" s="264" t="s">
        <v>281</v>
      </c>
      <c r="B40" s="264" t="s">
        <v>280</v>
      </c>
      <c r="C40" s="264">
        <v>0</v>
      </c>
      <c r="D40" s="264" t="s">
        <v>282</v>
      </c>
      <c r="E40" s="264" t="str">
        <f t="shared" si="0"/>
        <v>HCM_CL_CSKHH_006</v>
      </c>
      <c r="F40" s="264">
        <f>IFERROR(VLOOKUP($A40,#REF!,COLUMNS(#REF!),0),0)</f>
        <v>0</v>
      </c>
      <c r="G40" s="264">
        <f>IFERROR(VLOOKUP($A40,#REF!,COLUMNS(#REF!),0),0)</f>
        <v>0</v>
      </c>
      <c r="H40" s="264">
        <f>IFERROR(VLOOKUP($A40,#REF!,COLUMNS(#REF!),0),0)</f>
        <v>0</v>
      </c>
      <c r="I40" s="264">
        <f>IFERROR(VLOOKUP($A40,#REF!,COLUMNS(#REF!),0),0)</f>
        <v>0</v>
      </c>
      <c r="J40" s="264">
        <f>IFERROR(VLOOKUP($A40,#REF!,COLUMNS(#REF!),0),0)</f>
        <v>0</v>
      </c>
      <c r="K40" s="264">
        <f>IFERROR(VLOOKUP($A40,#REF!,COLUMNS(#REF!),0),0)</f>
        <v>0</v>
      </c>
      <c r="L40" s="264">
        <f>IFERROR(VLOOKUP($A40,#REF!,COLUMNS(#REF!),0),0)</f>
        <v>0</v>
      </c>
      <c r="M40" s="264">
        <f>IFERROR(VLOOKUP($A40,#REF!,COLUMNS(#REF!),0),0)</f>
        <v>0</v>
      </c>
      <c r="N40" s="264">
        <f>IFERROR(VLOOKUP($A40,#REF!,COLUMNS(#REF!),0),0)</f>
        <v>0</v>
      </c>
      <c r="O40" s="264" t="s">
        <v>183</v>
      </c>
      <c r="P40" s="264" t="s">
        <v>85</v>
      </c>
    </row>
    <row r="41" spans="1:16" x14ac:dyDescent="0.2">
      <c r="A41" s="264" t="s">
        <v>284</v>
      </c>
      <c r="B41" s="264" t="s">
        <v>283</v>
      </c>
      <c r="C41" s="264">
        <v>0</v>
      </c>
      <c r="D41" s="264" t="s">
        <v>13</v>
      </c>
      <c r="E41" s="264" t="str">
        <f t="shared" si="0"/>
        <v>HCM_CL_CSKHH_007</v>
      </c>
      <c r="F41" s="264">
        <f>IFERROR(VLOOKUP($A41,#REF!,COLUMNS(#REF!),0),0)</f>
        <v>0</v>
      </c>
      <c r="G41" s="264">
        <f>IFERROR(VLOOKUP($A41,#REF!,COLUMNS(#REF!),0),0)</f>
        <v>0</v>
      </c>
      <c r="H41" s="264">
        <f>IFERROR(VLOOKUP($A41,#REF!,COLUMNS(#REF!),0),0)</f>
        <v>0</v>
      </c>
      <c r="I41" s="264">
        <f>IFERROR(VLOOKUP($A41,#REF!,COLUMNS(#REF!),0),0)</f>
        <v>0</v>
      </c>
      <c r="J41" s="264">
        <f>IFERROR(VLOOKUP($A41,#REF!,COLUMNS(#REF!),0),0)</f>
        <v>0</v>
      </c>
      <c r="K41" s="264">
        <f>IFERROR(VLOOKUP($A41,#REF!,COLUMNS(#REF!),0),0)</f>
        <v>0</v>
      </c>
      <c r="L41" s="264">
        <f>IFERROR(VLOOKUP($A41,#REF!,COLUMNS(#REF!),0),0)</f>
        <v>0</v>
      </c>
      <c r="M41" s="264">
        <f>IFERROR(VLOOKUP($A41,#REF!,COLUMNS(#REF!),0),0)</f>
        <v>0</v>
      </c>
      <c r="N41" s="264">
        <f>IFERROR(VLOOKUP($A41,#REF!,COLUMNS(#REF!),0),0)</f>
        <v>0</v>
      </c>
      <c r="O41" s="264" t="s">
        <v>183</v>
      </c>
      <c r="P41" s="264" t="s">
        <v>85</v>
      </c>
    </row>
    <row r="42" spans="1:16" x14ac:dyDescent="0.2">
      <c r="A42" s="264" t="s">
        <v>286</v>
      </c>
      <c r="B42" s="264" t="s">
        <v>285</v>
      </c>
      <c r="C42" s="264">
        <v>0</v>
      </c>
      <c r="D42" s="264" t="s">
        <v>13</v>
      </c>
      <c r="E42" s="264" t="str">
        <f t="shared" si="0"/>
        <v>HCM_CL_CSKHH_008</v>
      </c>
      <c r="F42" s="264">
        <f>IFERROR(VLOOKUP($A42,#REF!,COLUMNS(#REF!),0),0)</f>
        <v>0</v>
      </c>
      <c r="G42" s="264">
        <f>IFERROR(VLOOKUP($A42,#REF!,COLUMNS(#REF!),0),0)</f>
        <v>0</v>
      </c>
      <c r="H42" s="264">
        <f>IFERROR(VLOOKUP($A42,#REF!,COLUMNS(#REF!),0),0)</f>
        <v>0</v>
      </c>
      <c r="I42" s="264">
        <f>IFERROR(VLOOKUP($A42,#REF!,COLUMNS(#REF!),0),0)</f>
        <v>0</v>
      </c>
      <c r="J42" s="264">
        <f>IFERROR(VLOOKUP($A42,#REF!,COLUMNS(#REF!),0),0)</f>
        <v>0</v>
      </c>
      <c r="K42" s="264">
        <f>IFERROR(VLOOKUP($A42,#REF!,COLUMNS(#REF!),0),0)</f>
        <v>0</v>
      </c>
      <c r="L42" s="264">
        <f>IFERROR(VLOOKUP($A42,#REF!,COLUMNS(#REF!),0),0)</f>
        <v>0</v>
      </c>
      <c r="M42" s="264">
        <f>IFERROR(VLOOKUP($A42,#REF!,COLUMNS(#REF!),0),0)</f>
        <v>0</v>
      </c>
      <c r="N42" s="264">
        <f>IFERROR(VLOOKUP($A42,#REF!,COLUMNS(#REF!),0),0)</f>
        <v>0</v>
      </c>
      <c r="O42" s="264" t="s">
        <v>183</v>
      </c>
      <c r="P42" s="264" t="s">
        <v>85</v>
      </c>
    </row>
    <row r="43" spans="1:16" x14ac:dyDescent="0.2">
      <c r="A43" s="264" t="s">
        <v>288</v>
      </c>
      <c r="B43" s="264" t="s">
        <v>287</v>
      </c>
      <c r="C43" s="264">
        <v>0</v>
      </c>
      <c r="D43" s="264" t="s">
        <v>282</v>
      </c>
      <c r="E43" s="264" t="str">
        <f t="shared" si="0"/>
        <v>HCM_CL_CSKHH_009</v>
      </c>
      <c r="F43" s="264">
        <f>IFERROR(VLOOKUP($A43,#REF!,COLUMNS(#REF!),0),0)</f>
        <v>0</v>
      </c>
      <c r="G43" s="264">
        <f>IFERROR(VLOOKUP($A43,#REF!,COLUMNS(#REF!),0),0)</f>
        <v>0</v>
      </c>
      <c r="H43" s="264">
        <f>IFERROR(VLOOKUP($A43,#REF!,COLUMNS(#REF!),0),0)</f>
        <v>0</v>
      </c>
      <c r="I43" s="264">
        <f>IFERROR(VLOOKUP($A43,#REF!,COLUMNS(#REF!),0),0)</f>
        <v>0</v>
      </c>
      <c r="J43" s="264">
        <f>IFERROR(VLOOKUP($A43,#REF!,COLUMNS(#REF!),0),0)</f>
        <v>0</v>
      </c>
      <c r="K43" s="264">
        <f>IFERROR(VLOOKUP($A43,#REF!,COLUMNS(#REF!),0),0)</f>
        <v>0</v>
      </c>
      <c r="L43" s="264">
        <f>IFERROR(VLOOKUP($A43,#REF!,COLUMNS(#REF!),0),0)</f>
        <v>0</v>
      </c>
      <c r="M43" s="264">
        <f>IFERROR(VLOOKUP($A43,#REF!,COLUMNS(#REF!),0),0)</f>
        <v>0</v>
      </c>
      <c r="N43" s="264">
        <f>IFERROR(VLOOKUP($A43,#REF!,COLUMNS(#REF!),0),0)</f>
        <v>0</v>
      </c>
      <c r="O43" s="264" t="s">
        <v>183</v>
      </c>
      <c r="P43" s="264" t="s">
        <v>85</v>
      </c>
    </row>
    <row r="44" spans="1:16" x14ac:dyDescent="0.2">
      <c r="A44" s="264" t="s">
        <v>290</v>
      </c>
      <c r="B44" s="264" t="s">
        <v>289</v>
      </c>
      <c r="C44" s="264">
        <v>0</v>
      </c>
      <c r="D44" s="264" t="s">
        <v>13</v>
      </c>
      <c r="E44" s="264" t="str">
        <f t="shared" si="0"/>
        <v>HCM_CL_CSKHH_010</v>
      </c>
      <c r="F44" s="264">
        <f>IFERROR(VLOOKUP($A44,#REF!,COLUMNS(#REF!),0),0)</f>
        <v>0</v>
      </c>
      <c r="G44" s="264">
        <f>IFERROR(VLOOKUP($A44,#REF!,COLUMNS(#REF!),0),0)</f>
        <v>0</v>
      </c>
      <c r="H44" s="264">
        <f>IFERROR(VLOOKUP($A44,#REF!,COLUMNS(#REF!),0),0)</f>
        <v>0</v>
      </c>
      <c r="I44" s="264">
        <f>IFERROR(VLOOKUP($A44,#REF!,COLUMNS(#REF!),0),0)</f>
        <v>0</v>
      </c>
      <c r="J44" s="264">
        <f>IFERROR(VLOOKUP($A44,#REF!,COLUMNS(#REF!),0),0)</f>
        <v>0</v>
      </c>
      <c r="K44" s="264">
        <f>IFERROR(VLOOKUP($A44,#REF!,COLUMNS(#REF!),0),0)</f>
        <v>0</v>
      </c>
      <c r="L44" s="264">
        <f>IFERROR(VLOOKUP($A44,#REF!,COLUMNS(#REF!),0),0)</f>
        <v>0</v>
      </c>
      <c r="M44" s="264">
        <f>IFERROR(VLOOKUP($A44,#REF!,COLUMNS(#REF!),0),0)</f>
        <v>0</v>
      </c>
      <c r="N44" s="264">
        <f>IFERROR(VLOOKUP($A44,#REF!,COLUMNS(#REF!),0),0)</f>
        <v>0</v>
      </c>
      <c r="O44" s="264" t="s">
        <v>183</v>
      </c>
      <c r="P44" s="264" t="s">
        <v>85</v>
      </c>
    </row>
    <row r="45" spans="1:16" x14ac:dyDescent="0.2">
      <c r="A45" s="264" t="s">
        <v>292</v>
      </c>
      <c r="B45" s="264" t="s">
        <v>291</v>
      </c>
      <c r="C45" s="264">
        <v>0</v>
      </c>
      <c r="D45" s="264" t="s">
        <v>282</v>
      </c>
      <c r="E45" s="264" t="str">
        <f t="shared" si="0"/>
        <v>HCM_CL_CSKHH_011</v>
      </c>
      <c r="F45" s="264">
        <f>IFERROR(VLOOKUP($A45,#REF!,COLUMNS(#REF!),0),0)</f>
        <v>0</v>
      </c>
      <c r="G45" s="264">
        <f>IFERROR(VLOOKUP($A45,#REF!,COLUMNS(#REF!),0),0)</f>
        <v>0</v>
      </c>
      <c r="H45" s="264">
        <f>IFERROR(VLOOKUP($A45,#REF!,COLUMNS(#REF!),0),0)</f>
        <v>0</v>
      </c>
      <c r="I45" s="264">
        <f>IFERROR(VLOOKUP($A45,#REF!,COLUMNS(#REF!),0),0)</f>
        <v>0</v>
      </c>
      <c r="J45" s="264">
        <f>IFERROR(VLOOKUP($A45,#REF!,COLUMNS(#REF!),0),0)</f>
        <v>0</v>
      </c>
      <c r="K45" s="264">
        <f>IFERROR(VLOOKUP($A45,#REF!,COLUMNS(#REF!),0),0)</f>
        <v>0</v>
      </c>
      <c r="L45" s="264">
        <f>IFERROR(VLOOKUP($A45,#REF!,COLUMNS(#REF!),0),0)</f>
        <v>0</v>
      </c>
      <c r="M45" s="264">
        <f>IFERROR(VLOOKUP($A45,#REF!,COLUMNS(#REF!),0),0)</f>
        <v>0</v>
      </c>
      <c r="N45" s="264">
        <f>IFERROR(VLOOKUP($A45,#REF!,COLUMNS(#REF!),0),0)</f>
        <v>0</v>
      </c>
      <c r="O45" s="264" t="s">
        <v>183</v>
      </c>
      <c r="P45" s="264" t="s">
        <v>85</v>
      </c>
    </row>
    <row r="46" spans="1:16" x14ac:dyDescent="0.2">
      <c r="A46" s="264" t="s">
        <v>294</v>
      </c>
      <c r="B46" s="264" t="s">
        <v>293</v>
      </c>
      <c r="C46" s="264">
        <v>0</v>
      </c>
      <c r="D46" s="264" t="s">
        <v>282</v>
      </c>
      <c r="E46" s="264" t="str">
        <f t="shared" si="0"/>
        <v>HCM_CL_CSKHH_012</v>
      </c>
      <c r="F46" s="264">
        <f>IFERROR(VLOOKUP($A46,#REF!,COLUMNS(#REF!),0),0)</f>
        <v>0</v>
      </c>
      <c r="G46" s="264">
        <f>IFERROR(VLOOKUP($A46,#REF!,COLUMNS(#REF!),0),0)</f>
        <v>0</v>
      </c>
      <c r="H46" s="264">
        <f>IFERROR(VLOOKUP($A46,#REF!,COLUMNS(#REF!),0),0)</f>
        <v>0</v>
      </c>
      <c r="I46" s="264">
        <f>IFERROR(VLOOKUP($A46,#REF!,COLUMNS(#REF!),0),0)</f>
        <v>0</v>
      </c>
      <c r="J46" s="264">
        <f>IFERROR(VLOOKUP($A46,#REF!,COLUMNS(#REF!),0),0)</f>
        <v>0</v>
      </c>
      <c r="K46" s="264">
        <f>IFERROR(VLOOKUP($A46,#REF!,COLUMNS(#REF!),0),0)</f>
        <v>0</v>
      </c>
      <c r="L46" s="264">
        <f>IFERROR(VLOOKUP($A46,#REF!,COLUMNS(#REF!),0),0)</f>
        <v>0</v>
      </c>
      <c r="M46" s="264">
        <f>IFERROR(VLOOKUP($A46,#REF!,COLUMNS(#REF!),0),0)</f>
        <v>0</v>
      </c>
      <c r="N46" s="264">
        <f>IFERROR(VLOOKUP($A46,#REF!,COLUMNS(#REF!),0),0)</f>
        <v>0</v>
      </c>
      <c r="O46" s="264" t="s">
        <v>183</v>
      </c>
      <c r="P46" s="264" t="s">
        <v>85</v>
      </c>
    </row>
    <row r="47" spans="1:16" x14ac:dyDescent="0.2">
      <c r="A47" s="264" t="s">
        <v>296</v>
      </c>
      <c r="B47" s="264" t="s">
        <v>295</v>
      </c>
      <c r="C47" s="264">
        <v>0</v>
      </c>
      <c r="D47" s="264" t="s">
        <v>282</v>
      </c>
      <c r="E47" s="264" t="str">
        <f t="shared" si="0"/>
        <v>HCM_CL_CSKHH_013</v>
      </c>
      <c r="F47" s="264">
        <f>IFERROR(VLOOKUP($A47,#REF!,COLUMNS(#REF!),0),0)</f>
        <v>0</v>
      </c>
      <c r="G47" s="264">
        <f>IFERROR(VLOOKUP($A47,#REF!,COLUMNS(#REF!),0),0)</f>
        <v>0</v>
      </c>
      <c r="H47" s="264">
        <f>IFERROR(VLOOKUP($A47,#REF!,COLUMNS(#REF!),0),0)</f>
        <v>0</v>
      </c>
      <c r="I47" s="264">
        <f>IFERROR(VLOOKUP($A47,#REF!,COLUMNS(#REF!),0),0)</f>
        <v>0</v>
      </c>
      <c r="J47" s="264">
        <f>IFERROR(VLOOKUP($A47,#REF!,COLUMNS(#REF!),0),0)</f>
        <v>0</v>
      </c>
      <c r="K47" s="264">
        <f>IFERROR(VLOOKUP($A47,#REF!,COLUMNS(#REF!),0),0)</f>
        <v>0</v>
      </c>
      <c r="L47" s="264">
        <f>IFERROR(VLOOKUP($A47,#REF!,COLUMNS(#REF!),0),0)</f>
        <v>0</v>
      </c>
      <c r="M47" s="264">
        <f>IFERROR(VLOOKUP($A47,#REF!,COLUMNS(#REF!),0),0)</f>
        <v>0</v>
      </c>
      <c r="N47" s="264">
        <f>IFERROR(VLOOKUP($A47,#REF!,COLUMNS(#REF!),0),0)</f>
        <v>0</v>
      </c>
      <c r="O47" s="264" t="s">
        <v>183</v>
      </c>
      <c r="P47" s="264" t="s">
        <v>85</v>
      </c>
    </row>
    <row r="48" spans="1:16" x14ac:dyDescent="0.2">
      <c r="A48" s="264" t="s">
        <v>298</v>
      </c>
      <c r="B48" s="264" t="s">
        <v>297</v>
      </c>
      <c r="C48" s="264">
        <v>0</v>
      </c>
      <c r="D48" s="264" t="s">
        <v>168</v>
      </c>
      <c r="E48" s="264" t="str">
        <f t="shared" si="0"/>
        <v>HCM_CL_CSKHH_014</v>
      </c>
      <c r="F48" s="264">
        <f>IFERROR(VLOOKUP($A48,#REF!,COLUMNS(#REF!),0),0)</f>
        <v>0</v>
      </c>
      <c r="G48" s="264">
        <f>IFERROR(VLOOKUP($A48,#REF!,COLUMNS(#REF!),0),0)</f>
        <v>0</v>
      </c>
      <c r="H48" s="264">
        <f>IFERROR(VLOOKUP($A48,#REF!,COLUMNS(#REF!),0),0)</f>
        <v>0</v>
      </c>
      <c r="I48" s="264">
        <f>IFERROR(VLOOKUP($A48,#REF!,COLUMNS(#REF!),0),0)</f>
        <v>0</v>
      </c>
      <c r="J48" s="264">
        <f>IFERROR(VLOOKUP($A48,#REF!,COLUMNS(#REF!),0),0)</f>
        <v>0</v>
      </c>
      <c r="K48" s="264">
        <f>IFERROR(VLOOKUP($A48,#REF!,COLUMNS(#REF!),0),0)</f>
        <v>0</v>
      </c>
      <c r="L48" s="264">
        <f>IFERROR(VLOOKUP($A48,#REF!,COLUMNS(#REF!),0),0)</f>
        <v>0</v>
      </c>
      <c r="M48" s="264">
        <f>IFERROR(VLOOKUP($A48,#REF!,COLUMNS(#REF!),0),0)</f>
        <v>0</v>
      </c>
      <c r="N48" s="264">
        <f>IFERROR(VLOOKUP($A48,#REF!,COLUMNS(#REF!),0),0)</f>
        <v>0</v>
      </c>
      <c r="O48" s="264" t="s">
        <v>183</v>
      </c>
      <c r="P48" s="264" t="s">
        <v>85</v>
      </c>
    </row>
    <row r="49" spans="1:16" x14ac:dyDescent="0.2">
      <c r="A49" s="264" t="s">
        <v>300</v>
      </c>
      <c r="B49" s="264" t="s">
        <v>299</v>
      </c>
      <c r="C49" s="264">
        <v>0</v>
      </c>
      <c r="D49" s="264" t="s">
        <v>301</v>
      </c>
      <c r="E49" s="264" t="str">
        <f t="shared" si="0"/>
        <v>HCM_CL_CSKHH_015</v>
      </c>
      <c r="F49" s="264">
        <f>IFERROR(VLOOKUP($A49,#REF!,COLUMNS(#REF!),0),0)</f>
        <v>0</v>
      </c>
      <c r="G49" s="264">
        <f>IFERROR(VLOOKUP($A49,#REF!,COLUMNS(#REF!),0),0)</f>
        <v>0</v>
      </c>
      <c r="H49" s="264">
        <f>IFERROR(VLOOKUP($A49,#REF!,COLUMNS(#REF!),0),0)</f>
        <v>0</v>
      </c>
      <c r="I49" s="264">
        <f>IFERROR(VLOOKUP($A49,#REF!,COLUMNS(#REF!),0),0)</f>
        <v>0</v>
      </c>
      <c r="J49" s="264">
        <f>IFERROR(VLOOKUP($A49,#REF!,COLUMNS(#REF!),0),0)</f>
        <v>0</v>
      </c>
      <c r="K49" s="264">
        <f>IFERROR(VLOOKUP($A49,#REF!,COLUMNS(#REF!),0),0)</f>
        <v>0</v>
      </c>
      <c r="L49" s="264">
        <f>IFERROR(VLOOKUP($A49,#REF!,COLUMNS(#REF!),0),0)</f>
        <v>0</v>
      </c>
      <c r="M49" s="264">
        <f>IFERROR(VLOOKUP($A49,#REF!,COLUMNS(#REF!),0),0)</f>
        <v>0</v>
      </c>
      <c r="N49" s="264">
        <f>IFERROR(VLOOKUP($A49,#REF!,COLUMNS(#REF!),0),0)</f>
        <v>0</v>
      </c>
      <c r="O49" s="264" t="s">
        <v>183</v>
      </c>
      <c r="P49" s="264" t="s">
        <v>85</v>
      </c>
    </row>
    <row r="50" spans="1:16" x14ac:dyDescent="0.2">
      <c r="A50" s="264" t="s">
        <v>43</v>
      </c>
      <c r="B50" s="264" t="s">
        <v>21</v>
      </c>
      <c r="C50" s="264">
        <v>0</v>
      </c>
      <c r="D50" s="264" t="s">
        <v>184</v>
      </c>
      <c r="E50" s="264" t="str">
        <f t="shared" si="0"/>
        <v>HCM_CL_CSKHH_016</v>
      </c>
      <c r="F50" s="264">
        <f>IFERROR(VLOOKUP($A50,#REF!,COLUMNS(#REF!),0),0)</f>
        <v>0</v>
      </c>
      <c r="G50" s="264">
        <f>IFERROR(VLOOKUP($A50,#REF!,COLUMNS(#REF!),0),0)</f>
        <v>0</v>
      </c>
      <c r="H50" s="264">
        <f>IFERROR(VLOOKUP($A50,#REF!,COLUMNS(#REF!),0),0)</f>
        <v>0</v>
      </c>
      <c r="I50" s="264">
        <f>IFERROR(VLOOKUP($A50,#REF!,COLUMNS(#REF!),0),0)</f>
        <v>0</v>
      </c>
      <c r="J50" s="264">
        <f>IFERROR(VLOOKUP($A50,#REF!,COLUMNS(#REF!),0),0)</f>
        <v>0</v>
      </c>
      <c r="K50" s="264">
        <f>IFERROR(VLOOKUP($A50,#REF!,COLUMNS(#REF!),0),0)</f>
        <v>0</v>
      </c>
      <c r="L50" s="264">
        <f>IFERROR(VLOOKUP($A50,#REF!,COLUMNS(#REF!),0),0)</f>
        <v>0</v>
      </c>
      <c r="M50" s="264">
        <f>IFERROR(VLOOKUP($A50,#REF!,COLUMNS(#REF!),0),0)</f>
        <v>0</v>
      </c>
      <c r="N50" s="264">
        <f>IFERROR(VLOOKUP($A50,#REF!,COLUMNS(#REF!),0),0)</f>
        <v>0</v>
      </c>
      <c r="O50" s="264" t="s">
        <v>183</v>
      </c>
      <c r="P50" s="264" t="s">
        <v>85</v>
      </c>
    </row>
    <row r="51" spans="1:16" x14ac:dyDescent="0.2">
      <c r="A51" s="264" t="s">
        <v>303</v>
      </c>
      <c r="B51" s="264" t="s">
        <v>302</v>
      </c>
      <c r="C51" s="264">
        <v>0</v>
      </c>
      <c r="D51" s="264" t="s">
        <v>208</v>
      </c>
      <c r="E51" s="264" t="str">
        <f t="shared" si="0"/>
        <v>HCM_CL_CSKHH_017</v>
      </c>
      <c r="F51" s="264">
        <f>IFERROR(VLOOKUP($A51,#REF!,COLUMNS(#REF!),0),0)</f>
        <v>0</v>
      </c>
      <c r="G51" s="264">
        <f>IFERROR(VLOOKUP($A51,#REF!,COLUMNS(#REF!),0),0)</f>
        <v>0</v>
      </c>
      <c r="H51" s="264">
        <f>IFERROR(VLOOKUP($A51,#REF!,COLUMNS(#REF!),0),0)</f>
        <v>0</v>
      </c>
      <c r="I51" s="264">
        <f>IFERROR(VLOOKUP($A51,#REF!,COLUMNS(#REF!),0),0)</f>
        <v>0</v>
      </c>
      <c r="J51" s="264">
        <f>IFERROR(VLOOKUP($A51,#REF!,COLUMNS(#REF!),0),0)</f>
        <v>0</v>
      </c>
      <c r="K51" s="264">
        <f>IFERROR(VLOOKUP($A51,#REF!,COLUMNS(#REF!),0),0)</f>
        <v>0</v>
      </c>
      <c r="L51" s="264">
        <f>IFERROR(VLOOKUP($A51,#REF!,COLUMNS(#REF!),0),0)</f>
        <v>0</v>
      </c>
      <c r="M51" s="264">
        <f>IFERROR(VLOOKUP($A51,#REF!,COLUMNS(#REF!),0),0)</f>
        <v>0</v>
      </c>
      <c r="N51" s="264">
        <f>IFERROR(VLOOKUP($A51,#REF!,COLUMNS(#REF!),0),0)</f>
        <v>0</v>
      </c>
      <c r="O51" s="264" t="s">
        <v>183</v>
      </c>
      <c r="P51" s="264" t="s">
        <v>85</v>
      </c>
    </row>
    <row r="52" spans="1:16" x14ac:dyDescent="0.2">
      <c r="A52" s="264" t="s">
        <v>305</v>
      </c>
      <c r="B52" s="264" t="s">
        <v>304</v>
      </c>
      <c r="C52" s="264">
        <v>0</v>
      </c>
      <c r="D52" s="264" t="s">
        <v>13</v>
      </c>
      <c r="E52" s="264" t="str">
        <f t="shared" si="0"/>
        <v>HCM_CL_CSKHH_018</v>
      </c>
      <c r="F52" s="264">
        <f>IFERROR(VLOOKUP($A52,#REF!,COLUMNS(#REF!),0),0)</f>
        <v>0</v>
      </c>
      <c r="G52" s="264">
        <f>IFERROR(VLOOKUP($A52,#REF!,COLUMNS(#REF!),0),0)</f>
        <v>0</v>
      </c>
      <c r="H52" s="264">
        <f>IFERROR(VLOOKUP($A52,#REF!,COLUMNS(#REF!),0),0)</f>
        <v>0</v>
      </c>
      <c r="I52" s="264">
        <f>IFERROR(VLOOKUP($A52,#REF!,COLUMNS(#REF!),0),0)</f>
        <v>0</v>
      </c>
      <c r="J52" s="264">
        <f>IFERROR(VLOOKUP($A52,#REF!,COLUMNS(#REF!),0),0)</f>
        <v>0</v>
      </c>
      <c r="K52" s="264">
        <f>IFERROR(VLOOKUP($A52,#REF!,COLUMNS(#REF!),0),0)</f>
        <v>0</v>
      </c>
      <c r="L52" s="264">
        <f>IFERROR(VLOOKUP($A52,#REF!,COLUMNS(#REF!),0),0)</f>
        <v>0</v>
      </c>
      <c r="M52" s="264">
        <f>IFERROR(VLOOKUP($A52,#REF!,COLUMNS(#REF!),0),0)</f>
        <v>0</v>
      </c>
      <c r="N52" s="264">
        <f>IFERROR(VLOOKUP($A52,#REF!,COLUMNS(#REF!),0),0)</f>
        <v>0</v>
      </c>
      <c r="O52" s="264" t="s">
        <v>183</v>
      </c>
      <c r="P52" s="264" t="s">
        <v>85</v>
      </c>
    </row>
    <row r="53" spans="1:16" x14ac:dyDescent="0.2">
      <c r="A53" s="264" t="s">
        <v>306</v>
      </c>
      <c r="B53" s="264" t="s">
        <v>29</v>
      </c>
      <c r="C53" s="264">
        <v>0</v>
      </c>
      <c r="D53" s="264" t="s">
        <v>13</v>
      </c>
      <c r="E53" s="264" t="str">
        <f t="shared" si="0"/>
        <v>HCM_CL_CSKHH_019</v>
      </c>
      <c r="F53" s="264">
        <f>IFERROR(VLOOKUP($A53,#REF!,COLUMNS(#REF!),0),0)</f>
        <v>0</v>
      </c>
      <c r="G53" s="264">
        <f>IFERROR(VLOOKUP($A53,#REF!,COLUMNS(#REF!),0),0)</f>
        <v>0</v>
      </c>
      <c r="H53" s="264">
        <f>IFERROR(VLOOKUP($A53,#REF!,COLUMNS(#REF!),0),0)</f>
        <v>0</v>
      </c>
      <c r="I53" s="264">
        <f>IFERROR(VLOOKUP($A53,#REF!,COLUMNS(#REF!),0),0)</f>
        <v>0</v>
      </c>
      <c r="J53" s="264">
        <f>IFERROR(VLOOKUP($A53,#REF!,COLUMNS(#REF!),0),0)</f>
        <v>0</v>
      </c>
      <c r="K53" s="264">
        <f>IFERROR(VLOOKUP($A53,#REF!,COLUMNS(#REF!),0),0)</f>
        <v>0</v>
      </c>
      <c r="L53" s="264">
        <f>IFERROR(VLOOKUP($A53,#REF!,COLUMNS(#REF!),0),0)</f>
        <v>0</v>
      </c>
      <c r="M53" s="264">
        <f>IFERROR(VLOOKUP($A53,#REF!,COLUMNS(#REF!),0),0)</f>
        <v>0</v>
      </c>
      <c r="N53" s="264">
        <f>IFERROR(VLOOKUP($A53,#REF!,COLUMNS(#REF!),0),0)</f>
        <v>0</v>
      </c>
      <c r="O53" s="264" t="s">
        <v>183</v>
      </c>
      <c r="P53" s="264" t="s">
        <v>85</v>
      </c>
    </row>
    <row r="54" spans="1:16" x14ac:dyDescent="0.2">
      <c r="A54" s="264" t="s">
        <v>308</v>
      </c>
      <c r="B54" s="264" t="s">
        <v>307</v>
      </c>
      <c r="C54" s="264">
        <v>0</v>
      </c>
      <c r="D54" s="264" t="s">
        <v>13</v>
      </c>
      <c r="E54" s="264" t="str">
        <f t="shared" si="0"/>
        <v>HCM_CL_CSKHH_020</v>
      </c>
      <c r="F54" s="264">
        <f>IFERROR(VLOOKUP($A54,#REF!,COLUMNS(#REF!),0),0)</f>
        <v>0</v>
      </c>
      <c r="G54" s="264">
        <f>IFERROR(VLOOKUP($A54,#REF!,COLUMNS(#REF!),0),0)</f>
        <v>0</v>
      </c>
      <c r="H54" s="264">
        <f>IFERROR(VLOOKUP($A54,#REF!,COLUMNS(#REF!),0),0)</f>
        <v>0</v>
      </c>
      <c r="I54" s="264">
        <f>IFERROR(VLOOKUP($A54,#REF!,COLUMNS(#REF!),0),0)</f>
        <v>0</v>
      </c>
      <c r="J54" s="264">
        <f>IFERROR(VLOOKUP($A54,#REF!,COLUMNS(#REF!),0),0)</f>
        <v>0</v>
      </c>
      <c r="K54" s="264">
        <f>IFERROR(VLOOKUP($A54,#REF!,COLUMNS(#REF!),0),0)</f>
        <v>0</v>
      </c>
      <c r="L54" s="264">
        <f>IFERROR(VLOOKUP($A54,#REF!,COLUMNS(#REF!),0),0)</f>
        <v>0</v>
      </c>
      <c r="M54" s="264">
        <f>IFERROR(VLOOKUP($A54,#REF!,COLUMNS(#REF!),0),0)</f>
        <v>0</v>
      </c>
      <c r="N54" s="264">
        <f>IFERROR(VLOOKUP($A54,#REF!,COLUMNS(#REF!),0),0)</f>
        <v>0</v>
      </c>
      <c r="O54" s="264" t="s">
        <v>183</v>
      </c>
      <c r="P54" s="264" t="s">
        <v>85</v>
      </c>
    </row>
    <row r="55" spans="1:16" x14ac:dyDescent="0.2">
      <c r="A55" s="264" t="s">
        <v>310</v>
      </c>
      <c r="B55" s="264" t="s">
        <v>309</v>
      </c>
      <c r="C55" s="264">
        <v>0</v>
      </c>
      <c r="D55" s="264" t="s">
        <v>13</v>
      </c>
      <c r="E55" s="264" t="str">
        <f t="shared" si="0"/>
        <v>HCM_CL_CSKHH_021</v>
      </c>
      <c r="F55" s="264">
        <f>IFERROR(VLOOKUP($A55,#REF!,COLUMNS(#REF!),0),0)</f>
        <v>0</v>
      </c>
      <c r="G55" s="264">
        <f>IFERROR(VLOOKUP($A55,#REF!,COLUMNS(#REF!),0),0)</f>
        <v>0</v>
      </c>
      <c r="H55" s="264">
        <f>IFERROR(VLOOKUP($A55,#REF!,COLUMNS(#REF!),0),0)</f>
        <v>0</v>
      </c>
      <c r="I55" s="264">
        <f>IFERROR(VLOOKUP($A55,#REF!,COLUMNS(#REF!),0),0)</f>
        <v>0</v>
      </c>
      <c r="J55" s="264">
        <f>IFERROR(VLOOKUP($A55,#REF!,COLUMNS(#REF!),0),0)</f>
        <v>0</v>
      </c>
      <c r="K55" s="264">
        <f>IFERROR(VLOOKUP($A55,#REF!,COLUMNS(#REF!),0),0)</f>
        <v>0</v>
      </c>
      <c r="L55" s="264">
        <f>IFERROR(VLOOKUP($A55,#REF!,COLUMNS(#REF!),0),0)</f>
        <v>0</v>
      </c>
      <c r="M55" s="264">
        <f>IFERROR(VLOOKUP($A55,#REF!,COLUMNS(#REF!),0),0)</f>
        <v>0</v>
      </c>
      <c r="N55" s="264">
        <f>IFERROR(VLOOKUP($A55,#REF!,COLUMNS(#REF!),0),0)</f>
        <v>0</v>
      </c>
      <c r="O55" s="264" t="s">
        <v>183</v>
      </c>
      <c r="P55" s="264" t="s">
        <v>85</v>
      </c>
    </row>
    <row r="56" spans="1:16" x14ac:dyDescent="0.2">
      <c r="A56" s="264" t="s">
        <v>312</v>
      </c>
      <c r="B56" s="264" t="s">
        <v>311</v>
      </c>
      <c r="C56" s="264">
        <v>0</v>
      </c>
      <c r="D56" s="264" t="s">
        <v>13</v>
      </c>
      <c r="E56" s="264" t="str">
        <f t="shared" si="0"/>
        <v>HCM_CL_CSKHH_022</v>
      </c>
      <c r="F56" s="264">
        <f>IFERROR(VLOOKUP($A56,#REF!,COLUMNS(#REF!),0),0)</f>
        <v>0</v>
      </c>
      <c r="G56" s="264">
        <f>IFERROR(VLOOKUP($A56,#REF!,COLUMNS(#REF!),0),0)</f>
        <v>0</v>
      </c>
      <c r="H56" s="264">
        <f>IFERROR(VLOOKUP($A56,#REF!,COLUMNS(#REF!),0),0)</f>
        <v>0</v>
      </c>
      <c r="I56" s="264">
        <f>IFERROR(VLOOKUP($A56,#REF!,COLUMNS(#REF!),0),0)</f>
        <v>0</v>
      </c>
      <c r="J56" s="264">
        <f>IFERROR(VLOOKUP($A56,#REF!,COLUMNS(#REF!),0),0)</f>
        <v>0</v>
      </c>
      <c r="K56" s="264">
        <f>IFERROR(VLOOKUP($A56,#REF!,COLUMNS(#REF!),0),0)</f>
        <v>0</v>
      </c>
      <c r="L56" s="264">
        <f>IFERROR(VLOOKUP($A56,#REF!,COLUMNS(#REF!),0),0)</f>
        <v>0</v>
      </c>
      <c r="M56" s="264">
        <f>IFERROR(VLOOKUP($A56,#REF!,COLUMNS(#REF!),0),0)</f>
        <v>0</v>
      </c>
      <c r="N56" s="264">
        <f>IFERROR(VLOOKUP($A56,#REF!,COLUMNS(#REF!),0),0)</f>
        <v>0</v>
      </c>
      <c r="O56" s="264" t="s">
        <v>183</v>
      </c>
      <c r="P56" s="264" t="s">
        <v>85</v>
      </c>
    </row>
    <row r="57" spans="1:16" x14ac:dyDescent="0.2">
      <c r="A57" s="264" t="s">
        <v>314</v>
      </c>
      <c r="B57" s="264" t="s">
        <v>313</v>
      </c>
      <c r="C57" s="264">
        <v>0</v>
      </c>
      <c r="D57" s="264" t="s">
        <v>13</v>
      </c>
      <c r="E57" s="264" t="str">
        <f t="shared" si="0"/>
        <v>HCM_CL_CSKHH_023</v>
      </c>
      <c r="F57" s="264">
        <f>IFERROR(VLOOKUP($A57,#REF!,COLUMNS(#REF!),0),0)</f>
        <v>0</v>
      </c>
      <c r="G57" s="264">
        <f>IFERROR(VLOOKUP($A57,#REF!,COLUMNS(#REF!),0),0)</f>
        <v>0</v>
      </c>
      <c r="H57" s="264">
        <f>IFERROR(VLOOKUP($A57,#REF!,COLUMNS(#REF!),0),0)</f>
        <v>0</v>
      </c>
      <c r="I57" s="264">
        <f>IFERROR(VLOOKUP($A57,#REF!,COLUMNS(#REF!),0),0)</f>
        <v>0</v>
      </c>
      <c r="J57" s="264">
        <f>IFERROR(VLOOKUP($A57,#REF!,COLUMNS(#REF!),0),0)</f>
        <v>0</v>
      </c>
      <c r="K57" s="264">
        <f>IFERROR(VLOOKUP($A57,#REF!,COLUMNS(#REF!),0),0)</f>
        <v>0</v>
      </c>
      <c r="L57" s="264">
        <f>IFERROR(VLOOKUP($A57,#REF!,COLUMNS(#REF!),0),0)</f>
        <v>0</v>
      </c>
      <c r="M57" s="264">
        <f>IFERROR(VLOOKUP($A57,#REF!,COLUMNS(#REF!),0),0)</f>
        <v>0</v>
      </c>
      <c r="N57" s="264">
        <f>IFERROR(VLOOKUP($A57,#REF!,COLUMNS(#REF!),0),0)</f>
        <v>0</v>
      </c>
      <c r="O57" s="264" t="s">
        <v>183</v>
      </c>
      <c r="P57" s="264" t="s">
        <v>85</v>
      </c>
    </row>
    <row r="58" spans="1:16" x14ac:dyDescent="0.2">
      <c r="A58" s="264" t="s">
        <v>316</v>
      </c>
      <c r="B58" s="264" t="s">
        <v>315</v>
      </c>
      <c r="C58" s="264">
        <v>0</v>
      </c>
      <c r="D58" s="264" t="s">
        <v>268</v>
      </c>
      <c r="E58" s="264" t="str">
        <f t="shared" si="0"/>
        <v>HCM_CL_CSKHH_024</v>
      </c>
      <c r="F58" s="264">
        <f>IFERROR(VLOOKUP($A58,#REF!,COLUMNS(#REF!),0),0)</f>
        <v>0</v>
      </c>
      <c r="G58" s="264">
        <f>IFERROR(VLOOKUP($A58,#REF!,COLUMNS(#REF!),0),0)</f>
        <v>0</v>
      </c>
      <c r="H58" s="264">
        <f>IFERROR(VLOOKUP($A58,#REF!,COLUMNS(#REF!),0),0)</f>
        <v>0</v>
      </c>
      <c r="I58" s="264">
        <f>IFERROR(VLOOKUP($A58,#REF!,COLUMNS(#REF!),0),0)</f>
        <v>0</v>
      </c>
      <c r="J58" s="264">
        <f>IFERROR(VLOOKUP($A58,#REF!,COLUMNS(#REF!),0),0)</f>
        <v>0</v>
      </c>
      <c r="K58" s="264">
        <f>IFERROR(VLOOKUP($A58,#REF!,COLUMNS(#REF!),0),0)</f>
        <v>0</v>
      </c>
      <c r="L58" s="264">
        <f>IFERROR(VLOOKUP($A58,#REF!,COLUMNS(#REF!),0),0)</f>
        <v>0</v>
      </c>
      <c r="M58" s="264">
        <f>IFERROR(VLOOKUP($A58,#REF!,COLUMNS(#REF!),0),0)</f>
        <v>0</v>
      </c>
      <c r="N58" s="264">
        <f>IFERROR(VLOOKUP($A58,#REF!,COLUMNS(#REF!),0),0)</f>
        <v>0</v>
      </c>
      <c r="O58" s="264" t="s">
        <v>183</v>
      </c>
      <c r="P58" s="264" t="s">
        <v>85</v>
      </c>
    </row>
    <row r="59" spans="1:16" x14ac:dyDescent="0.2">
      <c r="A59" s="264" t="s">
        <v>318</v>
      </c>
      <c r="B59" s="264" t="s">
        <v>317</v>
      </c>
      <c r="C59" s="264">
        <v>0</v>
      </c>
      <c r="D59" s="264" t="s">
        <v>13</v>
      </c>
      <c r="E59" s="264" t="str">
        <f t="shared" si="0"/>
        <v>HCM_CL_CSKHH_025</v>
      </c>
      <c r="F59" s="264">
        <f>IFERROR(VLOOKUP($A59,#REF!,COLUMNS(#REF!),0),0)</f>
        <v>0</v>
      </c>
      <c r="G59" s="264">
        <f>IFERROR(VLOOKUP($A59,#REF!,COLUMNS(#REF!),0),0)</f>
        <v>0</v>
      </c>
      <c r="H59" s="264">
        <f>IFERROR(VLOOKUP($A59,#REF!,COLUMNS(#REF!),0),0)</f>
        <v>0</v>
      </c>
      <c r="I59" s="264">
        <f>IFERROR(VLOOKUP($A59,#REF!,COLUMNS(#REF!),0),0)</f>
        <v>0</v>
      </c>
      <c r="J59" s="264">
        <f>IFERROR(VLOOKUP($A59,#REF!,COLUMNS(#REF!),0),0)</f>
        <v>0</v>
      </c>
      <c r="K59" s="264">
        <f>IFERROR(VLOOKUP($A59,#REF!,COLUMNS(#REF!),0),0)</f>
        <v>0</v>
      </c>
      <c r="L59" s="264">
        <f>IFERROR(VLOOKUP($A59,#REF!,COLUMNS(#REF!),0),0)</f>
        <v>0</v>
      </c>
      <c r="M59" s="264">
        <f>IFERROR(VLOOKUP($A59,#REF!,COLUMNS(#REF!),0),0)</f>
        <v>0</v>
      </c>
      <c r="N59" s="264">
        <f>IFERROR(VLOOKUP($A59,#REF!,COLUMNS(#REF!),0),0)</f>
        <v>0</v>
      </c>
      <c r="O59" s="264" t="s">
        <v>183</v>
      </c>
      <c r="P59" s="264" t="s">
        <v>85</v>
      </c>
    </row>
    <row r="60" spans="1:16" x14ac:dyDescent="0.2">
      <c r="A60" s="264" t="s">
        <v>320</v>
      </c>
      <c r="B60" s="264" t="s">
        <v>319</v>
      </c>
      <c r="C60" s="264">
        <v>0</v>
      </c>
      <c r="D60" s="264" t="s">
        <v>13</v>
      </c>
      <c r="E60" s="264" t="str">
        <f t="shared" si="0"/>
        <v>HCM_CL_CSKHH_026</v>
      </c>
      <c r="F60" s="264">
        <f>IFERROR(VLOOKUP($A60,#REF!,COLUMNS(#REF!),0),0)</f>
        <v>0</v>
      </c>
      <c r="G60" s="264">
        <f>IFERROR(VLOOKUP($A60,#REF!,COLUMNS(#REF!),0),0)</f>
        <v>0</v>
      </c>
      <c r="H60" s="264">
        <f>IFERROR(VLOOKUP($A60,#REF!,COLUMNS(#REF!),0),0)</f>
        <v>0</v>
      </c>
      <c r="I60" s="264">
        <f>IFERROR(VLOOKUP($A60,#REF!,COLUMNS(#REF!),0),0)</f>
        <v>0</v>
      </c>
      <c r="J60" s="264">
        <f>IFERROR(VLOOKUP($A60,#REF!,COLUMNS(#REF!),0),0)</f>
        <v>0</v>
      </c>
      <c r="K60" s="264">
        <f>IFERROR(VLOOKUP($A60,#REF!,COLUMNS(#REF!),0),0)</f>
        <v>0</v>
      </c>
      <c r="L60" s="264">
        <f>IFERROR(VLOOKUP($A60,#REF!,COLUMNS(#REF!),0),0)</f>
        <v>0</v>
      </c>
      <c r="M60" s="264">
        <f>IFERROR(VLOOKUP($A60,#REF!,COLUMNS(#REF!),0),0)</f>
        <v>0</v>
      </c>
      <c r="N60" s="264">
        <f>IFERROR(VLOOKUP($A60,#REF!,COLUMNS(#REF!),0),0)</f>
        <v>0</v>
      </c>
      <c r="O60" s="264" t="s">
        <v>183</v>
      </c>
      <c r="P60" s="264" t="s">
        <v>85</v>
      </c>
    </row>
    <row r="61" spans="1:16" x14ac:dyDescent="0.2">
      <c r="A61" s="264" t="s">
        <v>321</v>
      </c>
      <c r="B61" s="264" t="s">
        <v>108</v>
      </c>
      <c r="C61" s="264">
        <v>0</v>
      </c>
      <c r="D61" s="264" t="s">
        <v>13</v>
      </c>
      <c r="E61" s="264" t="str">
        <f t="shared" si="0"/>
        <v>HCM_CL_CSKHH_027</v>
      </c>
      <c r="F61" s="264">
        <f>IFERROR(VLOOKUP($A61,#REF!,COLUMNS(#REF!),0),0)</f>
        <v>0</v>
      </c>
      <c r="G61" s="264">
        <f>IFERROR(VLOOKUP($A61,#REF!,COLUMNS(#REF!),0),0)</f>
        <v>0</v>
      </c>
      <c r="H61" s="264">
        <f>IFERROR(VLOOKUP($A61,#REF!,COLUMNS(#REF!),0),0)</f>
        <v>0</v>
      </c>
      <c r="I61" s="264">
        <f>IFERROR(VLOOKUP($A61,#REF!,COLUMNS(#REF!),0),0)</f>
        <v>0</v>
      </c>
      <c r="J61" s="264">
        <f>IFERROR(VLOOKUP($A61,#REF!,COLUMNS(#REF!),0),0)</f>
        <v>0</v>
      </c>
      <c r="K61" s="264">
        <f>IFERROR(VLOOKUP($A61,#REF!,COLUMNS(#REF!),0),0)</f>
        <v>0</v>
      </c>
      <c r="L61" s="264">
        <f>IFERROR(VLOOKUP($A61,#REF!,COLUMNS(#REF!),0),0)</f>
        <v>0</v>
      </c>
      <c r="M61" s="264">
        <f>IFERROR(VLOOKUP($A61,#REF!,COLUMNS(#REF!),0),0)</f>
        <v>0</v>
      </c>
      <c r="N61" s="264">
        <f>IFERROR(VLOOKUP($A61,#REF!,COLUMNS(#REF!),0),0)</f>
        <v>0</v>
      </c>
      <c r="O61" s="264" t="s">
        <v>183</v>
      </c>
      <c r="P61" s="264" t="s">
        <v>85</v>
      </c>
    </row>
    <row r="62" spans="1:16" x14ac:dyDescent="0.2">
      <c r="A62" s="264" t="s">
        <v>323</v>
      </c>
      <c r="B62" s="264" t="s">
        <v>322</v>
      </c>
      <c r="C62" s="264">
        <v>0</v>
      </c>
      <c r="D62" s="264" t="s">
        <v>13</v>
      </c>
      <c r="E62" s="264" t="str">
        <f t="shared" si="0"/>
        <v>HCM_CL_CSKHH_028</v>
      </c>
      <c r="F62" s="264">
        <f>IFERROR(VLOOKUP($A62,#REF!,COLUMNS(#REF!),0),0)</f>
        <v>0</v>
      </c>
      <c r="G62" s="264">
        <f>IFERROR(VLOOKUP($A62,#REF!,COLUMNS(#REF!),0),0)</f>
        <v>0</v>
      </c>
      <c r="H62" s="264">
        <f>IFERROR(VLOOKUP($A62,#REF!,COLUMNS(#REF!),0),0)</f>
        <v>0</v>
      </c>
      <c r="I62" s="264">
        <f>IFERROR(VLOOKUP($A62,#REF!,COLUMNS(#REF!),0),0)</f>
        <v>0</v>
      </c>
      <c r="J62" s="264">
        <f>IFERROR(VLOOKUP($A62,#REF!,COLUMNS(#REF!),0),0)</f>
        <v>0</v>
      </c>
      <c r="K62" s="264">
        <f>IFERROR(VLOOKUP($A62,#REF!,COLUMNS(#REF!),0),0)</f>
        <v>0</v>
      </c>
      <c r="L62" s="264">
        <f>IFERROR(VLOOKUP($A62,#REF!,COLUMNS(#REF!),0),0)</f>
        <v>0</v>
      </c>
      <c r="M62" s="264">
        <f>IFERROR(VLOOKUP($A62,#REF!,COLUMNS(#REF!),0),0)</f>
        <v>0</v>
      </c>
      <c r="N62" s="264">
        <f>IFERROR(VLOOKUP($A62,#REF!,COLUMNS(#REF!),0),0)</f>
        <v>0</v>
      </c>
      <c r="O62" s="264" t="s">
        <v>183</v>
      </c>
      <c r="P62" s="264" t="s">
        <v>85</v>
      </c>
    </row>
    <row r="63" spans="1:16" x14ac:dyDescent="0.2">
      <c r="A63" s="264" t="s">
        <v>325</v>
      </c>
      <c r="B63" s="264" t="s">
        <v>324</v>
      </c>
      <c r="C63" s="264">
        <v>0</v>
      </c>
      <c r="D63" s="264" t="s">
        <v>13</v>
      </c>
      <c r="E63" s="264" t="str">
        <f t="shared" si="0"/>
        <v>HCM_CL_CSKHH_029</v>
      </c>
      <c r="F63" s="264">
        <f>IFERROR(VLOOKUP($A63,#REF!,COLUMNS(#REF!),0),0)</f>
        <v>0</v>
      </c>
      <c r="G63" s="264">
        <f>IFERROR(VLOOKUP($A63,#REF!,COLUMNS(#REF!),0),0)</f>
        <v>0</v>
      </c>
      <c r="H63" s="264">
        <f>IFERROR(VLOOKUP($A63,#REF!,COLUMNS(#REF!),0),0)</f>
        <v>0</v>
      </c>
      <c r="I63" s="264">
        <f>IFERROR(VLOOKUP($A63,#REF!,COLUMNS(#REF!),0),0)</f>
        <v>0</v>
      </c>
      <c r="J63" s="264">
        <f>IFERROR(VLOOKUP($A63,#REF!,COLUMNS(#REF!),0),0)</f>
        <v>0</v>
      </c>
      <c r="K63" s="264">
        <f>IFERROR(VLOOKUP($A63,#REF!,COLUMNS(#REF!),0),0)</f>
        <v>0</v>
      </c>
      <c r="L63" s="264">
        <f>IFERROR(VLOOKUP($A63,#REF!,COLUMNS(#REF!),0),0)</f>
        <v>0</v>
      </c>
      <c r="M63" s="264">
        <f>IFERROR(VLOOKUP($A63,#REF!,COLUMNS(#REF!),0),0)</f>
        <v>0</v>
      </c>
      <c r="N63" s="264">
        <f>IFERROR(VLOOKUP($A63,#REF!,COLUMNS(#REF!),0),0)</f>
        <v>0</v>
      </c>
      <c r="O63" s="264" t="s">
        <v>183</v>
      </c>
      <c r="P63" s="264" t="s">
        <v>85</v>
      </c>
    </row>
    <row r="64" spans="1:16" x14ac:dyDescent="0.2">
      <c r="A64" s="264" t="s">
        <v>327</v>
      </c>
      <c r="B64" s="264" t="s">
        <v>326</v>
      </c>
      <c r="C64" s="264">
        <v>0</v>
      </c>
      <c r="D64" s="264" t="s">
        <v>195</v>
      </c>
      <c r="E64" s="264" t="str">
        <f t="shared" si="0"/>
        <v>HCM_CL_CTB2A_001</v>
      </c>
      <c r="F64" s="264">
        <f>IFERROR(VLOOKUP($A64,#REF!,COLUMNS(#REF!),0),0)</f>
        <v>0</v>
      </c>
      <c r="G64" s="264">
        <f>IFERROR(VLOOKUP($A64,#REF!,COLUMNS(#REF!),0),0)</f>
        <v>0</v>
      </c>
      <c r="H64" s="264">
        <f>IFERROR(VLOOKUP($A64,#REF!,COLUMNS(#REF!),0),0)</f>
        <v>0</v>
      </c>
      <c r="I64" s="264">
        <f>IFERROR(VLOOKUP($A64,#REF!,COLUMNS(#REF!),0),0)</f>
        <v>0</v>
      </c>
      <c r="J64" s="264">
        <f>IFERROR(VLOOKUP($A64,#REF!,COLUMNS(#REF!),0),0)</f>
        <v>0</v>
      </c>
      <c r="K64" s="264">
        <f>IFERROR(VLOOKUP($A64,#REF!,COLUMNS(#REF!),0),0)</f>
        <v>0</v>
      </c>
      <c r="L64" s="264">
        <f>IFERROR(VLOOKUP($A64,#REF!,COLUMNS(#REF!),0),0)</f>
        <v>0</v>
      </c>
      <c r="M64" s="264">
        <f>IFERROR(VLOOKUP($A64,#REF!,COLUMNS(#REF!),0),0)</f>
        <v>0</v>
      </c>
      <c r="N64" s="264">
        <f>IFERROR(VLOOKUP($A64,#REF!,COLUMNS(#REF!),0),0)</f>
        <v>0</v>
      </c>
      <c r="O64" s="264" t="s">
        <v>183</v>
      </c>
      <c r="P64" s="264" t="s">
        <v>85</v>
      </c>
    </row>
    <row r="65" spans="1:16" x14ac:dyDescent="0.2">
      <c r="A65" s="264" t="s">
        <v>329</v>
      </c>
      <c r="B65" s="264" t="s">
        <v>328</v>
      </c>
      <c r="C65" s="264">
        <v>0</v>
      </c>
      <c r="D65" s="264" t="s">
        <v>13</v>
      </c>
      <c r="E65" s="264" t="str">
        <f t="shared" si="0"/>
        <v>HCM_CL_CTBSC_001</v>
      </c>
      <c r="F65" s="264">
        <f>IFERROR(VLOOKUP($A65,#REF!,COLUMNS(#REF!),0),0)</f>
        <v>0</v>
      </c>
      <c r="G65" s="264">
        <f>IFERROR(VLOOKUP($A65,#REF!,COLUMNS(#REF!),0),0)</f>
        <v>0</v>
      </c>
      <c r="H65" s="264">
        <f>IFERROR(VLOOKUP($A65,#REF!,COLUMNS(#REF!),0),0)</f>
        <v>0</v>
      </c>
      <c r="I65" s="264">
        <f>IFERROR(VLOOKUP($A65,#REF!,COLUMNS(#REF!),0),0)</f>
        <v>0</v>
      </c>
      <c r="J65" s="264">
        <f>IFERROR(VLOOKUP($A65,#REF!,COLUMNS(#REF!),0),0)</f>
        <v>0</v>
      </c>
      <c r="K65" s="264">
        <f>IFERROR(VLOOKUP($A65,#REF!,COLUMNS(#REF!),0),0)</f>
        <v>0</v>
      </c>
      <c r="L65" s="264">
        <f>IFERROR(VLOOKUP($A65,#REF!,COLUMNS(#REF!),0),0)</f>
        <v>0</v>
      </c>
      <c r="M65" s="264">
        <f>IFERROR(VLOOKUP($A65,#REF!,COLUMNS(#REF!),0),0)</f>
        <v>0</v>
      </c>
      <c r="N65" s="264">
        <f>IFERROR(VLOOKUP($A65,#REF!,COLUMNS(#REF!),0),0)</f>
        <v>0</v>
      </c>
      <c r="O65" s="264" t="s">
        <v>183</v>
      </c>
      <c r="P65" s="264" t="s">
        <v>85</v>
      </c>
    </row>
    <row r="66" spans="1:16" x14ac:dyDescent="0.2">
      <c r="A66" s="264" t="s">
        <v>331</v>
      </c>
      <c r="B66" s="264" t="s">
        <v>330</v>
      </c>
      <c r="C66" s="264">
        <v>0</v>
      </c>
      <c r="D66" s="264" t="s">
        <v>13</v>
      </c>
      <c r="E66" s="264" t="str">
        <f t="shared" si="0"/>
        <v>HCM_CL_CTBSC_002</v>
      </c>
      <c r="F66" s="264">
        <f>IFERROR(VLOOKUP($A66,#REF!,COLUMNS(#REF!),0),0)</f>
        <v>0</v>
      </c>
      <c r="G66" s="264">
        <f>IFERROR(VLOOKUP($A66,#REF!,COLUMNS(#REF!),0),0)</f>
        <v>0</v>
      </c>
      <c r="H66" s="264">
        <f>IFERROR(VLOOKUP($A66,#REF!,COLUMNS(#REF!),0),0)</f>
        <v>0</v>
      </c>
      <c r="I66" s="264">
        <f>IFERROR(VLOOKUP($A66,#REF!,COLUMNS(#REF!),0),0)</f>
        <v>0</v>
      </c>
      <c r="J66" s="264">
        <f>IFERROR(VLOOKUP($A66,#REF!,COLUMNS(#REF!),0),0)</f>
        <v>0</v>
      </c>
      <c r="K66" s="264">
        <f>IFERROR(VLOOKUP($A66,#REF!,COLUMNS(#REF!),0),0)</f>
        <v>0</v>
      </c>
      <c r="L66" s="264">
        <f>IFERROR(VLOOKUP($A66,#REF!,COLUMNS(#REF!),0),0)</f>
        <v>0</v>
      </c>
      <c r="M66" s="264">
        <f>IFERROR(VLOOKUP($A66,#REF!,COLUMNS(#REF!),0),0)</f>
        <v>0</v>
      </c>
      <c r="N66" s="264">
        <f>IFERROR(VLOOKUP($A66,#REF!,COLUMNS(#REF!),0),0)</f>
        <v>0</v>
      </c>
      <c r="O66" s="264" t="s">
        <v>183</v>
      </c>
      <c r="P66" s="264" t="s">
        <v>85</v>
      </c>
    </row>
    <row r="67" spans="1:16" x14ac:dyDescent="0.2">
      <c r="A67" s="264" t="s">
        <v>333</v>
      </c>
      <c r="B67" s="264" t="s">
        <v>332</v>
      </c>
      <c r="C67" s="264">
        <v>0</v>
      </c>
      <c r="D67" s="264" t="s">
        <v>13</v>
      </c>
      <c r="E67" s="264" t="str">
        <f t="shared" ref="E67:E130" si="1">A67</f>
        <v>HCM_CL_CTBSC_003</v>
      </c>
      <c r="F67" s="264">
        <f>IFERROR(VLOOKUP($A67,#REF!,COLUMNS(#REF!),0),0)</f>
        <v>0</v>
      </c>
      <c r="G67" s="264">
        <f>IFERROR(VLOOKUP($A67,#REF!,COLUMNS(#REF!),0),0)</f>
        <v>0</v>
      </c>
      <c r="H67" s="264">
        <f>IFERROR(VLOOKUP($A67,#REF!,COLUMNS(#REF!),0),0)</f>
        <v>0</v>
      </c>
      <c r="I67" s="264">
        <f>IFERROR(VLOOKUP($A67,#REF!,COLUMNS(#REF!),0),0)</f>
        <v>0</v>
      </c>
      <c r="J67" s="264">
        <f>IFERROR(VLOOKUP($A67,#REF!,COLUMNS(#REF!),0),0)</f>
        <v>0</v>
      </c>
      <c r="K67" s="264">
        <f>IFERROR(VLOOKUP($A67,#REF!,COLUMNS(#REF!),0),0)</f>
        <v>0</v>
      </c>
      <c r="L67" s="264">
        <f>IFERROR(VLOOKUP($A67,#REF!,COLUMNS(#REF!),0),0)</f>
        <v>0</v>
      </c>
      <c r="M67" s="264">
        <f>IFERROR(VLOOKUP($A67,#REF!,COLUMNS(#REF!),0),0)</f>
        <v>0</v>
      </c>
      <c r="N67" s="264">
        <f>IFERROR(VLOOKUP($A67,#REF!,COLUMNS(#REF!),0),0)</f>
        <v>0</v>
      </c>
      <c r="O67" s="264" t="s">
        <v>183</v>
      </c>
      <c r="P67" s="264" t="s">
        <v>85</v>
      </c>
    </row>
    <row r="68" spans="1:16" x14ac:dyDescent="0.2">
      <c r="A68" s="264" t="s">
        <v>335</v>
      </c>
      <c r="B68" s="264" t="s">
        <v>334</v>
      </c>
      <c r="C68" s="264">
        <v>0</v>
      </c>
      <c r="D68" s="264" t="s">
        <v>13</v>
      </c>
      <c r="E68" s="264" t="str">
        <f t="shared" si="1"/>
        <v>HCM_CL_CTBSC_004</v>
      </c>
      <c r="F68" s="264">
        <f>IFERROR(VLOOKUP($A68,#REF!,COLUMNS(#REF!),0),0)</f>
        <v>0</v>
      </c>
      <c r="G68" s="264">
        <f>IFERROR(VLOOKUP($A68,#REF!,COLUMNS(#REF!),0),0)</f>
        <v>0</v>
      </c>
      <c r="H68" s="264">
        <f>IFERROR(VLOOKUP($A68,#REF!,COLUMNS(#REF!),0),0)</f>
        <v>0</v>
      </c>
      <c r="I68" s="264">
        <f>IFERROR(VLOOKUP($A68,#REF!,COLUMNS(#REF!),0),0)</f>
        <v>0</v>
      </c>
      <c r="J68" s="264">
        <f>IFERROR(VLOOKUP($A68,#REF!,COLUMNS(#REF!),0),0)</f>
        <v>0</v>
      </c>
      <c r="K68" s="264">
        <f>IFERROR(VLOOKUP($A68,#REF!,COLUMNS(#REF!),0),0)</f>
        <v>0</v>
      </c>
      <c r="L68" s="264">
        <f>IFERROR(VLOOKUP($A68,#REF!,COLUMNS(#REF!),0),0)</f>
        <v>0</v>
      </c>
      <c r="M68" s="264">
        <f>IFERROR(VLOOKUP($A68,#REF!,COLUMNS(#REF!),0),0)</f>
        <v>0</v>
      </c>
      <c r="N68" s="264">
        <f>IFERROR(VLOOKUP($A68,#REF!,COLUMNS(#REF!),0),0)</f>
        <v>0</v>
      </c>
      <c r="O68" s="264" t="s">
        <v>183</v>
      </c>
      <c r="P68" s="264" t="s">
        <v>85</v>
      </c>
    </row>
    <row r="69" spans="1:16" x14ac:dyDescent="0.2">
      <c r="A69" s="264" t="s">
        <v>337</v>
      </c>
      <c r="B69" s="264" t="s">
        <v>336</v>
      </c>
      <c r="C69" s="264">
        <v>0</v>
      </c>
      <c r="D69" s="264" t="s">
        <v>13</v>
      </c>
      <c r="E69" s="264" t="str">
        <f t="shared" si="1"/>
        <v>HCM_CL_CTBSC_005</v>
      </c>
      <c r="F69" s="264">
        <f>IFERROR(VLOOKUP($A69,#REF!,COLUMNS(#REF!),0),0)</f>
        <v>0</v>
      </c>
      <c r="G69" s="264">
        <f>IFERROR(VLOOKUP($A69,#REF!,COLUMNS(#REF!),0),0)</f>
        <v>0</v>
      </c>
      <c r="H69" s="264">
        <f>IFERROR(VLOOKUP($A69,#REF!,COLUMNS(#REF!),0),0)</f>
        <v>0</v>
      </c>
      <c r="I69" s="264">
        <f>IFERROR(VLOOKUP($A69,#REF!,COLUMNS(#REF!),0),0)</f>
        <v>0</v>
      </c>
      <c r="J69" s="264">
        <f>IFERROR(VLOOKUP($A69,#REF!,COLUMNS(#REF!),0),0)</f>
        <v>0</v>
      </c>
      <c r="K69" s="264">
        <f>IFERROR(VLOOKUP($A69,#REF!,COLUMNS(#REF!),0),0)</f>
        <v>0</v>
      </c>
      <c r="L69" s="264">
        <f>IFERROR(VLOOKUP($A69,#REF!,COLUMNS(#REF!),0),0)</f>
        <v>0</v>
      </c>
      <c r="M69" s="264">
        <f>IFERROR(VLOOKUP($A69,#REF!,COLUMNS(#REF!),0),0)</f>
        <v>0</v>
      </c>
      <c r="N69" s="264">
        <f>IFERROR(VLOOKUP($A69,#REF!,COLUMNS(#REF!),0),0)</f>
        <v>0</v>
      </c>
      <c r="O69" s="264" t="s">
        <v>183</v>
      </c>
      <c r="P69" s="264" t="s">
        <v>85</v>
      </c>
    </row>
    <row r="70" spans="1:16" x14ac:dyDescent="0.2">
      <c r="A70" s="264" t="s">
        <v>339</v>
      </c>
      <c r="B70" s="264" t="s">
        <v>338</v>
      </c>
      <c r="C70" s="264">
        <v>0</v>
      </c>
      <c r="D70" s="264" t="s">
        <v>13</v>
      </c>
      <c r="E70" s="264" t="str">
        <f t="shared" si="1"/>
        <v>HCM_CL_CTBSC_006</v>
      </c>
      <c r="F70" s="264">
        <f>IFERROR(VLOOKUP($A70,#REF!,COLUMNS(#REF!),0),0)</f>
        <v>0</v>
      </c>
      <c r="G70" s="264">
        <f>IFERROR(VLOOKUP($A70,#REF!,COLUMNS(#REF!),0),0)</f>
        <v>0</v>
      </c>
      <c r="H70" s="264">
        <f>IFERROR(VLOOKUP($A70,#REF!,COLUMNS(#REF!),0),0)</f>
        <v>0</v>
      </c>
      <c r="I70" s="264">
        <f>IFERROR(VLOOKUP($A70,#REF!,COLUMNS(#REF!),0),0)</f>
        <v>0</v>
      </c>
      <c r="J70" s="264">
        <f>IFERROR(VLOOKUP($A70,#REF!,COLUMNS(#REF!),0),0)</f>
        <v>0</v>
      </c>
      <c r="K70" s="264">
        <f>IFERROR(VLOOKUP($A70,#REF!,COLUMNS(#REF!),0),0)</f>
        <v>0</v>
      </c>
      <c r="L70" s="264">
        <f>IFERROR(VLOOKUP($A70,#REF!,COLUMNS(#REF!),0),0)</f>
        <v>0</v>
      </c>
      <c r="M70" s="264">
        <f>IFERROR(VLOOKUP($A70,#REF!,COLUMNS(#REF!),0),0)</f>
        <v>0</v>
      </c>
      <c r="N70" s="264">
        <f>IFERROR(VLOOKUP($A70,#REF!,COLUMNS(#REF!),0),0)</f>
        <v>0</v>
      </c>
      <c r="O70" s="264" t="s">
        <v>183</v>
      </c>
      <c r="P70" s="264" t="s">
        <v>85</v>
      </c>
    </row>
    <row r="71" spans="1:16" x14ac:dyDescent="0.2">
      <c r="A71" s="264" t="s">
        <v>187</v>
      </c>
      <c r="B71" s="264" t="s">
        <v>188</v>
      </c>
      <c r="C71" s="264" t="s">
        <v>1227</v>
      </c>
      <c r="D71" s="264" t="s">
        <v>13</v>
      </c>
      <c r="E71" s="264" t="str">
        <f t="shared" si="1"/>
        <v>HCM_CL_CTBSC_007</v>
      </c>
      <c r="F71" s="264">
        <f>IFERROR(VLOOKUP($A71,#REF!,COLUMNS(#REF!),0),0)</f>
        <v>0</v>
      </c>
      <c r="G71" s="264">
        <f>IFERROR(VLOOKUP($A71,#REF!,COLUMNS(#REF!),0),0)</f>
        <v>0</v>
      </c>
      <c r="H71" s="264">
        <f>IFERROR(VLOOKUP($A71,#REF!,COLUMNS(#REF!),0),0)</f>
        <v>0</v>
      </c>
      <c r="I71" s="264">
        <f>IFERROR(VLOOKUP($A71,#REF!,COLUMNS(#REF!),0),0)</f>
        <v>0</v>
      </c>
      <c r="J71" s="264">
        <f>IFERROR(VLOOKUP($A71,#REF!,COLUMNS(#REF!),0),0)</f>
        <v>0</v>
      </c>
      <c r="K71" s="264">
        <f>IFERROR(VLOOKUP($A71,#REF!,COLUMNS(#REF!),0),0)</f>
        <v>0</v>
      </c>
      <c r="L71" s="264">
        <f>IFERROR(VLOOKUP($A71,#REF!,COLUMNS(#REF!),0),0)</f>
        <v>0</v>
      </c>
      <c r="M71" s="264">
        <f>IFERROR(VLOOKUP($A71,#REF!,COLUMNS(#REF!),0),0)</f>
        <v>0</v>
      </c>
      <c r="N71" s="264">
        <f>IFERROR(VLOOKUP($A71,#REF!,COLUMNS(#REF!),0),0)</f>
        <v>0</v>
      </c>
      <c r="O71" s="264" t="s">
        <v>183</v>
      </c>
      <c r="P71" s="264" t="s">
        <v>85</v>
      </c>
    </row>
    <row r="72" spans="1:16" x14ac:dyDescent="0.2">
      <c r="A72" s="264" t="s">
        <v>341</v>
      </c>
      <c r="B72" s="264" t="s">
        <v>340</v>
      </c>
      <c r="C72" s="264">
        <v>0</v>
      </c>
      <c r="D72" s="264" t="s">
        <v>13</v>
      </c>
      <c r="E72" s="264" t="str">
        <f t="shared" si="1"/>
        <v>HCM_CL_CTBSC_008</v>
      </c>
      <c r="F72" s="264">
        <f>IFERROR(VLOOKUP($A72,#REF!,COLUMNS(#REF!),0),0)</f>
        <v>0</v>
      </c>
      <c r="G72" s="264">
        <f>IFERROR(VLOOKUP($A72,#REF!,COLUMNS(#REF!),0),0)</f>
        <v>0</v>
      </c>
      <c r="H72" s="264">
        <f>IFERROR(VLOOKUP($A72,#REF!,COLUMNS(#REF!),0),0)</f>
        <v>0</v>
      </c>
      <c r="I72" s="264">
        <f>IFERROR(VLOOKUP($A72,#REF!,COLUMNS(#REF!),0),0)</f>
        <v>0</v>
      </c>
      <c r="J72" s="264">
        <f>IFERROR(VLOOKUP($A72,#REF!,COLUMNS(#REF!),0),0)</f>
        <v>0</v>
      </c>
      <c r="K72" s="264">
        <f>IFERROR(VLOOKUP($A72,#REF!,COLUMNS(#REF!),0),0)</f>
        <v>0</v>
      </c>
      <c r="L72" s="264">
        <f>IFERROR(VLOOKUP($A72,#REF!,COLUMNS(#REF!),0),0)</f>
        <v>0</v>
      </c>
      <c r="M72" s="264">
        <f>IFERROR(VLOOKUP($A72,#REF!,COLUMNS(#REF!),0),0)</f>
        <v>0</v>
      </c>
      <c r="N72" s="264">
        <f>IFERROR(VLOOKUP($A72,#REF!,COLUMNS(#REF!),0),0)</f>
        <v>0</v>
      </c>
      <c r="O72" s="264" t="s">
        <v>183</v>
      </c>
      <c r="P72" s="264" t="s">
        <v>85</v>
      </c>
    </row>
    <row r="73" spans="1:16" x14ac:dyDescent="0.2">
      <c r="A73" s="264" t="s">
        <v>343</v>
      </c>
      <c r="B73" s="264" t="s">
        <v>342</v>
      </c>
      <c r="C73" s="264">
        <v>0</v>
      </c>
      <c r="D73" s="264" t="s">
        <v>13</v>
      </c>
      <c r="E73" s="264" t="str">
        <f t="shared" si="1"/>
        <v>HCM_CL_CTBSC_009</v>
      </c>
      <c r="F73" s="264">
        <f>IFERROR(VLOOKUP($A73,#REF!,COLUMNS(#REF!),0),0)</f>
        <v>0</v>
      </c>
      <c r="G73" s="264">
        <f>IFERROR(VLOOKUP($A73,#REF!,COLUMNS(#REF!),0),0)</f>
        <v>0</v>
      </c>
      <c r="H73" s="264">
        <f>IFERROR(VLOOKUP($A73,#REF!,COLUMNS(#REF!),0),0)</f>
        <v>0</v>
      </c>
      <c r="I73" s="264">
        <f>IFERROR(VLOOKUP($A73,#REF!,COLUMNS(#REF!),0),0)</f>
        <v>0</v>
      </c>
      <c r="J73" s="264">
        <f>IFERROR(VLOOKUP($A73,#REF!,COLUMNS(#REF!),0),0)</f>
        <v>0</v>
      </c>
      <c r="K73" s="264">
        <f>IFERROR(VLOOKUP($A73,#REF!,COLUMNS(#REF!),0),0)</f>
        <v>0</v>
      </c>
      <c r="L73" s="264">
        <f>IFERROR(VLOOKUP($A73,#REF!,COLUMNS(#REF!),0),0)</f>
        <v>0</v>
      </c>
      <c r="M73" s="264">
        <f>IFERROR(VLOOKUP($A73,#REF!,COLUMNS(#REF!),0),0)</f>
        <v>0</v>
      </c>
      <c r="N73" s="264">
        <f>IFERROR(VLOOKUP($A73,#REF!,COLUMNS(#REF!),0),0)</f>
        <v>0</v>
      </c>
      <c r="O73" s="264" t="s">
        <v>183</v>
      </c>
      <c r="P73" s="264" t="s">
        <v>85</v>
      </c>
    </row>
    <row r="74" spans="1:16" x14ac:dyDescent="0.2">
      <c r="A74" s="264" t="s">
        <v>79</v>
      </c>
      <c r="B74" s="264" t="s">
        <v>80</v>
      </c>
      <c r="C74" s="264" t="s">
        <v>1227</v>
      </c>
      <c r="D74" s="264" t="s">
        <v>13</v>
      </c>
      <c r="E74" s="264" t="str">
        <f t="shared" si="1"/>
        <v>HCM_CL_CTBSC_010</v>
      </c>
      <c r="F74" s="264">
        <f>IFERROR(VLOOKUP($A74,#REF!,COLUMNS(#REF!),0),0)</f>
        <v>0</v>
      </c>
      <c r="G74" s="264">
        <f>IFERROR(VLOOKUP($A74,#REF!,COLUMNS(#REF!),0),0)</f>
        <v>0</v>
      </c>
      <c r="H74" s="264">
        <f>IFERROR(VLOOKUP($A74,#REF!,COLUMNS(#REF!),0),0)</f>
        <v>0</v>
      </c>
      <c r="I74" s="264">
        <f>IFERROR(VLOOKUP($A74,#REF!,COLUMNS(#REF!),0),0)</f>
        <v>0</v>
      </c>
      <c r="J74" s="264">
        <f>IFERROR(VLOOKUP($A74,#REF!,COLUMNS(#REF!),0),0)</f>
        <v>0</v>
      </c>
      <c r="K74" s="264">
        <f>IFERROR(VLOOKUP($A74,#REF!,COLUMNS(#REF!),0),0)</f>
        <v>0</v>
      </c>
      <c r="L74" s="264">
        <f>IFERROR(VLOOKUP($A74,#REF!,COLUMNS(#REF!),0),0)</f>
        <v>0</v>
      </c>
      <c r="M74" s="264">
        <f>IFERROR(VLOOKUP($A74,#REF!,COLUMNS(#REF!),0),0)</f>
        <v>0</v>
      </c>
      <c r="N74" s="264">
        <f>IFERROR(VLOOKUP($A74,#REF!,COLUMNS(#REF!),0),0)</f>
        <v>0</v>
      </c>
      <c r="O74" s="264" t="s">
        <v>183</v>
      </c>
      <c r="P74" s="264" t="s">
        <v>85</v>
      </c>
    </row>
    <row r="75" spans="1:16" x14ac:dyDescent="0.2">
      <c r="A75" s="264" t="s">
        <v>81</v>
      </c>
      <c r="B75" s="264" t="s">
        <v>82</v>
      </c>
      <c r="C75" s="264" t="s">
        <v>1227</v>
      </c>
      <c r="D75" s="264" t="s">
        <v>13</v>
      </c>
      <c r="E75" s="264" t="str">
        <f t="shared" si="1"/>
        <v>HCM_CL_CTBSC_011</v>
      </c>
      <c r="F75" s="264">
        <f>IFERROR(VLOOKUP($A75,#REF!,COLUMNS(#REF!),0),0)</f>
        <v>0</v>
      </c>
      <c r="G75" s="264">
        <f>IFERROR(VLOOKUP($A75,#REF!,COLUMNS(#REF!),0),0)</f>
        <v>0</v>
      </c>
      <c r="H75" s="264">
        <f>IFERROR(VLOOKUP($A75,#REF!,COLUMNS(#REF!),0),0)</f>
        <v>0</v>
      </c>
      <c r="I75" s="264">
        <f>IFERROR(VLOOKUP($A75,#REF!,COLUMNS(#REF!),0),0)</f>
        <v>0</v>
      </c>
      <c r="J75" s="264">
        <f>IFERROR(VLOOKUP($A75,#REF!,COLUMNS(#REF!),0),0)</f>
        <v>0</v>
      </c>
      <c r="K75" s="264">
        <f>IFERROR(VLOOKUP($A75,#REF!,COLUMNS(#REF!),0),0)</f>
        <v>0</v>
      </c>
      <c r="L75" s="264">
        <f>IFERROR(VLOOKUP($A75,#REF!,COLUMNS(#REF!),0),0)</f>
        <v>0</v>
      </c>
      <c r="M75" s="264">
        <f>IFERROR(VLOOKUP($A75,#REF!,COLUMNS(#REF!),0),0)</f>
        <v>0</v>
      </c>
      <c r="N75" s="264">
        <f>IFERROR(VLOOKUP($A75,#REF!,COLUMNS(#REF!),0),0)</f>
        <v>0</v>
      </c>
      <c r="O75" s="264" t="s">
        <v>183</v>
      </c>
      <c r="P75" s="264" t="s">
        <v>85</v>
      </c>
    </row>
    <row r="76" spans="1:16" x14ac:dyDescent="0.2">
      <c r="A76" s="264" t="s">
        <v>83</v>
      </c>
      <c r="B76" s="264" t="s">
        <v>84</v>
      </c>
      <c r="C76" s="264" t="s">
        <v>1227</v>
      </c>
      <c r="D76" s="264" t="s">
        <v>13</v>
      </c>
      <c r="E76" s="264" t="str">
        <f t="shared" si="1"/>
        <v>HCM_CL_CTBSC_012</v>
      </c>
      <c r="F76" s="264">
        <f>IFERROR(VLOOKUP($A76,#REF!,COLUMNS(#REF!),0),0)</f>
        <v>0</v>
      </c>
      <c r="G76" s="264">
        <f>IFERROR(VLOOKUP($A76,#REF!,COLUMNS(#REF!),0),0)</f>
        <v>0</v>
      </c>
      <c r="H76" s="264">
        <f>IFERROR(VLOOKUP($A76,#REF!,COLUMNS(#REF!),0),0)</f>
        <v>0</v>
      </c>
      <c r="I76" s="264">
        <f>IFERROR(VLOOKUP($A76,#REF!,COLUMNS(#REF!),0),0)</f>
        <v>0</v>
      </c>
      <c r="J76" s="264">
        <f>IFERROR(VLOOKUP($A76,#REF!,COLUMNS(#REF!),0),0)</f>
        <v>0</v>
      </c>
      <c r="K76" s="264">
        <f>IFERROR(VLOOKUP($A76,#REF!,COLUMNS(#REF!),0),0)</f>
        <v>0</v>
      </c>
      <c r="L76" s="264">
        <f>IFERROR(VLOOKUP($A76,#REF!,COLUMNS(#REF!),0),0)</f>
        <v>0</v>
      </c>
      <c r="M76" s="264">
        <f>IFERROR(VLOOKUP($A76,#REF!,COLUMNS(#REF!),0),0)</f>
        <v>0</v>
      </c>
      <c r="N76" s="264">
        <f>IFERROR(VLOOKUP($A76,#REF!,COLUMNS(#REF!),0),0)</f>
        <v>0</v>
      </c>
      <c r="O76" s="264" t="s">
        <v>183</v>
      </c>
      <c r="P76" s="264" t="s">
        <v>85</v>
      </c>
    </row>
    <row r="77" spans="1:16" x14ac:dyDescent="0.2">
      <c r="A77" s="264" t="s">
        <v>345</v>
      </c>
      <c r="B77" s="264" t="s">
        <v>344</v>
      </c>
      <c r="C77" s="264">
        <v>0</v>
      </c>
      <c r="D77" s="264" t="s">
        <v>13</v>
      </c>
      <c r="E77" s="264" t="str">
        <f t="shared" si="1"/>
        <v>HCM_CL_CTBSC_013</v>
      </c>
      <c r="F77" s="264">
        <f>IFERROR(VLOOKUP($A77,#REF!,COLUMNS(#REF!),0),0)</f>
        <v>0</v>
      </c>
      <c r="G77" s="264">
        <f>IFERROR(VLOOKUP($A77,#REF!,COLUMNS(#REF!),0),0)</f>
        <v>0</v>
      </c>
      <c r="H77" s="264">
        <f>IFERROR(VLOOKUP($A77,#REF!,COLUMNS(#REF!),0),0)</f>
        <v>0</v>
      </c>
      <c r="I77" s="264">
        <f>IFERROR(VLOOKUP($A77,#REF!,COLUMNS(#REF!),0),0)</f>
        <v>0</v>
      </c>
      <c r="J77" s="264">
        <f>IFERROR(VLOOKUP($A77,#REF!,COLUMNS(#REF!),0),0)</f>
        <v>0</v>
      </c>
      <c r="K77" s="264">
        <f>IFERROR(VLOOKUP($A77,#REF!,COLUMNS(#REF!),0),0)</f>
        <v>0</v>
      </c>
      <c r="L77" s="264">
        <f>IFERROR(VLOOKUP($A77,#REF!,COLUMNS(#REF!),0),0)</f>
        <v>0</v>
      </c>
      <c r="M77" s="264">
        <f>IFERROR(VLOOKUP($A77,#REF!,COLUMNS(#REF!),0),0)</f>
        <v>0</v>
      </c>
      <c r="N77" s="264">
        <f>IFERROR(VLOOKUP($A77,#REF!,COLUMNS(#REF!),0),0)</f>
        <v>0</v>
      </c>
      <c r="O77" s="264" t="s">
        <v>183</v>
      </c>
      <c r="P77" s="264" t="s">
        <v>85</v>
      </c>
    </row>
    <row r="78" spans="1:16" x14ac:dyDescent="0.2">
      <c r="A78" s="264" t="s">
        <v>42</v>
      </c>
      <c r="B78" s="264" t="s">
        <v>32</v>
      </c>
      <c r="C78" s="264">
        <v>0</v>
      </c>
      <c r="D78" s="264" t="s">
        <v>13</v>
      </c>
      <c r="E78" s="264" t="str">
        <f t="shared" si="1"/>
        <v>HCM_CL_CTBSC_014</v>
      </c>
      <c r="F78" s="264">
        <f>IFERROR(VLOOKUP($A78,#REF!,COLUMNS(#REF!),0),0)</f>
        <v>0</v>
      </c>
      <c r="G78" s="264">
        <f>IFERROR(VLOOKUP($A78,#REF!,COLUMNS(#REF!),0),0)</f>
        <v>0</v>
      </c>
      <c r="H78" s="264">
        <f>IFERROR(VLOOKUP($A78,#REF!,COLUMNS(#REF!),0),0)</f>
        <v>0</v>
      </c>
      <c r="I78" s="264">
        <f>IFERROR(VLOOKUP($A78,#REF!,COLUMNS(#REF!),0),0)</f>
        <v>0</v>
      </c>
      <c r="J78" s="264">
        <f>IFERROR(VLOOKUP($A78,#REF!,COLUMNS(#REF!),0),0)</f>
        <v>0</v>
      </c>
      <c r="K78" s="264">
        <f>IFERROR(VLOOKUP($A78,#REF!,COLUMNS(#REF!),0),0)</f>
        <v>0</v>
      </c>
      <c r="L78" s="264">
        <f>IFERROR(VLOOKUP($A78,#REF!,COLUMNS(#REF!),0),0)</f>
        <v>0</v>
      </c>
      <c r="M78" s="264">
        <f>IFERROR(VLOOKUP($A78,#REF!,COLUMNS(#REF!),0),0)</f>
        <v>0</v>
      </c>
      <c r="N78" s="264">
        <f>IFERROR(VLOOKUP($A78,#REF!,COLUMNS(#REF!),0),0)</f>
        <v>0</v>
      </c>
      <c r="O78" s="264" t="s">
        <v>183</v>
      </c>
      <c r="P78" s="264" t="s">
        <v>85</v>
      </c>
    </row>
    <row r="79" spans="1:16" x14ac:dyDescent="0.2">
      <c r="A79" s="264" t="s">
        <v>347</v>
      </c>
      <c r="B79" s="264" t="s">
        <v>346</v>
      </c>
      <c r="C79" s="264">
        <v>0</v>
      </c>
      <c r="D79" s="264" t="s">
        <v>13</v>
      </c>
      <c r="E79" s="264" t="str">
        <f t="shared" si="1"/>
        <v>HCM_CL_CTBSC_015</v>
      </c>
      <c r="F79" s="264">
        <f>IFERROR(VLOOKUP($A79,#REF!,COLUMNS(#REF!),0),0)</f>
        <v>0</v>
      </c>
      <c r="G79" s="264">
        <f>IFERROR(VLOOKUP($A79,#REF!,COLUMNS(#REF!),0),0)</f>
        <v>0</v>
      </c>
      <c r="H79" s="264">
        <f>IFERROR(VLOOKUP($A79,#REF!,COLUMNS(#REF!),0),0)</f>
        <v>0</v>
      </c>
      <c r="I79" s="264">
        <f>IFERROR(VLOOKUP($A79,#REF!,COLUMNS(#REF!),0),0)</f>
        <v>0</v>
      </c>
      <c r="J79" s="264">
        <f>IFERROR(VLOOKUP($A79,#REF!,COLUMNS(#REF!),0),0)</f>
        <v>0</v>
      </c>
      <c r="K79" s="264">
        <f>IFERROR(VLOOKUP($A79,#REF!,COLUMNS(#REF!),0),0)</f>
        <v>0</v>
      </c>
      <c r="L79" s="264">
        <f>IFERROR(VLOOKUP($A79,#REF!,COLUMNS(#REF!),0),0)</f>
        <v>0</v>
      </c>
      <c r="M79" s="264">
        <f>IFERROR(VLOOKUP($A79,#REF!,COLUMNS(#REF!),0),0)</f>
        <v>0</v>
      </c>
      <c r="N79" s="264">
        <f>IFERROR(VLOOKUP($A79,#REF!,COLUMNS(#REF!),0),0)</f>
        <v>0</v>
      </c>
      <c r="O79" s="264" t="s">
        <v>183</v>
      </c>
      <c r="P79" s="264" t="s">
        <v>85</v>
      </c>
    </row>
    <row r="80" spans="1:16" x14ac:dyDescent="0.2">
      <c r="A80" s="264" t="s">
        <v>41</v>
      </c>
      <c r="B80" s="264" t="s">
        <v>31</v>
      </c>
      <c r="C80" s="264">
        <v>0</v>
      </c>
      <c r="D80" s="264" t="s">
        <v>13</v>
      </c>
      <c r="E80" s="264" t="str">
        <f t="shared" si="1"/>
        <v>HCM_CL_CTBSC_016</v>
      </c>
      <c r="F80" s="264">
        <f>IFERROR(VLOOKUP($A80,#REF!,COLUMNS(#REF!),0),0)</f>
        <v>0</v>
      </c>
      <c r="G80" s="264">
        <f>IFERROR(VLOOKUP($A80,#REF!,COLUMNS(#REF!),0),0)</f>
        <v>0</v>
      </c>
      <c r="H80" s="264">
        <f>IFERROR(VLOOKUP($A80,#REF!,COLUMNS(#REF!),0),0)</f>
        <v>0</v>
      </c>
      <c r="I80" s="264">
        <f>IFERROR(VLOOKUP($A80,#REF!,COLUMNS(#REF!),0),0)</f>
        <v>0</v>
      </c>
      <c r="J80" s="264">
        <f>IFERROR(VLOOKUP($A80,#REF!,COLUMNS(#REF!),0),0)</f>
        <v>0</v>
      </c>
      <c r="K80" s="264">
        <f>IFERROR(VLOOKUP($A80,#REF!,COLUMNS(#REF!),0),0)</f>
        <v>0</v>
      </c>
      <c r="L80" s="264">
        <f>IFERROR(VLOOKUP($A80,#REF!,COLUMNS(#REF!),0),0)</f>
        <v>0</v>
      </c>
      <c r="M80" s="264">
        <f>IFERROR(VLOOKUP($A80,#REF!,COLUMNS(#REF!),0),0)</f>
        <v>0</v>
      </c>
      <c r="N80" s="264">
        <f>IFERROR(VLOOKUP($A80,#REF!,COLUMNS(#REF!),0),0)</f>
        <v>0</v>
      </c>
      <c r="O80" s="264" t="s">
        <v>183</v>
      </c>
      <c r="P80" s="264" t="s">
        <v>85</v>
      </c>
    </row>
    <row r="81" spans="1:16" x14ac:dyDescent="0.2">
      <c r="A81" s="264" t="s">
        <v>349</v>
      </c>
      <c r="B81" s="264" t="s">
        <v>348</v>
      </c>
      <c r="C81" s="264">
        <v>0</v>
      </c>
      <c r="D81" s="264" t="s">
        <v>13</v>
      </c>
      <c r="E81" s="264" t="str">
        <f t="shared" si="1"/>
        <v>HCM_CL_CTBSC_017</v>
      </c>
      <c r="F81" s="264">
        <f>IFERROR(VLOOKUP($A81,#REF!,COLUMNS(#REF!),0),0)</f>
        <v>0</v>
      </c>
      <c r="G81" s="264">
        <f>IFERROR(VLOOKUP($A81,#REF!,COLUMNS(#REF!),0),0)</f>
        <v>0</v>
      </c>
      <c r="H81" s="264">
        <f>IFERROR(VLOOKUP($A81,#REF!,COLUMNS(#REF!),0),0)</f>
        <v>0</v>
      </c>
      <c r="I81" s="264">
        <f>IFERROR(VLOOKUP($A81,#REF!,COLUMNS(#REF!),0),0)</f>
        <v>0</v>
      </c>
      <c r="J81" s="264">
        <f>IFERROR(VLOOKUP($A81,#REF!,COLUMNS(#REF!),0),0)</f>
        <v>0</v>
      </c>
      <c r="K81" s="264">
        <f>IFERROR(VLOOKUP($A81,#REF!,COLUMNS(#REF!),0),0)</f>
        <v>0</v>
      </c>
      <c r="L81" s="264">
        <f>IFERROR(VLOOKUP($A81,#REF!,COLUMNS(#REF!),0),0)</f>
        <v>0</v>
      </c>
      <c r="M81" s="264">
        <f>IFERROR(VLOOKUP($A81,#REF!,COLUMNS(#REF!),0),0)</f>
        <v>0</v>
      </c>
      <c r="N81" s="264">
        <f>IFERROR(VLOOKUP($A81,#REF!,COLUMNS(#REF!),0),0)</f>
        <v>0</v>
      </c>
      <c r="O81" s="264" t="s">
        <v>183</v>
      </c>
      <c r="P81" s="264" t="s">
        <v>85</v>
      </c>
    </row>
    <row r="82" spans="1:16" x14ac:dyDescent="0.2">
      <c r="A82" s="264" t="s">
        <v>107</v>
      </c>
      <c r="B82" s="264" t="s">
        <v>106</v>
      </c>
      <c r="C82" s="264" t="s">
        <v>1227</v>
      </c>
      <c r="D82" s="264" t="s">
        <v>13</v>
      </c>
      <c r="E82" s="264" t="str">
        <f t="shared" si="1"/>
        <v>HCM_CL_CTBSC_018</v>
      </c>
      <c r="F82" s="264">
        <f>IFERROR(VLOOKUP($A82,#REF!,COLUMNS(#REF!),0),0)</f>
        <v>0</v>
      </c>
      <c r="G82" s="264">
        <f>IFERROR(VLOOKUP($A82,#REF!,COLUMNS(#REF!),0),0)</f>
        <v>0</v>
      </c>
      <c r="H82" s="264">
        <f>IFERROR(VLOOKUP($A82,#REF!,COLUMNS(#REF!),0),0)</f>
        <v>0</v>
      </c>
      <c r="I82" s="264">
        <f>IFERROR(VLOOKUP($A82,#REF!,COLUMNS(#REF!),0),0)</f>
        <v>0</v>
      </c>
      <c r="J82" s="264">
        <f>IFERROR(VLOOKUP($A82,#REF!,COLUMNS(#REF!),0),0)</f>
        <v>0</v>
      </c>
      <c r="K82" s="264">
        <f>IFERROR(VLOOKUP($A82,#REF!,COLUMNS(#REF!),0),0)</f>
        <v>0</v>
      </c>
      <c r="L82" s="264">
        <f>IFERROR(VLOOKUP($A82,#REF!,COLUMNS(#REF!),0),0)</f>
        <v>0</v>
      </c>
      <c r="M82" s="264">
        <f>IFERROR(VLOOKUP($A82,#REF!,COLUMNS(#REF!),0),0)</f>
        <v>0</v>
      </c>
      <c r="N82" s="264">
        <f>IFERROR(VLOOKUP($A82,#REF!,COLUMNS(#REF!),0),0)</f>
        <v>0</v>
      </c>
      <c r="O82" s="264" t="s">
        <v>183</v>
      </c>
      <c r="P82" s="264" t="s">
        <v>85</v>
      </c>
    </row>
    <row r="83" spans="1:16" x14ac:dyDescent="0.2">
      <c r="A83" s="264" t="s">
        <v>189</v>
      </c>
      <c r="B83" s="264" t="s">
        <v>190</v>
      </c>
      <c r="C83" s="264" t="s">
        <v>1227</v>
      </c>
      <c r="D83" s="264" t="s">
        <v>13</v>
      </c>
      <c r="E83" s="264" t="str">
        <f t="shared" si="1"/>
        <v>HCM_CL_CTBSC_019</v>
      </c>
      <c r="F83" s="264">
        <f>IFERROR(VLOOKUP($A83,#REF!,COLUMNS(#REF!),0),0)</f>
        <v>0</v>
      </c>
      <c r="G83" s="264">
        <f>IFERROR(VLOOKUP($A83,#REF!,COLUMNS(#REF!),0),0)</f>
        <v>0</v>
      </c>
      <c r="H83" s="264">
        <f>IFERROR(VLOOKUP($A83,#REF!,COLUMNS(#REF!),0),0)</f>
        <v>0</v>
      </c>
      <c r="I83" s="264">
        <f>IFERROR(VLOOKUP($A83,#REF!,COLUMNS(#REF!),0),0)</f>
        <v>0</v>
      </c>
      <c r="J83" s="264">
        <f>IFERROR(VLOOKUP($A83,#REF!,COLUMNS(#REF!),0),0)</f>
        <v>0</v>
      </c>
      <c r="K83" s="264">
        <f>IFERROR(VLOOKUP($A83,#REF!,COLUMNS(#REF!),0),0)</f>
        <v>0</v>
      </c>
      <c r="L83" s="264">
        <f>IFERROR(VLOOKUP($A83,#REF!,COLUMNS(#REF!),0),0)</f>
        <v>0</v>
      </c>
      <c r="M83" s="264">
        <f>IFERROR(VLOOKUP($A83,#REF!,COLUMNS(#REF!),0),0)</f>
        <v>0</v>
      </c>
      <c r="N83" s="264">
        <f>IFERROR(VLOOKUP($A83,#REF!,COLUMNS(#REF!),0),0)</f>
        <v>0</v>
      </c>
      <c r="O83" s="264" t="s">
        <v>183</v>
      </c>
      <c r="P83" s="264" t="s">
        <v>85</v>
      </c>
    </row>
    <row r="84" spans="1:16" x14ac:dyDescent="0.2">
      <c r="A84" s="264" t="s">
        <v>191</v>
      </c>
      <c r="B84" s="264" t="s">
        <v>192</v>
      </c>
      <c r="C84" s="264" t="s">
        <v>1227</v>
      </c>
      <c r="D84" s="264" t="s">
        <v>13</v>
      </c>
      <c r="E84" s="264" t="str">
        <f t="shared" si="1"/>
        <v>HCM_CL_CTBSC_020</v>
      </c>
      <c r="F84" s="264">
        <f>IFERROR(VLOOKUP($A84,#REF!,COLUMNS(#REF!),0),0)</f>
        <v>0</v>
      </c>
      <c r="G84" s="264">
        <f>IFERROR(VLOOKUP($A84,#REF!,COLUMNS(#REF!),0),0)</f>
        <v>0</v>
      </c>
      <c r="H84" s="264">
        <f>IFERROR(VLOOKUP($A84,#REF!,COLUMNS(#REF!),0),0)</f>
        <v>0</v>
      </c>
      <c r="I84" s="264">
        <f>IFERROR(VLOOKUP($A84,#REF!,COLUMNS(#REF!),0),0)</f>
        <v>0</v>
      </c>
      <c r="J84" s="264">
        <f>IFERROR(VLOOKUP($A84,#REF!,COLUMNS(#REF!),0),0)</f>
        <v>0</v>
      </c>
      <c r="K84" s="264">
        <f>IFERROR(VLOOKUP($A84,#REF!,COLUMNS(#REF!),0),0)</f>
        <v>0</v>
      </c>
      <c r="L84" s="264">
        <f>IFERROR(VLOOKUP($A84,#REF!,COLUMNS(#REF!),0),0)</f>
        <v>0</v>
      </c>
      <c r="M84" s="264">
        <f>IFERROR(VLOOKUP($A84,#REF!,COLUMNS(#REF!),0),0)</f>
        <v>0</v>
      </c>
      <c r="N84" s="264">
        <f>IFERROR(VLOOKUP($A84,#REF!,COLUMNS(#REF!),0),0)</f>
        <v>0</v>
      </c>
      <c r="O84" s="264" t="s">
        <v>183</v>
      </c>
      <c r="P84" s="264" t="s">
        <v>85</v>
      </c>
    </row>
    <row r="85" spans="1:16" x14ac:dyDescent="0.2">
      <c r="A85" s="264" t="s">
        <v>1228</v>
      </c>
      <c r="B85" s="264" t="s">
        <v>1229</v>
      </c>
      <c r="C85" s="264" t="s">
        <v>1227</v>
      </c>
      <c r="D85" s="264" t="s">
        <v>13</v>
      </c>
      <c r="E85" s="264" t="str">
        <f t="shared" si="1"/>
        <v>HCM_CL_CTBSC_021</v>
      </c>
      <c r="F85" s="264">
        <f>IFERROR(VLOOKUP($A85,#REF!,COLUMNS(#REF!),0),0)</f>
        <v>0</v>
      </c>
      <c r="G85" s="264">
        <f>IFERROR(VLOOKUP($A85,#REF!,COLUMNS(#REF!),0),0)</f>
        <v>0</v>
      </c>
      <c r="H85" s="264">
        <f>IFERROR(VLOOKUP($A85,#REF!,COLUMNS(#REF!),0),0)</f>
        <v>0</v>
      </c>
      <c r="I85" s="264">
        <f>IFERROR(VLOOKUP($A85,#REF!,COLUMNS(#REF!),0),0)</f>
        <v>0</v>
      </c>
      <c r="J85" s="264">
        <f>IFERROR(VLOOKUP($A85,#REF!,COLUMNS(#REF!),0),0)</f>
        <v>0</v>
      </c>
      <c r="K85" s="264">
        <f>IFERROR(VLOOKUP($A85,#REF!,COLUMNS(#REF!),0),0)</f>
        <v>0</v>
      </c>
      <c r="L85" s="264">
        <f>IFERROR(VLOOKUP($A85,#REF!,COLUMNS(#REF!),0),0)</f>
        <v>0</v>
      </c>
      <c r="M85" s="264">
        <f>IFERROR(VLOOKUP($A85,#REF!,COLUMNS(#REF!),0),0)</f>
        <v>0</v>
      </c>
      <c r="N85" s="264">
        <f>IFERROR(VLOOKUP($A85,#REF!,COLUMNS(#REF!),0),0)</f>
        <v>0</v>
      </c>
      <c r="O85" s="264" t="s">
        <v>183</v>
      </c>
      <c r="P85" s="264" t="s">
        <v>85</v>
      </c>
    </row>
    <row r="86" spans="1:16" x14ac:dyDescent="0.2">
      <c r="A86" s="264" t="s">
        <v>351</v>
      </c>
      <c r="B86" s="264" t="s">
        <v>350</v>
      </c>
      <c r="C86" s="264">
        <v>0</v>
      </c>
      <c r="D86" s="264" t="s">
        <v>13</v>
      </c>
      <c r="E86" s="264" t="str">
        <f t="shared" si="1"/>
        <v>HCM_CL_CTRBB_001</v>
      </c>
      <c r="F86" s="264">
        <f>IFERROR(VLOOKUP($A86,#REF!,COLUMNS(#REF!),0),0)</f>
        <v>0</v>
      </c>
      <c r="G86" s="264">
        <f>IFERROR(VLOOKUP($A86,#REF!,COLUMNS(#REF!),0),0)</f>
        <v>0</v>
      </c>
      <c r="H86" s="264">
        <f>IFERROR(VLOOKUP($A86,#REF!,COLUMNS(#REF!),0),0)</f>
        <v>0</v>
      </c>
      <c r="I86" s="264">
        <f>IFERROR(VLOOKUP($A86,#REF!,COLUMNS(#REF!),0),0)</f>
        <v>0</v>
      </c>
      <c r="J86" s="264">
        <f>IFERROR(VLOOKUP($A86,#REF!,COLUMNS(#REF!),0),0)</f>
        <v>0</v>
      </c>
      <c r="K86" s="264">
        <f>IFERROR(VLOOKUP($A86,#REF!,COLUMNS(#REF!),0),0)</f>
        <v>0</v>
      </c>
      <c r="L86" s="264">
        <f>IFERROR(VLOOKUP($A86,#REF!,COLUMNS(#REF!),0),0)</f>
        <v>0</v>
      </c>
      <c r="M86" s="264">
        <f>IFERROR(VLOOKUP($A86,#REF!,COLUMNS(#REF!),0),0)</f>
        <v>0</v>
      </c>
      <c r="N86" s="264">
        <f>IFERROR(VLOOKUP($A86,#REF!,COLUMNS(#REF!),0),0)</f>
        <v>0</v>
      </c>
      <c r="O86" s="264" t="s">
        <v>183</v>
      </c>
      <c r="P86" s="264" t="s">
        <v>85</v>
      </c>
    </row>
    <row r="87" spans="1:16" x14ac:dyDescent="0.2">
      <c r="A87" s="264" t="s">
        <v>353</v>
      </c>
      <c r="B87" s="264" t="s">
        <v>352</v>
      </c>
      <c r="C87" s="264">
        <v>0</v>
      </c>
      <c r="D87" s="264" t="s">
        <v>13</v>
      </c>
      <c r="E87" s="264" t="str">
        <f t="shared" si="1"/>
        <v>HCM_CL_CTROB_001</v>
      </c>
      <c r="F87" s="264">
        <f>IFERROR(VLOOKUP($A87,#REF!,COLUMNS(#REF!),0),0)</f>
        <v>0</v>
      </c>
      <c r="G87" s="264">
        <f>IFERROR(VLOOKUP($A87,#REF!,COLUMNS(#REF!),0),0)</f>
        <v>0</v>
      </c>
      <c r="H87" s="264">
        <f>IFERROR(VLOOKUP($A87,#REF!,COLUMNS(#REF!),0),0)</f>
        <v>0</v>
      </c>
      <c r="I87" s="264">
        <f>IFERROR(VLOOKUP($A87,#REF!,COLUMNS(#REF!),0),0)</f>
        <v>0</v>
      </c>
      <c r="J87" s="264">
        <f>IFERROR(VLOOKUP($A87,#REF!,COLUMNS(#REF!),0),0)</f>
        <v>0</v>
      </c>
      <c r="K87" s="264">
        <f>IFERROR(VLOOKUP($A87,#REF!,COLUMNS(#REF!),0),0)</f>
        <v>0</v>
      </c>
      <c r="L87" s="264">
        <f>IFERROR(VLOOKUP($A87,#REF!,COLUMNS(#REF!),0),0)</f>
        <v>0</v>
      </c>
      <c r="M87" s="264">
        <f>IFERROR(VLOOKUP($A87,#REF!,COLUMNS(#REF!),0),0)</f>
        <v>0</v>
      </c>
      <c r="N87" s="264">
        <f>IFERROR(VLOOKUP($A87,#REF!,COLUMNS(#REF!),0),0)</f>
        <v>0</v>
      </c>
      <c r="O87" s="264" t="s">
        <v>183</v>
      </c>
      <c r="P87" s="264" t="s">
        <v>85</v>
      </c>
    </row>
    <row r="88" spans="1:16" x14ac:dyDescent="0.2">
      <c r="A88" s="264" t="s">
        <v>355</v>
      </c>
      <c r="B88" s="264" t="s">
        <v>354</v>
      </c>
      <c r="C88" s="264">
        <v>0</v>
      </c>
      <c r="D88" s="264" t="s">
        <v>195</v>
      </c>
      <c r="E88" s="264" t="str">
        <f t="shared" si="1"/>
        <v>HCM_CL_CTROB_002</v>
      </c>
      <c r="F88" s="264">
        <f>IFERROR(VLOOKUP($A88,#REF!,COLUMNS(#REF!),0),0)</f>
        <v>0</v>
      </c>
      <c r="G88" s="264">
        <f>IFERROR(VLOOKUP($A88,#REF!,COLUMNS(#REF!),0),0)</f>
        <v>0</v>
      </c>
      <c r="H88" s="264">
        <f>IFERROR(VLOOKUP($A88,#REF!,COLUMNS(#REF!),0),0)</f>
        <v>0</v>
      </c>
      <c r="I88" s="264">
        <f>IFERROR(VLOOKUP($A88,#REF!,COLUMNS(#REF!),0),0)</f>
        <v>0</v>
      </c>
      <c r="J88" s="264">
        <f>IFERROR(VLOOKUP($A88,#REF!,COLUMNS(#REF!),0),0)</f>
        <v>0</v>
      </c>
      <c r="K88" s="264">
        <f>IFERROR(VLOOKUP($A88,#REF!,COLUMNS(#REF!),0),0)</f>
        <v>0</v>
      </c>
      <c r="L88" s="264">
        <f>IFERROR(VLOOKUP($A88,#REF!,COLUMNS(#REF!),0),0)</f>
        <v>0</v>
      </c>
      <c r="M88" s="264">
        <f>IFERROR(VLOOKUP($A88,#REF!,COLUMNS(#REF!),0),0)</f>
        <v>0</v>
      </c>
      <c r="N88" s="264">
        <f>IFERROR(VLOOKUP($A88,#REF!,COLUMNS(#REF!),0),0)</f>
        <v>0</v>
      </c>
      <c r="O88" s="264" t="s">
        <v>183</v>
      </c>
      <c r="P88" s="264" t="s">
        <v>85</v>
      </c>
    </row>
    <row r="89" spans="1:16" x14ac:dyDescent="0.2">
      <c r="A89" s="264" t="s">
        <v>357</v>
      </c>
      <c r="B89" s="264" t="s">
        <v>356</v>
      </c>
      <c r="C89" s="264">
        <v>0</v>
      </c>
      <c r="D89" s="264" t="s">
        <v>282</v>
      </c>
      <c r="E89" s="264" t="str">
        <f t="shared" si="1"/>
        <v>HCM_CL_CTROB_003</v>
      </c>
      <c r="F89" s="264">
        <f>IFERROR(VLOOKUP($A89,#REF!,COLUMNS(#REF!),0),0)</f>
        <v>0</v>
      </c>
      <c r="G89" s="264">
        <f>IFERROR(VLOOKUP($A89,#REF!,COLUMNS(#REF!),0),0)</f>
        <v>0</v>
      </c>
      <c r="H89" s="264">
        <f>IFERROR(VLOOKUP($A89,#REF!,COLUMNS(#REF!),0),0)</f>
        <v>0</v>
      </c>
      <c r="I89" s="264">
        <f>IFERROR(VLOOKUP($A89,#REF!,COLUMNS(#REF!),0),0)</f>
        <v>0</v>
      </c>
      <c r="J89" s="264">
        <f>IFERROR(VLOOKUP($A89,#REF!,COLUMNS(#REF!),0),0)</f>
        <v>0</v>
      </c>
      <c r="K89" s="264">
        <f>IFERROR(VLOOKUP($A89,#REF!,COLUMNS(#REF!),0),0)</f>
        <v>0</v>
      </c>
      <c r="L89" s="264">
        <f>IFERROR(VLOOKUP($A89,#REF!,COLUMNS(#REF!),0),0)</f>
        <v>0</v>
      </c>
      <c r="M89" s="264">
        <f>IFERROR(VLOOKUP($A89,#REF!,COLUMNS(#REF!),0),0)</f>
        <v>0</v>
      </c>
      <c r="N89" s="264">
        <f>IFERROR(VLOOKUP($A89,#REF!,COLUMNS(#REF!),0),0)</f>
        <v>0</v>
      </c>
      <c r="O89" s="264" t="s">
        <v>183</v>
      </c>
      <c r="P89" s="264" t="s">
        <v>85</v>
      </c>
    </row>
    <row r="90" spans="1:16" x14ac:dyDescent="0.2">
      <c r="A90" s="264" t="s">
        <v>359</v>
      </c>
      <c r="B90" s="264" t="s">
        <v>358</v>
      </c>
      <c r="C90" s="264">
        <v>0</v>
      </c>
      <c r="D90" s="264" t="s">
        <v>195</v>
      </c>
      <c r="E90" s="264" t="str">
        <f t="shared" si="1"/>
        <v>HCM_CL_CTROB_004</v>
      </c>
      <c r="F90" s="264">
        <f>IFERROR(VLOOKUP($A90,#REF!,COLUMNS(#REF!),0),0)</f>
        <v>0</v>
      </c>
      <c r="G90" s="264">
        <f>IFERROR(VLOOKUP($A90,#REF!,COLUMNS(#REF!),0),0)</f>
        <v>0</v>
      </c>
      <c r="H90" s="264">
        <f>IFERROR(VLOOKUP($A90,#REF!,COLUMNS(#REF!),0),0)</f>
        <v>0</v>
      </c>
      <c r="I90" s="264">
        <f>IFERROR(VLOOKUP($A90,#REF!,COLUMNS(#REF!),0),0)</f>
        <v>0</v>
      </c>
      <c r="J90" s="264">
        <f>IFERROR(VLOOKUP($A90,#REF!,COLUMNS(#REF!),0),0)</f>
        <v>0</v>
      </c>
      <c r="K90" s="264">
        <f>IFERROR(VLOOKUP($A90,#REF!,COLUMNS(#REF!),0),0)</f>
        <v>0</v>
      </c>
      <c r="L90" s="264">
        <f>IFERROR(VLOOKUP($A90,#REF!,COLUMNS(#REF!),0),0)</f>
        <v>0</v>
      </c>
      <c r="M90" s="264">
        <f>IFERROR(VLOOKUP($A90,#REF!,COLUMNS(#REF!),0),0)</f>
        <v>0</v>
      </c>
      <c r="N90" s="264">
        <f>IFERROR(VLOOKUP($A90,#REF!,COLUMNS(#REF!),0),0)</f>
        <v>0</v>
      </c>
      <c r="O90" s="264" t="s">
        <v>183</v>
      </c>
      <c r="P90" s="264" t="s">
        <v>85</v>
      </c>
    </row>
    <row r="91" spans="1:16" x14ac:dyDescent="0.2">
      <c r="A91" s="264" t="s">
        <v>361</v>
      </c>
      <c r="B91" s="264" t="s">
        <v>360</v>
      </c>
      <c r="C91" s="264">
        <v>0</v>
      </c>
      <c r="D91" s="264" t="s">
        <v>13</v>
      </c>
      <c r="E91" s="264" t="str">
        <f t="shared" si="1"/>
        <v>HCM_CL_CTROB_005</v>
      </c>
      <c r="F91" s="264">
        <f>IFERROR(VLOOKUP($A91,#REF!,COLUMNS(#REF!),0),0)</f>
        <v>0</v>
      </c>
      <c r="G91" s="264">
        <f>IFERROR(VLOOKUP($A91,#REF!,COLUMNS(#REF!),0),0)</f>
        <v>0</v>
      </c>
      <c r="H91" s="264">
        <f>IFERROR(VLOOKUP($A91,#REF!,COLUMNS(#REF!),0),0)</f>
        <v>0</v>
      </c>
      <c r="I91" s="264">
        <f>IFERROR(VLOOKUP($A91,#REF!,COLUMNS(#REF!),0),0)</f>
        <v>0</v>
      </c>
      <c r="J91" s="264">
        <f>IFERROR(VLOOKUP($A91,#REF!,COLUMNS(#REF!),0),0)</f>
        <v>0</v>
      </c>
      <c r="K91" s="264">
        <f>IFERROR(VLOOKUP($A91,#REF!,COLUMNS(#REF!),0),0)</f>
        <v>0</v>
      </c>
      <c r="L91" s="264">
        <f>IFERROR(VLOOKUP($A91,#REF!,COLUMNS(#REF!),0),0)</f>
        <v>0</v>
      </c>
      <c r="M91" s="264">
        <f>IFERROR(VLOOKUP($A91,#REF!,COLUMNS(#REF!),0),0)</f>
        <v>0</v>
      </c>
      <c r="N91" s="264">
        <f>IFERROR(VLOOKUP($A91,#REF!,COLUMNS(#REF!),0),0)</f>
        <v>0</v>
      </c>
      <c r="O91" s="264" t="s">
        <v>183</v>
      </c>
      <c r="P91" s="264" t="s">
        <v>85</v>
      </c>
    </row>
    <row r="92" spans="1:16" x14ac:dyDescent="0.2">
      <c r="A92" s="264" t="s">
        <v>363</v>
      </c>
      <c r="B92" s="264" t="s">
        <v>362</v>
      </c>
      <c r="C92" s="264">
        <v>0</v>
      </c>
      <c r="D92" s="264" t="s">
        <v>195</v>
      </c>
      <c r="E92" s="264" t="str">
        <f t="shared" si="1"/>
        <v>HCM_CL_CTROB_006</v>
      </c>
      <c r="F92" s="264">
        <f>IFERROR(VLOOKUP($A92,#REF!,COLUMNS(#REF!),0),0)</f>
        <v>0</v>
      </c>
      <c r="G92" s="264">
        <f>IFERROR(VLOOKUP($A92,#REF!,COLUMNS(#REF!),0),0)</f>
        <v>0</v>
      </c>
      <c r="H92" s="264">
        <f>IFERROR(VLOOKUP($A92,#REF!,COLUMNS(#REF!),0),0)</f>
        <v>0</v>
      </c>
      <c r="I92" s="264">
        <f>IFERROR(VLOOKUP($A92,#REF!,COLUMNS(#REF!),0),0)</f>
        <v>0</v>
      </c>
      <c r="J92" s="264">
        <f>IFERROR(VLOOKUP($A92,#REF!,COLUMNS(#REF!),0),0)</f>
        <v>0</v>
      </c>
      <c r="K92" s="264">
        <f>IFERROR(VLOOKUP($A92,#REF!,COLUMNS(#REF!),0),0)</f>
        <v>0</v>
      </c>
      <c r="L92" s="264">
        <f>IFERROR(VLOOKUP($A92,#REF!,COLUMNS(#REF!),0),0)</f>
        <v>0</v>
      </c>
      <c r="M92" s="264">
        <f>IFERROR(VLOOKUP($A92,#REF!,COLUMNS(#REF!),0),0)</f>
        <v>0</v>
      </c>
      <c r="N92" s="264">
        <f>IFERROR(VLOOKUP($A92,#REF!,COLUMNS(#REF!),0),0)</f>
        <v>0</v>
      </c>
      <c r="O92" s="264" t="s">
        <v>183</v>
      </c>
      <c r="P92" s="264" t="s">
        <v>85</v>
      </c>
    </row>
    <row r="93" spans="1:16" x14ac:dyDescent="0.2">
      <c r="A93" s="264" t="s">
        <v>365</v>
      </c>
      <c r="B93" s="264" t="s">
        <v>364</v>
      </c>
      <c r="C93" s="264">
        <v>0</v>
      </c>
      <c r="D93" s="264" t="s">
        <v>12</v>
      </c>
      <c r="E93" s="264" t="str">
        <f t="shared" si="1"/>
        <v>HCM_CL_CTROB_007</v>
      </c>
      <c r="F93" s="264">
        <f>IFERROR(VLOOKUP($A93,#REF!,COLUMNS(#REF!),0),0)</f>
        <v>0</v>
      </c>
      <c r="G93" s="264">
        <f>IFERROR(VLOOKUP($A93,#REF!,COLUMNS(#REF!),0),0)</f>
        <v>0</v>
      </c>
      <c r="H93" s="264">
        <f>IFERROR(VLOOKUP($A93,#REF!,COLUMNS(#REF!),0),0)</f>
        <v>0</v>
      </c>
      <c r="I93" s="264">
        <f>IFERROR(VLOOKUP($A93,#REF!,COLUMNS(#REF!),0),0)</f>
        <v>0</v>
      </c>
      <c r="J93" s="264">
        <f>IFERROR(VLOOKUP($A93,#REF!,COLUMNS(#REF!),0),0)</f>
        <v>0</v>
      </c>
      <c r="K93" s="264">
        <f>IFERROR(VLOOKUP($A93,#REF!,COLUMNS(#REF!),0),0)</f>
        <v>0</v>
      </c>
      <c r="L93" s="264">
        <f>IFERROR(VLOOKUP($A93,#REF!,COLUMNS(#REF!),0),0)</f>
        <v>0</v>
      </c>
      <c r="M93" s="264">
        <f>IFERROR(VLOOKUP($A93,#REF!,COLUMNS(#REF!),0),0)</f>
        <v>0</v>
      </c>
      <c r="N93" s="264">
        <f>IFERROR(VLOOKUP($A93,#REF!,COLUMNS(#REF!),0),0)</f>
        <v>0</v>
      </c>
      <c r="O93" s="264" t="s">
        <v>183</v>
      </c>
      <c r="P93" s="264" t="s">
        <v>85</v>
      </c>
    </row>
    <row r="94" spans="1:16" x14ac:dyDescent="0.2">
      <c r="A94" s="264" t="s">
        <v>367</v>
      </c>
      <c r="B94" s="264" t="s">
        <v>366</v>
      </c>
      <c r="C94" s="264">
        <v>0</v>
      </c>
      <c r="D94" s="264" t="s">
        <v>13</v>
      </c>
      <c r="E94" s="264" t="str">
        <f t="shared" si="1"/>
        <v>HCM_CL_CTROB_008</v>
      </c>
      <c r="F94" s="264">
        <f>IFERROR(VLOOKUP($A94,#REF!,COLUMNS(#REF!),0),0)</f>
        <v>0</v>
      </c>
      <c r="G94" s="264">
        <f>IFERROR(VLOOKUP($A94,#REF!,COLUMNS(#REF!),0),0)</f>
        <v>0</v>
      </c>
      <c r="H94" s="264">
        <f>IFERROR(VLOOKUP($A94,#REF!,COLUMNS(#REF!),0),0)</f>
        <v>0</v>
      </c>
      <c r="I94" s="264">
        <f>IFERROR(VLOOKUP($A94,#REF!,COLUMNS(#REF!),0),0)</f>
        <v>0</v>
      </c>
      <c r="J94" s="264">
        <f>IFERROR(VLOOKUP($A94,#REF!,COLUMNS(#REF!),0),0)</f>
        <v>0</v>
      </c>
      <c r="K94" s="264">
        <f>IFERROR(VLOOKUP($A94,#REF!,COLUMNS(#REF!),0),0)</f>
        <v>0</v>
      </c>
      <c r="L94" s="264">
        <f>IFERROR(VLOOKUP($A94,#REF!,COLUMNS(#REF!),0),0)</f>
        <v>0</v>
      </c>
      <c r="M94" s="264">
        <f>IFERROR(VLOOKUP($A94,#REF!,COLUMNS(#REF!),0),0)</f>
        <v>0</v>
      </c>
      <c r="N94" s="264">
        <f>IFERROR(VLOOKUP($A94,#REF!,COLUMNS(#REF!),0),0)</f>
        <v>0</v>
      </c>
      <c r="O94" s="264" t="s">
        <v>183</v>
      </c>
      <c r="P94" s="264" t="s">
        <v>85</v>
      </c>
    </row>
    <row r="95" spans="1:16" x14ac:dyDescent="0.2">
      <c r="A95" s="264" t="s">
        <v>369</v>
      </c>
      <c r="B95" s="264" t="s">
        <v>368</v>
      </c>
      <c r="C95" s="264">
        <v>0</v>
      </c>
      <c r="D95" s="264" t="s">
        <v>13</v>
      </c>
      <c r="E95" s="264" t="str">
        <f t="shared" si="1"/>
        <v>HCM_CL_CTROB_009</v>
      </c>
      <c r="F95" s="264">
        <f>IFERROR(VLOOKUP($A95,#REF!,COLUMNS(#REF!),0),0)</f>
        <v>0</v>
      </c>
      <c r="G95" s="264">
        <f>IFERROR(VLOOKUP($A95,#REF!,COLUMNS(#REF!),0),0)</f>
        <v>0</v>
      </c>
      <c r="H95" s="264">
        <f>IFERROR(VLOOKUP($A95,#REF!,COLUMNS(#REF!),0),0)</f>
        <v>0</v>
      </c>
      <c r="I95" s="264">
        <f>IFERROR(VLOOKUP($A95,#REF!,COLUMNS(#REF!),0),0)</f>
        <v>0</v>
      </c>
      <c r="J95" s="264">
        <f>IFERROR(VLOOKUP($A95,#REF!,COLUMNS(#REF!),0),0)</f>
        <v>0</v>
      </c>
      <c r="K95" s="264">
        <f>IFERROR(VLOOKUP($A95,#REF!,COLUMNS(#REF!),0),0)</f>
        <v>0</v>
      </c>
      <c r="L95" s="264">
        <f>IFERROR(VLOOKUP($A95,#REF!,COLUMNS(#REF!),0),0)</f>
        <v>0</v>
      </c>
      <c r="M95" s="264">
        <f>IFERROR(VLOOKUP($A95,#REF!,COLUMNS(#REF!),0),0)</f>
        <v>0</v>
      </c>
      <c r="N95" s="264">
        <f>IFERROR(VLOOKUP($A95,#REF!,COLUMNS(#REF!),0),0)</f>
        <v>0</v>
      </c>
      <c r="O95" s="264" t="s">
        <v>183</v>
      </c>
      <c r="P95" s="264" t="s">
        <v>85</v>
      </c>
    </row>
    <row r="96" spans="1:16" x14ac:dyDescent="0.2">
      <c r="A96" s="264" t="s">
        <v>371</v>
      </c>
      <c r="B96" s="264" t="s">
        <v>370</v>
      </c>
      <c r="C96" s="264">
        <v>0</v>
      </c>
      <c r="D96" s="264" t="s">
        <v>268</v>
      </c>
      <c r="E96" s="264" t="str">
        <f t="shared" si="1"/>
        <v>HCM_CL_CTROB_010</v>
      </c>
      <c r="F96" s="264">
        <f>IFERROR(VLOOKUP($A96,#REF!,COLUMNS(#REF!),0),0)</f>
        <v>0</v>
      </c>
      <c r="G96" s="264">
        <f>IFERROR(VLOOKUP($A96,#REF!,COLUMNS(#REF!),0),0)</f>
        <v>0</v>
      </c>
      <c r="H96" s="264">
        <f>IFERROR(VLOOKUP($A96,#REF!,COLUMNS(#REF!),0),0)</f>
        <v>0</v>
      </c>
      <c r="I96" s="264">
        <f>IFERROR(VLOOKUP($A96,#REF!,COLUMNS(#REF!),0),0)</f>
        <v>0</v>
      </c>
      <c r="J96" s="264">
        <f>IFERROR(VLOOKUP($A96,#REF!,COLUMNS(#REF!),0),0)</f>
        <v>0</v>
      </c>
      <c r="K96" s="264">
        <f>IFERROR(VLOOKUP($A96,#REF!,COLUMNS(#REF!),0),0)</f>
        <v>0</v>
      </c>
      <c r="L96" s="264">
        <f>IFERROR(VLOOKUP($A96,#REF!,COLUMNS(#REF!),0),0)</f>
        <v>0</v>
      </c>
      <c r="M96" s="264">
        <f>IFERROR(VLOOKUP($A96,#REF!,COLUMNS(#REF!),0),0)</f>
        <v>0</v>
      </c>
      <c r="N96" s="264">
        <f>IFERROR(VLOOKUP($A96,#REF!,COLUMNS(#REF!),0),0)</f>
        <v>0</v>
      </c>
      <c r="O96" s="264" t="s">
        <v>183</v>
      </c>
      <c r="P96" s="264" t="s">
        <v>85</v>
      </c>
    </row>
    <row r="97" spans="1:16" x14ac:dyDescent="0.2">
      <c r="A97" s="264" t="s">
        <v>373</v>
      </c>
      <c r="B97" s="264" t="s">
        <v>372</v>
      </c>
      <c r="C97" s="264">
        <v>0</v>
      </c>
      <c r="D97" s="264" t="s">
        <v>195</v>
      </c>
      <c r="E97" s="264" t="str">
        <f t="shared" si="1"/>
        <v>HCM_CL_CTROB_011</v>
      </c>
      <c r="F97" s="264">
        <f>IFERROR(VLOOKUP($A97,#REF!,COLUMNS(#REF!),0),0)</f>
        <v>0</v>
      </c>
      <c r="G97" s="264">
        <f>IFERROR(VLOOKUP($A97,#REF!,COLUMNS(#REF!),0),0)</f>
        <v>0</v>
      </c>
      <c r="H97" s="264">
        <f>IFERROR(VLOOKUP($A97,#REF!,COLUMNS(#REF!),0),0)</f>
        <v>0</v>
      </c>
      <c r="I97" s="264">
        <f>IFERROR(VLOOKUP($A97,#REF!,COLUMNS(#REF!),0),0)</f>
        <v>0</v>
      </c>
      <c r="J97" s="264">
        <f>IFERROR(VLOOKUP($A97,#REF!,COLUMNS(#REF!),0),0)</f>
        <v>0</v>
      </c>
      <c r="K97" s="264">
        <f>IFERROR(VLOOKUP($A97,#REF!,COLUMNS(#REF!),0),0)</f>
        <v>0</v>
      </c>
      <c r="L97" s="264">
        <f>IFERROR(VLOOKUP($A97,#REF!,COLUMNS(#REF!),0),0)</f>
        <v>0</v>
      </c>
      <c r="M97" s="264">
        <f>IFERROR(VLOOKUP($A97,#REF!,COLUMNS(#REF!),0),0)</f>
        <v>0</v>
      </c>
      <c r="N97" s="264">
        <f>IFERROR(VLOOKUP($A97,#REF!,COLUMNS(#REF!),0),0)</f>
        <v>0</v>
      </c>
      <c r="O97" s="264" t="s">
        <v>183</v>
      </c>
      <c r="P97" s="264" t="s">
        <v>85</v>
      </c>
    </row>
    <row r="98" spans="1:16" x14ac:dyDescent="0.2">
      <c r="A98" s="264" t="s">
        <v>375</v>
      </c>
      <c r="B98" s="264" t="s">
        <v>374</v>
      </c>
      <c r="C98" s="264">
        <v>0</v>
      </c>
      <c r="D98" s="264" t="s">
        <v>13</v>
      </c>
      <c r="E98" s="264" t="str">
        <f t="shared" si="1"/>
        <v>HCM_CL_CVIEC_001</v>
      </c>
      <c r="F98" s="264">
        <f>IFERROR(VLOOKUP($A98,#REF!,COLUMNS(#REF!),0),0)</f>
        <v>0</v>
      </c>
      <c r="G98" s="264">
        <f>IFERROR(VLOOKUP($A98,#REF!,COLUMNS(#REF!),0),0)</f>
        <v>0</v>
      </c>
      <c r="H98" s="264">
        <f>IFERROR(VLOOKUP($A98,#REF!,COLUMNS(#REF!),0),0)</f>
        <v>0</v>
      </c>
      <c r="I98" s="264">
        <f>IFERROR(VLOOKUP($A98,#REF!,COLUMNS(#REF!),0),0)</f>
        <v>0</v>
      </c>
      <c r="J98" s="264">
        <f>IFERROR(VLOOKUP($A98,#REF!,COLUMNS(#REF!),0),0)</f>
        <v>0</v>
      </c>
      <c r="K98" s="264">
        <f>IFERROR(VLOOKUP($A98,#REF!,COLUMNS(#REF!),0),0)</f>
        <v>0</v>
      </c>
      <c r="L98" s="264">
        <f>IFERROR(VLOOKUP($A98,#REF!,COLUMNS(#REF!),0),0)</f>
        <v>0</v>
      </c>
      <c r="M98" s="264">
        <f>IFERROR(VLOOKUP($A98,#REF!,COLUMNS(#REF!),0),0)</f>
        <v>0</v>
      </c>
      <c r="N98" s="264">
        <f>IFERROR(VLOOKUP($A98,#REF!,COLUMNS(#REF!),0),0)</f>
        <v>0</v>
      </c>
      <c r="O98" s="264" t="s">
        <v>183</v>
      </c>
      <c r="P98" s="264" t="s">
        <v>85</v>
      </c>
    </row>
    <row r="99" spans="1:16" x14ac:dyDescent="0.2">
      <c r="A99" s="264" t="s">
        <v>377</v>
      </c>
      <c r="B99" s="264" t="s">
        <v>376</v>
      </c>
      <c r="C99" s="264">
        <v>0</v>
      </c>
      <c r="D99" s="264" t="s">
        <v>13</v>
      </c>
      <c r="E99" s="264" t="str">
        <f t="shared" si="1"/>
        <v>HCM_CL_CVIEC_002</v>
      </c>
      <c r="F99" s="264">
        <f>IFERROR(VLOOKUP($A99,#REF!,COLUMNS(#REF!),0),0)</f>
        <v>0</v>
      </c>
      <c r="G99" s="264">
        <f>IFERROR(VLOOKUP($A99,#REF!,COLUMNS(#REF!),0),0)</f>
        <v>0</v>
      </c>
      <c r="H99" s="264">
        <f>IFERROR(VLOOKUP($A99,#REF!,COLUMNS(#REF!),0),0)</f>
        <v>0</v>
      </c>
      <c r="I99" s="264">
        <f>IFERROR(VLOOKUP($A99,#REF!,COLUMNS(#REF!),0),0)</f>
        <v>0</v>
      </c>
      <c r="J99" s="264">
        <f>IFERROR(VLOOKUP($A99,#REF!,COLUMNS(#REF!),0),0)</f>
        <v>0</v>
      </c>
      <c r="K99" s="264">
        <f>IFERROR(VLOOKUP($A99,#REF!,COLUMNS(#REF!),0),0)</f>
        <v>0</v>
      </c>
      <c r="L99" s="264">
        <f>IFERROR(VLOOKUP($A99,#REF!,COLUMNS(#REF!),0),0)</f>
        <v>0</v>
      </c>
      <c r="M99" s="264">
        <f>IFERROR(VLOOKUP($A99,#REF!,COLUMNS(#REF!),0),0)</f>
        <v>0</v>
      </c>
      <c r="N99" s="264">
        <f>IFERROR(VLOOKUP($A99,#REF!,COLUMNS(#REF!),0),0)</f>
        <v>0</v>
      </c>
      <c r="O99" s="264" t="s">
        <v>183</v>
      </c>
      <c r="P99" s="264" t="s">
        <v>85</v>
      </c>
    </row>
    <row r="100" spans="1:16" x14ac:dyDescent="0.2">
      <c r="A100" s="264" t="s">
        <v>379</v>
      </c>
      <c r="B100" s="264" t="s">
        <v>378</v>
      </c>
      <c r="C100" s="264">
        <v>0</v>
      </c>
      <c r="D100" s="264" t="s">
        <v>13</v>
      </c>
      <c r="E100" s="264" t="str">
        <f t="shared" si="1"/>
        <v>HCM_CL_CVIEC_003</v>
      </c>
      <c r="F100" s="264">
        <f>IFERROR(VLOOKUP($A100,#REF!,COLUMNS(#REF!),0),0)</f>
        <v>0</v>
      </c>
      <c r="G100" s="264">
        <f>IFERROR(VLOOKUP($A100,#REF!,COLUMNS(#REF!),0),0)</f>
        <v>0</v>
      </c>
      <c r="H100" s="264">
        <f>IFERROR(VLOOKUP($A100,#REF!,COLUMNS(#REF!),0),0)</f>
        <v>0</v>
      </c>
      <c r="I100" s="264">
        <f>IFERROR(VLOOKUP($A100,#REF!,COLUMNS(#REF!),0),0)</f>
        <v>0</v>
      </c>
      <c r="J100" s="264">
        <f>IFERROR(VLOOKUP($A100,#REF!,COLUMNS(#REF!),0),0)</f>
        <v>0</v>
      </c>
      <c r="K100" s="264">
        <f>IFERROR(VLOOKUP($A100,#REF!,COLUMNS(#REF!),0),0)</f>
        <v>0</v>
      </c>
      <c r="L100" s="264">
        <f>IFERROR(VLOOKUP($A100,#REF!,COLUMNS(#REF!),0),0)</f>
        <v>0</v>
      </c>
      <c r="M100" s="264">
        <f>IFERROR(VLOOKUP($A100,#REF!,COLUMNS(#REF!),0),0)</f>
        <v>0</v>
      </c>
      <c r="N100" s="264">
        <f>IFERROR(VLOOKUP($A100,#REF!,COLUMNS(#REF!),0),0)</f>
        <v>0</v>
      </c>
      <c r="O100" s="264" t="s">
        <v>183</v>
      </c>
      <c r="P100" s="264" t="s">
        <v>85</v>
      </c>
    </row>
    <row r="101" spans="1:16" x14ac:dyDescent="0.2">
      <c r="A101" s="264" t="s">
        <v>185</v>
      </c>
      <c r="B101" s="264" t="s">
        <v>186</v>
      </c>
      <c r="C101" s="264" t="s">
        <v>1227</v>
      </c>
      <c r="D101" s="264" t="s">
        <v>13</v>
      </c>
      <c r="E101" s="264" t="str">
        <f t="shared" si="1"/>
        <v>HCM_CL_CVIEC_004</v>
      </c>
      <c r="F101" s="264">
        <f>IFERROR(VLOOKUP($A101,#REF!,COLUMNS(#REF!),0),0)</f>
        <v>0</v>
      </c>
      <c r="G101" s="264">
        <f>IFERROR(VLOOKUP($A101,#REF!,COLUMNS(#REF!),0),0)</f>
        <v>0</v>
      </c>
      <c r="H101" s="264">
        <f>IFERROR(VLOOKUP($A101,#REF!,COLUMNS(#REF!),0),0)</f>
        <v>0</v>
      </c>
      <c r="I101" s="264">
        <f>IFERROR(VLOOKUP($A101,#REF!,COLUMNS(#REF!),0),0)</f>
        <v>0</v>
      </c>
      <c r="J101" s="264">
        <f>IFERROR(VLOOKUP($A101,#REF!,COLUMNS(#REF!),0),0)</f>
        <v>0</v>
      </c>
      <c r="K101" s="264">
        <f>IFERROR(VLOOKUP($A101,#REF!,COLUMNS(#REF!),0),0)</f>
        <v>0</v>
      </c>
      <c r="L101" s="264">
        <f>IFERROR(VLOOKUP($A101,#REF!,COLUMNS(#REF!),0),0)</f>
        <v>0</v>
      </c>
      <c r="M101" s="264">
        <f>IFERROR(VLOOKUP($A101,#REF!,COLUMNS(#REF!),0),0)</f>
        <v>0</v>
      </c>
      <c r="N101" s="264">
        <f>IFERROR(VLOOKUP($A101,#REF!,COLUMNS(#REF!),0),0)</f>
        <v>0</v>
      </c>
      <c r="O101" s="264" t="s">
        <v>183</v>
      </c>
      <c r="P101" s="264" t="s">
        <v>85</v>
      </c>
    </row>
    <row r="102" spans="1:16" x14ac:dyDescent="0.2">
      <c r="A102" s="264" t="s">
        <v>381</v>
      </c>
      <c r="B102" s="264" t="s">
        <v>380</v>
      </c>
      <c r="C102" s="264">
        <v>0</v>
      </c>
      <c r="D102" s="264" t="s">
        <v>13</v>
      </c>
      <c r="E102" s="264" t="str">
        <f t="shared" si="1"/>
        <v>HCM_CL_CVIEC_005</v>
      </c>
      <c r="F102" s="264">
        <f>IFERROR(VLOOKUP($A102,#REF!,COLUMNS(#REF!),0),0)</f>
        <v>0</v>
      </c>
      <c r="G102" s="264">
        <f>IFERROR(VLOOKUP($A102,#REF!,COLUMNS(#REF!),0),0)</f>
        <v>0</v>
      </c>
      <c r="H102" s="264">
        <f>IFERROR(VLOOKUP($A102,#REF!,COLUMNS(#REF!),0),0)</f>
        <v>0</v>
      </c>
      <c r="I102" s="264">
        <f>IFERROR(VLOOKUP($A102,#REF!,COLUMNS(#REF!),0),0)</f>
        <v>0</v>
      </c>
      <c r="J102" s="264">
        <f>IFERROR(VLOOKUP($A102,#REF!,COLUMNS(#REF!),0),0)</f>
        <v>0</v>
      </c>
      <c r="K102" s="264">
        <f>IFERROR(VLOOKUP($A102,#REF!,COLUMNS(#REF!),0),0)</f>
        <v>0</v>
      </c>
      <c r="L102" s="264">
        <f>IFERROR(VLOOKUP($A102,#REF!,COLUMNS(#REF!),0),0)</f>
        <v>0</v>
      </c>
      <c r="M102" s="264">
        <f>IFERROR(VLOOKUP($A102,#REF!,COLUMNS(#REF!),0),0)</f>
        <v>0</v>
      </c>
      <c r="N102" s="264">
        <f>IFERROR(VLOOKUP($A102,#REF!,COLUMNS(#REF!),0),0)</f>
        <v>0</v>
      </c>
      <c r="O102" s="264" t="s">
        <v>183</v>
      </c>
      <c r="P102" s="264" t="s">
        <v>85</v>
      </c>
    </row>
    <row r="103" spans="1:16" x14ac:dyDescent="0.2">
      <c r="A103" s="264" t="s">
        <v>383</v>
      </c>
      <c r="B103" s="264" t="s">
        <v>382</v>
      </c>
      <c r="C103" s="264">
        <v>0</v>
      </c>
      <c r="D103" s="264" t="s">
        <v>13</v>
      </c>
      <c r="E103" s="264" t="str">
        <f t="shared" si="1"/>
        <v>HCM_CL_CVIEC_006</v>
      </c>
      <c r="F103" s="264">
        <f>IFERROR(VLOOKUP($A103,#REF!,COLUMNS(#REF!),0),0)</f>
        <v>0</v>
      </c>
      <c r="G103" s="264">
        <f>IFERROR(VLOOKUP($A103,#REF!,COLUMNS(#REF!),0),0)</f>
        <v>0</v>
      </c>
      <c r="H103" s="264">
        <f>IFERROR(VLOOKUP($A103,#REF!,COLUMNS(#REF!),0),0)</f>
        <v>0</v>
      </c>
      <c r="I103" s="264">
        <f>IFERROR(VLOOKUP($A103,#REF!,COLUMNS(#REF!),0),0)</f>
        <v>0</v>
      </c>
      <c r="J103" s="264">
        <f>IFERROR(VLOOKUP($A103,#REF!,COLUMNS(#REF!),0),0)</f>
        <v>0</v>
      </c>
      <c r="K103" s="264">
        <f>IFERROR(VLOOKUP($A103,#REF!,COLUMNS(#REF!),0),0)</f>
        <v>0</v>
      </c>
      <c r="L103" s="264">
        <f>IFERROR(VLOOKUP($A103,#REF!,COLUMNS(#REF!),0),0)</f>
        <v>0</v>
      </c>
      <c r="M103" s="264">
        <f>IFERROR(VLOOKUP($A103,#REF!,COLUMNS(#REF!),0),0)</f>
        <v>0</v>
      </c>
      <c r="N103" s="264">
        <f>IFERROR(VLOOKUP($A103,#REF!,COLUMNS(#REF!),0),0)</f>
        <v>0</v>
      </c>
      <c r="O103" s="264" t="s">
        <v>183</v>
      </c>
      <c r="P103" s="264" t="s">
        <v>85</v>
      </c>
    </row>
    <row r="104" spans="1:16" x14ac:dyDescent="0.2">
      <c r="A104" s="264" t="s">
        <v>385</v>
      </c>
      <c r="B104" s="264" t="s">
        <v>384</v>
      </c>
      <c r="C104" s="264">
        <v>0</v>
      </c>
      <c r="D104" s="264" t="s">
        <v>13</v>
      </c>
      <c r="E104" s="264" t="str">
        <f t="shared" si="1"/>
        <v>HCM_CL_CVIEC_007</v>
      </c>
      <c r="F104" s="264">
        <f>IFERROR(VLOOKUP($A104,#REF!,COLUMNS(#REF!),0),0)</f>
        <v>0</v>
      </c>
      <c r="G104" s="264">
        <f>IFERROR(VLOOKUP($A104,#REF!,COLUMNS(#REF!),0),0)</f>
        <v>0</v>
      </c>
      <c r="H104" s="264">
        <f>IFERROR(VLOOKUP($A104,#REF!,COLUMNS(#REF!),0),0)</f>
        <v>0</v>
      </c>
      <c r="I104" s="264">
        <f>IFERROR(VLOOKUP($A104,#REF!,COLUMNS(#REF!),0),0)</f>
        <v>0</v>
      </c>
      <c r="J104" s="264">
        <f>IFERROR(VLOOKUP($A104,#REF!,COLUMNS(#REF!),0),0)</f>
        <v>0</v>
      </c>
      <c r="K104" s="264">
        <f>IFERROR(VLOOKUP($A104,#REF!,COLUMNS(#REF!),0),0)</f>
        <v>0</v>
      </c>
      <c r="L104" s="264">
        <f>IFERROR(VLOOKUP($A104,#REF!,COLUMNS(#REF!),0),0)</f>
        <v>0</v>
      </c>
      <c r="M104" s="264">
        <f>IFERROR(VLOOKUP($A104,#REF!,COLUMNS(#REF!),0),0)</f>
        <v>0</v>
      </c>
      <c r="N104" s="264">
        <f>IFERROR(VLOOKUP($A104,#REF!,COLUMNS(#REF!),0),0)</f>
        <v>0</v>
      </c>
      <c r="O104" s="264" t="s">
        <v>183</v>
      </c>
      <c r="P104" s="264" t="s">
        <v>85</v>
      </c>
    </row>
    <row r="105" spans="1:16" x14ac:dyDescent="0.2">
      <c r="A105" s="264" t="s">
        <v>387</v>
      </c>
      <c r="B105" s="264" t="s">
        <v>386</v>
      </c>
      <c r="C105" s="264">
        <v>0</v>
      </c>
      <c r="D105" s="264" t="s">
        <v>13</v>
      </c>
      <c r="E105" s="264" t="str">
        <f t="shared" si="1"/>
        <v>HCM_CL_CVIEC_008</v>
      </c>
      <c r="F105" s="264">
        <f>IFERROR(VLOOKUP($A105,#REF!,COLUMNS(#REF!),0),0)</f>
        <v>0</v>
      </c>
      <c r="G105" s="264">
        <f>IFERROR(VLOOKUP($A105,#REF!,COLUMNS(#REF!),0),0)</f>
        <v>0</v>
      </c>
      <c r="H105" s="264">
        <f>IFERROR(VLOOKUP($A105,#REF!,COLUMNS(#REF!),0),0)</f>
        <v>0</v>
      </c>
      <c r="I105" s="264">
        <f>IFERROR(VLOOKUP($A105,#REF!,COLUMNS(#REF!),0),0)</f>
        <v>0</v>
      </c>
      <c r="J105" s="264">
        <f>IFERROR(VLOOKUP($A105,#REF!,COLUMNS(#REF!),0),0)</f>
        <v>0</v>
      </c>
      <c r="K105" s="264">
        <f>IFERROR(VLOOKUP($A105,#REF!,COLUMNS(#REF!),0),0)</f>
        <v>0</v>
      </c>
      <c r="L105" s="264">
        <f>IFERROR(VLOOKUP($A105,#REF!,COLUMNS(#REF!),0),0)</f>
        <v>0</v>
      </c>
      <c r="M105" s="264">
        <f>IFERROR(VLOOKUP($A105,#REF!,COLUMNS(#REF!),0),0)</f>
        <v>0</v>
      </c>
      <c r="N105" s="264">
        <f>IFERROR(VLOOKUP($A105,#REF!,COLUMNS(#REF!),0),0)</f>
        <v>0</v>
      </c>
      <c r="O105" s="264" t="s">
        <v>183</v>
      </c>
      <c r="P105" s="264" t="s">
        <v>85</v>
      </c>
    </row>
    <row r="106" spans="1:16" x14ac:dyDescent="0.2">
      <c r="A106" s="264" t="s">
        <v>389</v>
      </c>
      <c r="B106" s="264" t="s">
        <v>388</v>
      </c>
      <c r="C106" s="264">
        <v>0</v>
      </c>
      <c r="D106" s="264" t="s">
        <v>13</v>
      </c>
      <c r="E106" s="264" t="str">
        <f t="shared" si="1"/>
        <v>HCM_CL_CVIEC_009</v>
      </c>
      <c r="F106" s="264">
        <f>IFERROR(VLOOKUP($A106,#REF!,COLUMNS(#REF!),0),0)</f>
        <v>0</v>
      </c>
      <c r="G106" s="264">
        <f>IFERROR(VLOOKUP($A106,#REF!,COLUMNS(#REF!),0),0)</f>
        <v>0</v>
      </c>
      <c r="H106" s="264">
        <f>IFERROR(VLOOKUP($A106,#REF!,COLUMNS(#REF!),0),0)</f>
        <v>0</v>
      </c>
      <c r="I106" s="264">
        <f>IFERROR(VLOOKUP($A106,#REF!,COLUMNS(#REF!),0),0)</f>
        <v>0</v>
      </c>
      <c r="J106" s="264">
        <f>IFERROR(VLOOKUP($A106,#REF!,COLUMNS(#REF!),0),0)</f>
        <v>0</v>
      </c>
      <c r="K106" s="264">
        <f>IFERROR(VLOOKUP($A106,#REF!,COLUMNS(#REF!),0),0)</f>
        <v>0</v>
      </c>
      <c r="L106" s="264">
        <f>IFERROR(VLOOKUP($A106,#REF!,COLUMNS(#REF!),0),0)</f>
        <v>0</v>
      </c>
      <c r="M106" s="264">
        <f>IFERROR(VLOOKUP($A106,#REF!,COLUMNS(#REF!),0),0)</f>
        <v>0</v>
      </c>
      <c r="N106" s="264">
        <f>IFERROR(VLOOKUP($A106,#REF!,COLUMNS(#REF!),0),0)</f>
        <v>0</v>
      </c>
      <c r="O106" s="264" t="s">
        <v>183</v>
      </c>
      <c r="P106" s="264" t="s">
        <v>85</v>
      </c>
    </row>
    <row r="107" spans="1:16" x14ac:dyDescent="0.2">
      <c r="A107" s="264" t="s">
        <v>391</v>
      </c>
      <c r="B107" s="264" t="s">
        <v>390</v>
      </c>
      <c r="C107" s="264">
        <v>0</v>
      </c>
      <c r="D107" s="264" t="s">
        <v>13</v>
      </c>
      <c r="E107" s="264" t="str">
        <f t="shared" si="1"/>
        <v>HCM_CL_CVIEC_010</v>
      </c>
      <c r="F107" s="264">
        <f>IFERROR(VLOOKUP($A107,#REF!,COLUMNS(#REF!),0),0)</f>
        <v>0</v>
      </c>
      <c r="G107" s="264">
        <f>IFERROR(VLOOKUP($A107,#REF!,COLUMNS(#REF!),0),0)</f>
        <v>0</v>
      </c>
      <c r="H107" s="264">
        <f>IFERROR(VLOOKUP($A107,#REF!,COLUMNS(#REF!),0),0)</f>
        <v>0</v>
      </c>
      <c r="I107" s="264">
        <f>IFERROR(VLOOKUP($A107,#REF!,COLUMNS(#REF!),0),0)</f>
        <v>0</v>
      </c>
      <c r="J107" s="264">
        <f>IFERROR(VLOOKUP($A107,#REF!,COLUMNS(#REF!),0),0)</f>
        <v>0</v>
      </c>
      <c r="K107" s="264">
        <f>IFERROR(VLOOKUP($A107,#REF!,COLUMNS(#REF!),0),0)</f>
        <v>0</v>
      </c>
      <c r="L107" s="264">
        <f>IFERROR(VLOOKUP($A107,#REF!,COLUMNS(#REF!),0),0)</f>
        <v>0</v>
      </c>
      <c r="M107" s="264">
        <f>IFERROR(VLOOKUP($A107,#REF!,COLUMNS(#REF!),0),0)</f>
        <v>0</v>
      </c>
      <c r="N107" s="264">
        <f>IFERROR(VLOOKUP($A107,#REF!,COLUMNS(#REF!),0),0)</f>
        <v>0</v>
      </c>
      <c r="O107" s="264" t="s">
        <v>183</v>
      </c>
      <c r="P107" s="264" t="s">
        <v>85</v>
      </c>
    </row>
    <row r="108" spans="1:16" x14ac:dyDescent="0.2">
      <c r="A108" s="264" t="s">
        <v>393</v>
      </c>
      <c r="B108" s="264" t="s">
        <v>392</v>
      </c>
      <c r="C108" s="264">
        <v>0</v>
      </c>
      <c r="D108" s="264" t="s">
        <v>13</v>
      </c>
      <c r="E108" s="264" t="str">
        <f t="shared" si="1"/>
        <v>HCM_CL_CVIEC_011</v>
      </c>
      <c r="F108" s="264">
        <f>IFERROR(VLOOKUP($A108,#REF!,COLUMNS(#REF!),0),0)</f>
        <v>0</v>
      </c>
      <c r="G108" s="264">
        <f>IFERROR(VLOOKUP($A108,#REF!,COLUMNS(#REF!),0),0)</f>
        <v>0</v>
      </c>
      <c r="H108" s="264">
        <f>IFERROR(VLOOKUP($A108,#REF!,COLUMNS(#REF!),0),0)</f>
        <v>0</v>
      </c>
      <c r="I108" s="264">
        <f>IFERROR(VLOOKUP($A108,#REF!,COLUMNS(#REF!),0),0)</f>
        <v>0</v>
      </c>
      <c r="J108" s="264">
        <f>IFERROR(VLOOKUP($A108,#REF!,COLUMNS(#REF!),0),0)</f>
        <v>0</v>
      </c>
      <c r="K108" s="264">
        <f>IFERROR(VLOOKUP($A108,#REF!,COLUMNS(#REF!),0),0)</f>
        <v>0</v>
      </c>
      <c r="L108" s="264">
        <f>IFERROR(VLOOKUP($A108,#REF!,COLUMNS(#REF!),0),0)</f>
        <v>0</v>
      </c>
      <c r="M108" s="264">
        <f>IFERROR(VLOOKUP($A108,#REF!,COLUMNS(#REF!),0),0)</f>
        <v>0</v>
      </c>
      <c r="N108" s="264">
        <f>IFERROR(VLOOKUP($A108,#REF!,COLUMNS(#REF!),0),0)</f>
        <v>0</v>
      </c>
      <c r="O108" s="264" t="s">
        <v>183</v>
      </c>
      <c r="P108" s="264" t="s">
        <v>85</v>
      </c>
    </row>
    <row r="109" spans="1:16" x14ac:dyDescent="0.2">
      <c r="A109" s="264" t="s">
        <v>395</v>
      </c>
      <c r="B109" s="264" t="s">
        <v>394</v>
      </c>
      <c r="C109" s="264">
        <v>0</v>
      </c>
      <c r="D109" s="264" t="s">
        <v>13</v>
      </c>
      <c r="E109" s="264" t="str">
        <f t="shared" si="1"/>
        <v>HCM_CL_CVIEC_012</v>
      </c>
      <c r="F109" s="264">
        <f>IFERROR(VLOOKUP($A109,#REF!,COLUMNS(#REF!),0),0)</f>
        <v>0</v>
      </c>
      <c r="G109" s="264">
        <f>IFERROR(VLOOKUP($A109,#REF!,COLUMNS(#REF!),0),0)</f>
        <v>0</v>
      </c>
      <c r="H109" s="264">
        <f>IFERROR(VLOOKUP($A109,#REF!,COLUMNS(#REF!),0),0)</f>
        <v>0</v>
      </c>
      <c r="I109" s="264">
        <f>IFERROR(VLOOKUP($A109,#REF!,COLUMNS(#REF!),0),0)</f>
        <v>0</v>
      </c>
      <c r="J109" s="264">
        <f>IFERROR(VLOOKUP($A109,#REF!,COLUMNS(#REF!),0),0)</f>
        <v>0</v>
      </c>
      <c r="K109" s="264">
        <f>IFERROR(VLOOKUP($A109,#REF!,COLUMNS(#REF!),0),0)</f>
        <v>0</v>
      </c>
      <c r="L109" s="264">
        <f>IFERROR(VLOOKUP($A109,#REF!,COLUMNS(#REF!),0),0)</f>
        <v>0</v>
      </c>
      <c r="M109" s="264">
        <f>IFERROR(VLOOKUP($A109,#REF!,COLUMNS(#REF!),0),0)</f>
        <v>0</v>
      </c>
      <c r="N109" s="264">
        <f>IFERROR(VLOOKUP($A109,#REF!,COLUMNS(#REF!),0),0)</f>
        <v>0</v>
      </c>
      <c r="O109" s="264" t="s">
        <v>183</v>
      </c>
      <c r="P109" s="264" t="s">
        <v>85</v>
      </c>
    </row>
    <row r="110" spans="1:16" x14ac:dyDescent="0.2">
      <c r="A110" s="264" t="s">
        <v>397</v>
      </c>
      <c r="B110" s="264" t="s">
        <v>396</v>
      </c>
      <c r="C110" s="264">
        <v>0</v>
      </c>
      <c r="D110" s="264" t="s">
        <v>13</v>
      </c>
      <c r="E110" s="264" t="str">
        <f t="shared" si="1"/>
        <v>HCM_CL_CVIEC_013</v>
      </c>
      <c r="F110" s="264">
        <f>IFERROR(VLOOKUP($A110,#REF!,COLUMNS(#REF!),0),0)</f>
        <v>0</v>
      </c>
      <c r="G110" s="264">
        <f>IFERROR(VLOOKUP($A110,#REF!,COLUMNS(#REF!),0),0)</f>
        <v>0</v>
      </c>
      <c r="H110" s="264">
        <f>IFERROR(VLOOKUP($A110,#REF!,COLUMNS(#REF!),0),0)</f>
        <v>0</v>
      </c>
      <c r="I110" s="264">
        <f>IFERROR(VLOOKUP($A110,#REF!,COLUMNS(#REF!),0),0)</f>
        <v>0</v>
      </c>
      <c r="J110" s="264">
        <f>IFERROR(VLOOKUP($A110,#REF!,COLUMNS(#REF!),0),0)</f>
        <v>0</v>
      </c>
      <c r="K110" s="264">
        <f>IFERROR(VLOOKUP($A110,#REF!,COLUMNS(#REF!),0),0)</f>
        <v>0</v>
      </c>
      <c r="L110" s="264">
        <f>IFERROR(VLOOKUP($A110,#REF!,COLUMNS(#REF!),0),0)</f>
        <v>0</v>
      </c>
      <c r="M110" s="264">
        <f>IFERROR(VLOOKUP($A110,#REF!,COLUMNS(#REF!),0),0)</f>
        <v>0</v>
      </c>
      <c r="N110" s="264">
        <f>IFERROR(VLOOKUP($A110,#REF!,COLUMNS(#REF!),0),0)</f>
        <v>0</v>
      </c>
      <c r="O110" s="264" t="s">
        <v>183</v>
      </c>
      <c r="P110" s="264" t="s">
        <v>85</v>
      </c>
    </row>
    <row r="111" spans="1:16" x14ac:dyDescent="0.2">
      <c r="A111" s="264" t="s">
        <v>399</v>
      </c>
      <c r="B111" s="264" t="s">
        <v>398</v>
      </c>
      <c r="C111" s="264">
        <v>0</v>
      </c>
      <c r="D111" s="264" t="s">
        <v>13</v>
      </c>
      <c r="E111" s="264" t="str">
        <f t="shared" si="1"/>
        <v>HCM_CL_CVIEC_014</v>
      </c>
      <c r="F111" s="264">
        <f>IFERROR(VLOOKUP($A111,#REF!,COLUMNS(#REF!),0),0)</f>
        <v>0</v>
      </c>
      <c r="G111" s="264">
        <f>IFERROR(VLOOKUP($A111,#REF!,COLUMNS(#REF!),0),0)</f>
        <v>0</v>
      </c>
      <c r="H111" s="264">
        <f>IFERROR(VLOOKUP($A111,#REF!,COLUMNS(#REF!),0),0)</f>
        <v>0</v>
      </c>
      <c r="I111" s="264">
        <f>IFERROR(VLOOKUP($A111,#REF!,COLUMNS(#REF!),0),0)</f>
        <v>0</v>
      </c>
      <c r="J111" s="264">
        <f>IFERROR(VLOOKUP($A111,#REF!,COLUMNS(#REF!),0),0)</f>
        <v>0</v>
      </c>
      <c r="K111" s="264">
        <f>IFERROR(VLOOKUP($A111,#REF!,COLUMNS(#REF!),0),0)</f>
        <v>0</v>
      </c>
      <c r="L111" s="264">
        <f>IFERROR(VLOOKUP($A111,#REF!,COLUMNS(#REF!),0),0)</f>
        <v>0</v>
      </c>
      <c r="M111" s="264">
        <f>IFERROR(VLOOKUP($A111,#REF!,COLUMNS(#REF!),0),0)</f>
        <v>0</v>
      </c>
      <c r="N111" s="264">
        <f>IFERROR(VLOOKUP($A111,#REF!,COLUMNS(#REF!),0),0)</f>
        <v>0</v>
      </c>
      <c r="O111" s="264" t="s">
        <v>183</v>
      </c>
      <c r="P111" s="264" t="s">
        <v>85</v>
      </c>
    </row>
    <row r="112" spans="1:16" x14ac:dyDescent="0.2">
      <c r="A112" s="264" t="s">
        <v>401</v>
      </c>
      <c r="B112" s="264" t="s">
        <v>400</v>
      </c>
      <c r="C112" s="264">
        <v>0</v>
      </c>
      <c r="D112" s="264" t="s">
        <v>209</v>
      </c>
      <c r="E112" s="264" t="str">
        <f t="shared" si="1"/>
        <v>HCM_CL_CVIEC_015</v>
      </c>
      <c r="F112" s="264">
        <f>IFERROR(VLOOKUP($A112,#REF!,COLUMNS(#REF!),0),0)</f>
        <v>0</v>
      </c>
      <c r="G112" s="264">
        <f>IFERROR(VLOOKUP($A112,#REF!,COLUMNS(#REF!),0),0)</f>
        <v>0</v>
      </c>
      <c r="H112" s="264">
        <f>IFERROR(VLOOKUP($A112,#REF!,COLUMNS(#REF!),0),0)</f>
        <v>0</v>
      </c>
      <c r="I112" s="264">
        <f>IFERROR(VLOOKUP($A112,#REF!,COLUMNS(#REF!),0),0)</f>
        <v>0</v>
      </c>
      <c r="J112" s="264">
        <f>IFERROR(VLOOKUP($A112,#REF!,COLUMNS(#REF!),0),0)</f>
        <v>0</v>
      </c>
      <c r="K112" s="264">
        <f>IFERROR(VLOOKUP($A112,#REF!,COLUMNS(#REF!),0),0)</f>
        <v>0</v>
      </c>
      <c r="L112" s="264">
        <f>IFERROR(VLOOKUP($A112,#REF!,COLUMNS(#REF!),0),0)</f>
        <v>0</v>
      </c>
      <c r="M112" s="264">
        <f>IFERROR(VLOOKUP($A112,#REF!,COLUMNS(#REF!),0),0)</f>
        <v>0</v>
      </c>
      <c r="N112" s="264">
        <f>IFERROR(VLOOKUP($A112,#REF!,COLUMNS(#REF!),0),0)</f>
        <v>0</v>
      </c>
      <c r="O112" s="264" t="s">
        <v>183</v>
      </c>
      <c r="P112" s="264" t="s">
        <v>85</v>
      </c>
    </row>
    <row r="113" spans="1:16" x14ac:dyDescent="0.2">
      <c r="A113" s="264" t="s">
        <v>403</v>
      </c>
      <c r="B113" s="264" t="s">
        <v>402</v>
      </c>
      <c r="C113" s="264">
        <v>0</v>
      </c>
      <c r="D113" s="264" t="s">
        <v>13</v>
      </c>
      <c r="E113" s="264" t="str">
        <f t="shared" si="1"/>
        <v>HCM_CL_CVIEC_016</v>
      </c>
      <c r="F113" s="264">
        <f>IFERROR(VLOOKUP($A113,#REF!,COLUMNS(#REF!),0),0)</f>
        <v>0</v>
      </c>
      <c r="G113" s="264">
        <f>IFERROR(VLOOKUP($A113,#REF!,COLUMNS(#REF!),0),0)</f>
        <v>0</v>
      </c>
      <c r="H113" s="264">
        <f>IFERROR(VLOOKUP($A113,#REF!,COLUMNS(#REF!),0),0)</f>
        <v>0</v>
      </c>
      <c r="I113" s="264">
        <f>IFERROR(VLOOKUP($A113,#REF!,COLUMNS(#REF!),0),0)</f>
        <v>0</v>
      </c>
      <c r="J113" s="264">
        <f>IFERROR(VLOOKUP($A113,#REF!,COLUMNS(#REF!),0),0)</f>
        <v>0</v>
      </c>
      <c r="K113" s="264">
        <f>IFERROR(VLOOKUP($A113,#REF!,COLUMNS(#REF!),0),0)</f>
        <v>0</v>
      </c>
      <c r="L113" s="264">
        <f>IFERROR(VLOOKUP($A113,#REF!,COLUMNS(#REF!),0),0)</f>
        <v>0</v>
      </c>
      <c r="M113" s="264">
        <f>IFERROR(VLOOKUP($A113,#REF!,COLUMNS(#REF!),0),0)</f>
        <v>0</v>
      </c>
      <c r="N113" s="264">
        <f>IFERROR(VLOOKUP($A113,#REF!,COLUMNS(#REF!),0),0)</f>
        <v>0</v>
      </c>
      <c r="O113" s="264" t="s">
        <v>183</v>
      </c>
      <c r="P113" s="264" t="s">
        <v>85</v>
      </c>
    </row>
    <row r="114" spans="1:16" x14ac:dyDescent="0.2">
      <c r="A114" s="264" t="s">
        <v>405</v>
      </c>
      <c r="B114" s="264" t="s">
        <v>404</v>
      </c>
      <c r="C114" s="264">
        <v>0</v>
      </c>
      <c r="D114" s="264" t="s">
        <v>406</v>
      </c>
      <c r="E114" s="264" t="str">
        <f t="shared" si="1"/>
        <v>HCM_CL_CVIEC_017</v>
      </c>
      <c r="F114" s="264">
        <f>IFERROR(VLOOKUP($A114,#REF!,COLUMNS(#REF!),0),0)</f>
        <v>0</v>
      </c>
      <c r="G114" s="264">
        <f>IFERROR(VLOOKUP($A114,#REF!,COLUMNS(#REF!),0),0)</f>
        <v>0</v>
      </c>
      <c r="H114" s="264">
        <f>IFERROR(VLOOKUP($A114,#REF!,COLUMNS(#REF!),0),0)</f>
        <v>0</v>
      </c>
      <c r="I114" s="264">
        <f>IFERROR(VLOOKUP($A114,#REF!,COLUMNS(#REF!),0),0)</f>
        <v>0</v>
      </c>
      <c r="J114" s="264">
        <f>IFERROR(VLOOKUP($A114,#REF!,COLUMNS(#REF!),0),0)</f>
        <v>0</v>
      </c>
      <c r="K114" s="264">
        <f>IFERROR(VLOOKUP($A114,#REF!,COLUMNS(#REF!),0),0)</f>
        <v>0</v>
      </c>
      <c r="L114" s="264">
        <f>IFERROR(VLOOKUP($A114,#REF!,COLUMNS(#REF!),0),0)</f>
        <v>0</v>
      </c>
      <c r="M114" s="264">
        <f>IFERROR(VLOOKUP($A114,#REF!,COLUMNS(#REF!),0),0)</f>
        <v>0</v>
      </c>
      <c r="N114" s="264">
        <f>IFERROR(VLOOKUP($A114,#REF!,COLUMNS(#REF!),0),0)</f>
        <v>0</v>
      </c>
      <c r="O114" s="264" t="s">
        <v>183</v>
      </c>
      <c r="P114" s="264" t="s">
        <v>85</v>
      </c>
    </row>
    <row r="115" spans="1:16" x14ac:dyDescent="0.2">
      <c r="A115" s="264" t="s">
        <v>408</v>
      </c>
      <c r="B115" s="264" t="s">
        <v>407</v>
      </c>
      <c r="C115" s="264">
        <v>0</v>
      </c>
      <c r="D115" s="264" t="s">
        <v>13</v>
      </c>
      <c r="E115" s="264" t="str">
        <f t="shared" si="1"/>
        <v>HCM_CL_CVIEC_018</v>
      </c>
      <c r="F115" s="264">
        <f>IFERROR(VLOOKUP($A115,#REF!,COLUMNS(#REF!),0),0)</f>
        <v>0</v>
      </c>
      <c r="G115" s="264">
        <f>IFERROR(VLOOKUP($A115,#REF!,COLUMNS(#REF!),0),0)</f>
        <v>0</v>
      </c>
      <c r="H115" s="264">
        <f>IFERROR(VLOOKUP($A115,#REF!,COLUMNS(#REF!),0),0)</f>
        <v>0</v>
      </c>
      <c r="I115" s="264">
        <f>IFERROR(VLOOKUP($A115,#REF!,COLUMNS(#REF!),0),0)</f>
        <v>0</v>
      </c>
      <c r="J115" s="264">
        <f>IFERROR(VLOOKUP($A115,#REF!,COLUMNS(#REF!),0),0)</f>
        <v>0</v>
      </c>
      <c r="K115" s="264">
        <f>IFERROR(VLOOKUP($A115,#REF!,COLUMNS(#REF!),0),0)</f>
        <v>0</v>
      </c>
      <c r="L115" s="264">
        <f>IFERROR(VLOOKUP($A115,#REF!,COLUMNS(#REF!),0),0)</f>
        <v>0</v>
      </c>
      <c r="M115" s="264">
        <f>IFERROR(VLOOKUP($A115,#REF!,COLUMNS(#REF!),0),0)</f>
        <v>0</v>
      </c>
      <c r="N115" s="264">
        <f>IFERROR(VLOOKUP($A115,#REF!,COLUMNS(#REF!),0),0)</f>
        <v>0</v>
      </c>
      <c r="O115" s="264" t="s">
        <v>183</v>
      </c>
      <c r="P115" s="264" t="s">
        <v>85</v>
      </c>
    </row>
    <row r="116" spans="1:16" x14ac:dyDescent="0.2">
      <c r="A116" s="264" t="s">
        <v>410</v>
      </c>
      <c r="B116" s="264" t="s">
        <v>409</v>
      </c>
      <c r="C116" s="264">
        <v>0</v>
      </c>
      <c r="D116" s="264" t="s">
        <v>13</v>
      </c>
      <c r="E116" s="264" t="str">
        <f t="shared" si="1"/>
        <v>HCM_CL_CVIEC_019</v>
      </c>
      <c r="F116" s="264">
        <f>IFERROR(VLOOKUP($A116,#REF!,COLUMNS(#REF!),0),0)</f>
        <v>0</v>
      </c>
      <c r="G116" s="264">
        <f>IFERROR(VLOOKUP($A116,#REF!,COLUMNS(#REF!),0),0)</f>
        <v>0</v>
      </c>
      <c r="H116" s="264">
        <f>IFERROR(VLOOKUP($A116,#REF!,COLUMNS(#REF!),0),0)</f>
        <v>0</v>
      </c>
      <c r="I116" s="264">
        <f>IFERROR(VLOOKUP($A116,#REF!,COLUMNS(#REF!),0),0)</f>
        <v>0</v>
      </c>
      <c r="J116" s="264">
        <f>IFERROR(VLOOKUP($A116,#REF!,COLUMNS(#REF!),0),0)</f>
        <v>0</v>
      </c>
      <c r="K116" s="264">
        <f>IFERROR(VLOOKUP($A116,#REF!,COLUMNS(#REF!),0),0)</f>
        <v>0</v>
      </c>
      <c r="L116" s="264">
        <f>IFERROR(VLOOKUP($A116,#REF!,COLUMNS(#REF!),0),0)</f>
        <v>0</v>
      </c>
      <c r="M116" s="264">
        <f>IFERROR(VLOOKUP($A116,#REF!,COLUMNS(#REF!),0),0)</f>
        <v>0</v>
      </c>
      <c r="N116" s="264">
        <f>IFERROR(VLOOKUP($A116,#REF!,COLUMNS(#REF!),0),0)</f>
        <v>0</v>
      </c>
      <c r="O116" s="264" t="s">
        <v>183</v>
      </c>
      <c r="P116" s="264" t="s">
        <v>85</v>
      </c>
    </row>
    <row r="117" spans="1:16" x14ac:dyDescent="0.2">
      <c r="A117" s="264" t="s">
        <v>412</v>
      </c>
      <c r="B117" s="264" t="s">
        <v>411</v>
      </c>
      <c r="C117" s="264">
        <v>0</v>
      </c>
      <c r="D117" s="264" t="s">
        <v>13</v>
      </c>
      <c r="E117" s="264" t="str">
        <f t="shared" si="1"/>
        <v>HCM_CL_CVIEC_020</v>
      </c>
      <c r="F117" s="264">
        <f>IFERROR(VLOOKUP($A117,#REF!,COLUMNS(#REF!),0),0)</f>
        <v>0</v>
      </c>
      <c r="G117" s="264">
        <f>IFERROR(VLOOKUP($A117,#REF!,COLUMNS(#REF!),0),0)</f>
        <v>0</v>
      </c>
      <c r="H117" s="264">
        <f>IFERROR(VLOOKUP($A117,#REF!,COLUMNS(#REF!),0),0)</f>
        <v>0</v>
      </c>
      <c r="I117" s="264">
        <f>IFERROR(VLOOKUP($A117,#REF!,COLUMNS(#REF!),0),0)</f>
        <v>0</v>
      </c>
      <c r="J117" s="264">
        <f>IFERROR(VLOOKUP($A117,#REF!,COLUMNS(#REF!),0),0)</f>
        <v>0</v>
      </c>
      <c r="K117" s="264">
        <f>IFERROR(VLOOKUP($A117,#REF!,COLUMNS(#REF!),0),0)</f>
        <v>0</v>
      </c>
      <c r="L117" s="264">
        <f>IFERROR(VLOOKUP($A117,#REF!,COLUMNS(#REF!),0),0)</f>
        <v>0</v>
      </c>
      <c r="M117" s="264">
        <f>IFERROR(VLOOKUP($A117,#REF!,COLUMNS(#REF!),0),0)</f>
        <v>0</v>
      </c>
      <c r="N117" s="264">
        <f>IFERROR(VLOOKUP($A117,#REF!,COLUMNS(#REF!),0),0)</f>
        <v>0</v>
      </c>
      <c r="O117" s="264" t="s">
        <v>183</v>
      </c>
      <c r="P117" s="264" t="s">
        <v>85</v>
      </c>
    </row>
    <row r="118" spans="1:16" x14ac:dyDescent="0.2">
      <c r="A118" s="264" t="s">
        <v>46</v>
      </c>
      <c r="B118" s="264" t="s">
        <v>1220</v>
      </c>
      <c r="C118" s="264" t="s">
        <v>1227</v>
      </c>
      <c r="D118" s="264" t="s">
        <v>13</v>
      </c>
      <c r="E118" s="264" t="str">
        <f t="shared" si="1"/>
        <v>HCM_CL_CVIEC_021</v>
      </c>
      <c r="F118" s="264">
        <f>IFERROR(VLOOKUP($A118,#REF!,COLUMNS(#REF!),0),0)</f>
        <v>0</v>
      </c>
      <c r="G118" s="264">
        <f>IFERROR(VLOOKUP($A118,#REF!,COLUMNS(#REF!),0),0)</f>
        <v>0</v>
      </c>
      <c r="H118" s="264">
        <f>IFERROR(VLOOKUP($A118,#REF!,COLUMNS(#REF!),0),0)</f>
        <v>0</v>
      </c>
      <c r="I118" s="264">
        <f>IFERROR(VLOOKUP($A118,#REF!,COLUMNS(#REF!),0),0)</f>
        <v>0</v>
      </c>
      <c r="J118" s="264">
        <f>IFERROR(VLOOKUP($A118,#REF!,COLUMNS(#REF!),0),0)</f>
        <v>0</v>
      </c>
      <c r="K118" s="264">
        <f>IFERROR(VLOOKUP($A118,#REF!,COLUMNS(#REF!),0),0)</f>
        <v>0</v>
      </c>
      <c r="L118" s="264">
        <f>IFERROR(VLOOKUP($A118,#REF!,COLUMNS(#REF!),0),0)</f>
        <v>0</v>
      </c>
      <c r="M118" s="264">
        <f>IFERROR(VLOOKUP($A118,#REF!,COLUMNS(#REF!),0),0)</f>
        <v>0</v>
      </c>
      <c r="N118" s="264">
        <f>IFERROR(VLOOKUP($A118,#REF!,COLUMNS(#REF!),0),0)</f>
        <v>0</v>
      </c>
      <c r="O118" s="264" t="s">
        <v>183</v>
      </c>
      <c r="P118" s="264" t="s">
        <v>85</v>
      </c>
    </row>
    <row r="119" spans="1:16" x14ac:dyDescent="0.2">
      <c r="A119" s="264" t="s">
        <v>414</v>
      </c>
      <c r="B119" s="264" t="s">
        <v>413</v>
      </c>
      <c r="C119" s="264">
        <v>0</v>
      </c>
      <c r="D119" s="264" t="s">
        <v>13</v>
      </c>
      <c r="E119" s="264" t="str">
        <f t="shared" si="1"/>
        <v>HCM_CL_CVIEC_022</v>
      </c>
      <c r="F119" s="264">
        <f>IFERROR(VLOOKUP($A119,#REF!,COLUMNS(#REF!),0),0)</f>
        <v>0</v>
      </c>
      <c r="G119" s="264">
        <f>IFERROR(VLOOKUP($A119,#REF!,COLUMNS(#REF!),0),0)</f>
        <v>0</v>
      </c>
      <c r="H119" s="264">
        <f>IFERROR(VLOOKUP($A119,#REF!,COLUMNS(#REF!),0),0)</f>
        <v>0</v>
      </c>
      <c r="I119" s="264">
        <f>IFERROR(VLOOKUP($A119,#REF!,COLUMNS(#REF!),0),0)</f>
        <v>0</v>
      </c>
      <c r="J119" s="264">
        <f>IFERROR(VLOOKUP($A119,#REF!,COLUMNS(#REF!),0),0)</f>
        <v>0</v>
      </c>
      <c r="K119" s="264">
        <f>IFERROR(VLOOKUP($A119,#REF!,COLUMNS(#REF!),0),0)</f>
        <v>0</v>
      </c>
      <c r="L119" s="264">
        <f>IFERROR(VLOOKUP($A119,#REF!,COLUMNS(#REF!),0),0)</f>
        <v>0</v>
      </c>
      <c r="M119" s="264">
        <f>IFERROR(VLOOKUP($A119,#REF!,COLUMNS(#REF!),0),0)</f>
        <v>0</v>
      </c>
      <c r="N119" s="264">
        <f>IFERROR(VLOOKUP($A119,#REF!,COLUMNS(#REF!),0),0)</f>
        <v>0</v>
      </c>
      <c r="O119" s="264" t="s">
        <v>183</v>
      </c>
      <c r="P119" s="264" t="s">
        <v>85</v>
      </c>
    </row>
    <row r="120" spans="1:16" x14ac:dyDescent="0.2">
      <c r="A120" s="264" t="s">
        <v>416</v>
      </c>
      <c r="B120" s="264" t="s">
        <v>415</v>
      </c>
      <c r="C120" s="264">
        <v>0</v>
      </c>
      <c r="D120" s="264" t="s">
        <v>13</v>
      </c>
      <c r="E120" s="264" t="str">
        <f t="shared" si="1"/>
        <v>HCM_CL_CVIEC_023</v>
      </c>
      <c r="F120" s="264">
        <f>IFERROR(VLOOKUP($A120,#REF!,COLUMNS(#REF!),0),0)</f>
        <v>0</v>
      </c>
      <c r="G120" s="264">
        <f>IFERROR(VLOOKUP($A120,#REF!,COLUMNS(#REF!),0),0)</f>
        <v>0</v>
      </c>
      <c r="H120" s="264">
        <f>IFERROR(VLOOKUP($A120,#REF!,COLUMNS(#REF!),0),0)</f>
        <v>0</v>
      </c>
      <c r="I120" s="264">
        <f>IFERROR(VLOOKUP($A120,#REF!,COLUMNS(#REF!),0),0)</f>
        <v>0</v>
      </c>
      <c r="J120" s="264">
        <f>IFERROR(VLOOKUP($A120,#REF!,COLUMNS(#REF!),0),0)</f>
        <v>0</v>
      </c>
      <c r="K120" s="264">
        <f>IFERROR(VLOOKUP($A120,#REF!,COLUMNS(#REF!),0),0)</f>
        <v>0</v>
      </c>
      <c r="L120" s="264">
        <f>IFERROR(VLOOKUP($A120,#REF!,COLUMNS(#REF!),0),0)</f>
        <v>0</v>
      </c>
      <c r="M120" s="264">
        <f>IFERROR(VLOOKUP($A120,#REF!,COLUMNS(#REF!),0),0)</f>
        <v>0</v>
      </c>
      <c r="N120" s="264">
        <f>IFERROR(VLOOKUP($A120,#REF!,COLUMNS(#REF!),0),0)</f>
        <v>0</v>
      </c>
      <c r="O120" s="264" t="s">
        <v>183</v>
      </c>
      <c r="P120" s="264" t="s">
        <v>85</v>
      </c>
    </row>
    <row r="121" spans="1:16" x14ac:dyDescent="0.2">
      <c r="A121" s="264" t="s">
        <v>418</v>
      </c>
      <c r="B121" s="264" t="s">
        <v>417</v>
      </c>
      <c r="C121" s="264">
        <v>0</v>
      </c>
      <c r="D121" s="264" t="s">
        <v>13</v>
      </c>
      <c r="E121" s="264" t="str">
        <f t="shared" si="1"/>
        <v>HCM_CL_CVIEC_024</v>
      </c>
      <c r="F121" s="264">
        <f>IFERROR(VLOOKUP($A121,#REF!,COLUMNS(#REF!),0),0)</f>
        <v>0</v>
      </c>
      <c r="G121" s="264">
        <f>IFERROR(VLOOKUP($A121,#REF!,COLUMNS(#REF!),0),0)</f>
        <v>0</v>
      </c>
      <c r="H121" s="264">
        <f>IFERROR(VLOOKUP($A121,#REF!,COLUMNS(#REF!),0),0)</f>
        <v>0</v>
      </c>
      <c r="I121" s="264">
        <f>IFERROR(VLOOKUP($A121,#REF!,COLUMNS(#REF!),0),0)</f>
        <v>0</v>
      </c>
      <c r="J121" s="264">
        <f>IFERROR(VLOOKUP($A121,#REF!,COLUMNS(#REF!),0),0)</f>
        <v>0</v>
      </c>
      <c r="K121" s="264">
        <f>IFERROR(VLOOKUP($A121,#REF!,COLUMNS(#REF!),0),0)</f>
        <v>0</v>
      </c>
      <c r="L121" s="264">
        <f>IFERROR(VLOOKUP($A121,#REF!,COLUMNS(#REF!),0),0)</f>
        <v>0</v>
      </c>
      <c r="M121" s="264">
        <f>IFERROR(VLOOKUP($A121,#REF!,COLUMNS(#REF!),0),0)</f>
        <v>0</v>
      </c>
      <c r="N121" s="264">
        <f>IFERROR(VLOOKUP($A121,#REF!,COLUMNS(#REF!),0),0)</f>
        <v>0</v>
      </c>
      <c r="O121" s="264" t="s">
        <v>183</v>
      </c>
      <c r="P121" s="264" t="s">
        <v>85</v>
      </c>
    </row>
    <row r="122" spans="1:16" x14ac:dyDescent="0.2">
      <c r="A122" s="264" t="s">
        <v>420</v>
      </c>
      <c r="B122" s="264" t="s">
        <v>419</v>
      </c>
      <c r="C122" s="264">
        <v>0</v>
      </c>
      <c r="D122" s="264" t="s">
        <v>13</v>
      </c>
      <c r="E122" s="264" t="str">
        <f t="shared" si="1"/>
        <v>HCM_CL_CVIEC_025</v>
      </c>
      <c r="F122" s="264">
        <f>IFERROR(VLOOKUP($A122,#REF!,COLUMNS(#REF!),0),0)</f>
        <v>0</v>
      </c>
      <c r="G122" s="264">
        <f>IFERROR(VLOOKUP($A122,#REF!,COLUMNS(#REF!),0),0)</f>
        <v>0</v>
      </c>
      <c r="H122" s="264">
        <f>IFERROR(VLOOKUP($A122,#REF!,COLUMNS(#REF!),0),0)</f>
        <v>0</v>
      </c>
      <c r="I122" s="264">
        <f>IFERROR(VLOOKUP($A122,#REF!,COLUMNS(#REF!),0),0)</f>
        <v>0</v>
      </c>
      <c r="J122" s="264">
        <f>IFERROR(VLOOKUP($A122,#REF!,COLUMNS(#REF!),0),0)</f>
        <v>0</v>
      </c>
      <c r="K122" s="264">
        <f>IFERROR(VLOOKUP($A122,#REF!,COLUMNS(#REF!),0),0)</f>
        <v>0</v>
      </c>
      <c r="L122" s="264">
        <f>IFERROR(VLOOKUP($A122,#REF!,COLUMNS(#REF!),0),0)</f>
        <v>0</v>
      </c>
      <c r="M122" s="264">
        <f>IFERROR(VLOOKUP($A122,#REF!,COLUMNS(#REF!),0),0)</f>
        <v>0</v>
      </c>
      <c r="N122" s="264">
        <f>IFERROR(VLOOKUP($A122,#REF!,COLUMNS(#REF!),0),0)</f>
        <v>0</v>
      </c>
      <c r="O122" s="264" t="s">
        <v>183</v>
      </c>
      <c r="P122" s="264" t="s">
        <v>85</v>
      </c>
    </row>
    <row r="123" spans="1:16" x14ac:dyDescent="0.2">
      <c r="A123" s="264" t="s">
        <v>422</v>
      </c>
      <c r="B123" s="264" t="s">
        <v>421</v>
      </c>
      <c r="C123" s="264">
        <v>0</v>
      </c>
      <c r="D123" s="264" t="s">
        <v>13</v>
      </c>
      <c r="E123" s="264" t="str">
        <f t="shared" si="1"/>
        <v>HCM_CL_CVIEC_026</v>
      </c>
      <c r="F123" s="264">
        <f>IFERROR(VLOOKUP($A123,#REF!,COLUMNS(#REF!),0),0)</f>
        <v>0</v>
      </c>
      <c r="G123" s="264">
        <f>IFERROR(VLOOKUP($A123,#REF!,COLUMNS(#REF!),0),0)</f>
        <v>0</v>
      </c>
      <c r="H123" s="264">
        <f>IFERROR(VLOOKUP($A123,#REF!,COLUMNS(#REF!),0),0)</f>
        <v>0</v>
      </c>
      <c r="I123" s="264">
        <f>IFERROR(VLOOKUP($A123,#REF!,COLUMNS(#REF!),0),0)</f>
        <v>0</v>
      </c>
      <c r="J123" s="264">
        <f>IFERROR(VLOOKUP($A123,#REF!,COLUMNS(#REF!),0),0)</f>
        <v>0</v>
      </c>
      <c r="K123" s="264">
        <f>IFERROR(VLOOKUP($A123,#REF!,COLUMNS(#REF!),0),0)</f>
        <v>0</v>
      </c>
      <c r="L123" s="264">
        <f>IFERROR(VLOOKUP($A123,#REF!,COLUMNS(#REF!),0),0)</f>
        <v>0</v>
      </c>
      <c r="M123" s="264">
        <f>IFERROR(VLOOKUP($A123,#REF!,COLUMNS(#REF!),0),0)</f>
        <v>0</v>
      </c>
      <c r="N123" s="264">
        <f>IFERROR(VLOOKUP($A123,#REF!,COLUMNS(#REF!),0),0)</f>
        <v>0</v>
      </c>
      <c r="O123" s="264" t="s">
        <v>183</v>
      </c>
      <c r="P123" s="264" t="s">
        <v>85</v>
      </c>
    </row>
    <row r="124" spans="1:16" x14ac:dyDescent="0.2">
      <c r="A124" s="264" t="s">
        <v>424</v>
      </c>
      <c r="B124" s="264" t="s">
        <v>423</v>
      </c>
      <c r="C124" s="264">
        <v>0</v>
      </c>
      <c r="D124" s="264" t="s">
        <v>13</v>
      </c>
      <c r="E124" s="264" t="str">
        <f t="shared" si="1"/>
        <v>HCM_CL_CVIEC_027</v>
      </c>
      <c r="F124" s="264">
        <f>IFERROR(VLOOKUP($A124,#REF!,COLUMNS(#REF!),0),0)</f>
        <v>0</v>
      </c>
      <c r="G124" s="264">
        <f>IFERROR(VLOOKUP($A124,#REF!,COLUMNS(#REF!),0),0)</f>
        <v>0</v>
      </c>
      <c r="H124" s="264">
        <f>IFERROR(VLOOKUP($A124,#REF!,COLUMNS(#REF!),0),0)</f>
        <v>0</v>
      </c>
      <c r="I124" s="264">
        <f>IFERROR(VLOOKUP($A124,#REF!,COLUMNS(#REF!),0),0)</f>
        <v>0</v>
      </c>
      <c r="J124" s="264">
        <f>IFERROR(VLOOKUP($A124,#REF!,COLUMNS(#REF!),0),0)</f>
        <v>0</v>
      </c>
      <c r="K124" s="264">
        <f>IFERROR(VLOOKUP($A124,#REF!,COLUMNS(#REF!),0),0)</f>
        <v>0</v>
      </c>
      <c r="L124" s="264">
        <f>IFERROR(VLOOKUP($A124,#REF!,COLUMNS(#REF!),0),0)</f>
        <v>0</v>
      </c>
      <c r="M124" s="264">
        <f>IFERROR(VLOOKUP($A124,#REF!,COLUMNS(#REF!),0),0)</f>
        <v>0</v>
      </c>
      <c r="N124" s="264">
        <f>IFERROR(VLOOKUP($A124,#REF!,COLUMNS(#REF!),0),0)</f>
        <v>0</v>
      </c>
      <c r="O124" s="264" t="s">
        <v>183</v>
      </c>
      <c r="P124" s="264" t="s">
        <v>85</v>
      </c>
    </row>
    <row r="125" spans="1:16" x14ac:dyDescent="0.2">
      <c r="A125" s="264" t="s">
        <v>425</v>
      </c>
      <c r="B125" s="264" t="s">
        <v>18</v>
      </c>
      <c r="C125" s="264">
        <v>0</v>
      </c>
      <c r="D125" s="264" t="s">
        <v>13</v>
      </c>
      <c r="E125" s="264" t="str">
        <f t="shared" si="1"/>
        <v>HCM_CL_CVIEC_028</v>
      </c>
      <c r="F125" s="264">
        <f>IFERROR(VLOOKUP($A125,#REF!,COLUMNS(#REF!),0),0)</f>
        <v>0</v>
      </c>
      <c r="G125" s="264">
        <f>IFERROR(VLOOKUP($A125,#REF!,COLUMNS(#REF!),0),0)</f>
        <v>0</v>
      </c>
      <c r="H125" s="264">
        <f>IFERROR(VLOOKUP($A125,#REF!,COLUMNS(#REF!),0),0)</f>
        <v>0</v>
      </c>
      <c r="I125" s="264">
        <f>IFERROR(VLOOKUP($A125,#REF!,COLUMNS(#REF!),0),0)</f>
        <v>0</v>
      </c>
      <c r="J125" s="264">
        <f>IFERROR(VLOOKUP($A125,#REF!,COLUMNS(#REF!),0),0)</f>
        <v>0</v>
      </c>
      <c r="K125" s="264">
        <f>IFERROR(VLOOKUP($A125,#REF!,COLUMNS(#REF!),0),0)</f>
        <v>0</v>
      </c>
      <c r="L125" s="264">
        <f>IFERROR(VLOOKUP($A125,#REF!,COLUMNS(#REF!),0),0)</f>
        <v>0</v>
      </c>
      <c r="M125" s="264">
        <f>IFERROR(VLOOKUP($A125,#REF!,COLUMNS(#REF!),0),0)</f>
        <v>0</v>
      </c>
      <c r="N125" s="264">
        <f>IFERROR(VLOOKUP($A125,#REF!,COLUMNS(#REF!),0),0)</f>
        <v>0</v>
      </c>
      <c r="O125" s="264" t="s">
        <v>183</v>
      </c>
      <c r="P125" s="264" t="s">
        <v>85</v>
      </c>
    </row>
    <row r="126" spans="1:16" x14ac:dyDescent="0.2">
      <c r="A126" s="264" t="s">
        <v>59</v>
      </c>
      <c r="B126" s="264" t="s">
        <v>60</v>
      </c>
      <c r="C126" s="264" t="s">
        <v>1227</v>
      </c>
      <c r="D126" s="264" t="s">
        <v>13</v>
      </c>
      <c r="E126" s="264" t="str">
        <f t="shared" si="1"/>
        <v>HCM_CL_CVIEC_029</v>
      </c>
      <c r="F126" s="264">
        <f>IFERROR(VLOOKUP($A126,#REF!,COLUMNS(#REF!),0),0)</f>
        <v>0</v>
      </c>
      <c r="G126" s="264">
        <f>IFERROR(VLOOKUP($A126,#REF!,COLUMNS(#REF!),0),0)</f>
        <v>0</v>
      </c>
      <c r="H126" s="264">
        <f>IFERROR(VLOOKUP($A126,#REF!,COLUMNS(#REF!),0),0)</f>
        <v>0</v>
      </c>
      <c r="I126" s="264">
        <f>IFERROR(VLOOKUP($A126,#REF!,COLUMNS(#REF!),0),0)</f>
        <v>0</v>
      </c>
      <c r="J126" s="264">
        <f>IFERROR(VLOOKUP($A126,#REF!,COLUMNS(#REF!),0),0)</f>
        <v>0</v>
      </c>
      <c r="K126" s="264">
        <f>IFERROR(VLOOKUP($A126,#REF!,COLUMNS(#REF!),0),0)</f>
        <v>0</v>
      </c>
      <c r="L126" s="264">
        <f>IFERROR(VLOOKUP($A126,#REF!,COLUMNS(#REF!),0),0)</f>
        <v>0</v>
      </c>
      <c r="M126" s="264">
        <f>IFERROR(VLOOKUP($A126,#REF!,COLUMNS(#REF!),0),0)</f>
        <v>0</v>
      </c>
      <c r="N126" s="264">
        <f>IFERROR(VLOOKUP($A126,#REF!,COLUMNS(#REF!),0),0)</f>
        <v>0</v>
      </c>
      <c r="O126" s="264" t="s">
        <v>183</v>
      </c>
      <c r="P126" s="264" t="s">
        <v>85</v>
      </c>
    </row>
    <row r="127" spans="1:16" x14ac:dyDescent="0.2">
      <c r="A127" s="264" t="s">
        <v>427</v>
      </c>
      <c r="B127" s="264" t="s">
        <v>426</v>
      </c>
      <c r="C127" s="264">
        <v>0</v>
      </c>
      <c r="D127" s="264" t="s">
        <v>13</v>
      </c>
      <c r="E127" s="264" t="str">
        <f t="shared" si="1"/>
        <v>HCM_CL_CVIEC_030</v>
      </c>
      <c r="F127" s="264">
        <f>IFERROR(VLOOKUP($A127,#REF!,COLUMNS(#REF!),0),0)</f>
        <v>0</v>
      </c>
      <c r="G127" s="264">
        <f>IFERROR(VLOOKUP($A127,#REF!,COLUMNS(#REF!),0),0)</f>
        <v>0</v>
      </c>
      <c r="H127" s="264">
        <f>IFERROR(VLOOKUP($A127,#REF!,COLUMNS(#REF!),0),0)</f>
        <v>0</v>
      </c>
      <c r="I127" s="264">
        <f>IFERROR(VLOOKUP($A127,#REF!,COLUMNS(#REF!),0),0)</f>
        <v>0</v>
      </c>
      <c r="J127" s="264">
        <f>IFERROR(VLOOKUP($A127,#REF!,COLUMNS(#REF!),0),0)</f>
        <v>0</v>
      </c>
      <c r="K127" s="264">
        <f>IFERROR(VLOOKUP($A127,#REF!,COLUMNS(#REF!),0),0)</f>
        <v>0</v>
      </c>
      <c r="L127" s="264">
        <f>IFERROR(VLOOKUP($A127,#REF!,COLUMNS(#REF!),0),0)</f>
        <v>0</v>
      </c>
      <c r="M127" s="264">
        <f>IFERROR(VLOOKUP($A127,#REF!,COLUMNS(#REF!),0),0)</f>
        <v>0</v>
      </c>
      <c r="N127" s="264">
        <f>IFERROR(VLOOKUP($A127,#REF!,COLUMNS(#REF!),0),0)</f>
        <v>0</v>
      </c>
      <c r="O127" s="264" t="s">
        <v>183</v>
      </c>
      <c r="P127" s="264" t="s">
        <v>85</v>
      </c>
    </row>
    <row r="128" spans="1:16" x14ac:dyDescent="0.2">
      <c r="A128" s="264" t="s">
        <v>429</v>
      </c>
      <c r="B128" s="264" t="s">
        <v>428</v>
      </c>
      <c r="C128" s="264">
        <v>0</v>
      </c>
      <c r="D128" s="264" t="s">
        <v>13</v>
      </c>
      <c r="E128" s="264" t="str">
        <f t="shared" si="1"/>
        <v>HCM_CL_CVIEC_031</v>
      </c>
      <c r="F128" s="264">
        <f>IFERROR(VLOOKUP($A128,#REF!,COLUMNS(#REF!),0),0)</f>
        <v>0</v>
      </c>
      <c r="G128" s="264">
        <f>IFERROR(VLOOKUP($A128,#REF!,COLUMNS(#REF!),0),0)</f>
        <v>0</v>
      </c>
      <c r="H128" s="264">
        <f>IFERROR(VLOOKUP($A128,#REF!,COLUMNS(#REF!),0),0)</f>
        <v>0</v>
      </c>
      <c r="I128" s="264">
        <f>IFERROR(VLOOKUP($A128,#REF!,COLUMNS(#REF!),0),0)</f>
        <v>0</v>
      </c>
      <c r="J128" s="264">
        <f>IFERROR(VLOOKUP($A128,#REF!,COLUMNS(#REF!),0),0)</f>
        <v>0</v>
      </c>
      <c r="K128" s="264">
        <f>IFERROR(VLOOKUP($A128,#REF!,COLUMNS(#REF!),0),0)</f>
        <v>0</v>
      </c>
      <c r="L128" s="264">
        <f>IFERROR(VLOOKUP($A128,#REF!,COLUMNS(#REF!),0),0)</f>
        <v>0</v>
      </c>
      <c r="M128" s="264">
        <f>IFERROR(VLOOKUP($A128,#REF!,COLUMNS(#REF!),0),0)</f>
        <v>0</v>
      </c>
      <c r="N128" s="264">
        <f>IFERROR(VLOOKUP($A128,#REF!,COLUMNS(#REF!),0),0)</f>
        <v>0</v>
      </c>
      <c r="O128" s="264" t="s">
        <v>183</v>
      </c>
      <c r="P128" s="264" t="s">
        <v>85</v>
      </c>
    </row>
    <row r="129" spans="1:16" x14ac:dyDescent="0.2">
      <c r="A129" s="264" t="s">
        <v>431</v>
      </c>
      <c r="B129" s="264" t="s">
        <v>430</v>
      </c>
      <c r="C129" s="264">
        <v>0</v>
      </c>
      <c r="D129" s="264" t="s">
        <v>13</v>
      </c>
      <c r="E129" s="264" t="str">
        <f t="shared" si="1"/>
        <v>HCM_CL_CVIEC_032</v>
      </c>
      <c r="F129" s="264">
        <f>IFERROR(VLOOKUP($A129,#REF!,COLUMNS(#REF!),0),0)</f>
        <v>0</v>
      </c>
      <c r="G129" s="264">
        <f>IFERROR(VLOOKUP($A129,#REF!,COLUMNS(#REF!),0),0)</f>
        <v>0</v>
      </c>
      <c r="H129" s="264">
        <f>IFERROR(VLOOKUP($A129,#REF!,COLUMNS(#REF!),0),0)</f>
        <v>0</v>
      </c>
      <c r="I129" s="264">
        <f>IFERROR(VLOOKUP($A129,#REF!,COLUMNS(#REF!),0),0)</f>
        <v>0</v>
      </c>
      <c r="J129" s="264">
        <f>IFERROR(VLOOKUP($A129,#REF!,COLUMNS(#REF!),0),0)</f>
        <v>0</v>
      </c>
      <c r="K129" s="264">
        <f>IFERROR(VLOOKUP($A129,#REF!,COLUMNS(#REF!),0),0)</f>
        <v>0</v>
      </c>
      <c r="L129" s="264">
        <f>IFERROR(VLOOKUP($A129,#REF!,COLUMNS(#REF!),0),0)</f>
        <v>0</v>
      </c>
      <c r="M129" s="264">
        <f>IFERROR(VLOOKUP($A129,#REF!,COLUMNS(#REF!),0),0)</f>
        <v>0</v>
      </c>
      <c r="N129" s="264">
        <f>IFERROR(VLOOKUP($A129,#REF!,COLUMNS(#REF!),0),0)</f>
        <v>0</v>
      </c>
      <c r="O129" s="264" t="s">
        <v>183</v>
      </c>
      <c r="P129" s="264" t="s">
        <v>85</v>
      </c>
    </row>
    <row r="130" spans="1:16" x14ac:dyDescent="0.2">
      <c r="A130" s="264" t="s">
        <v>433</v>
      </c>
      <c r="B130" s="264" t="s">
        <v>432</v>
      </c>
      <c r="C130" s="264">
        <v>0</v>
      </c>
      <c r="D130" s="264" t="s">
        <v>13</v>
      </c>
      <c r="E130" s="264" t="str">
        <f t="shared" si="1"/>
        <v>HCM_CL_CVIEC_033</v>
      </c>
      <c r="F130" s="264">
        <f>IFERROR(VLOOKUP($A130,#REF!,COLUMNS(#REF!),0),0)</f>
        <v>0</v>
      </c>
      <c r="G130" s="264">
        <f>IFERROR(VLOOKUP($A130,#REF!,COLUMNS(#REF!),0),0)</f>
        <v>0</v>
      </c>
      <c r="H130" s="264">
        <f>IFERROR(VLOOKUP($A130,#REF!,COLUMNS(#REF!),0),0)</f>
        <v>0</v>
      </c>
      <c r="I130" s="264">
        <f>IFERROR(VLOOKUP($A130,#REF!,COLUMNS(#REF!),0),0)</f>
        <v>0</v>
      </c>
      <c r="J130" s="264">
        <f>IFERROR(VLOOKUP($A130,#REF!,COLUMNS(#REF!),0),0)</f>
        <v>0</v>
      </c>
      <c r="K130" s="264">
        <f>IFERROR(VLOOKUP($A130,#REF!,COLUMNS(#REF!),0),0)</f>
        <v>0</v>
      </c>
      <c r="L130" s="264">
        <f>IFERROR(VLOOKUP($A130,#REF!,COLUMNS(#REF!),0),0)</f>
        <v>0</v>
      </c>
      <c r="M130" s="264">
        <f>IFERROR(VLOOKUP($A130,#REF!,COLUMNS(#REF!),0),0)</f>
        <v>0</v>
      </c>
      <c r="N130" s="264">
        <f>IFERROR(VLOOKUP($A130,#REF!,COLUMNS(#REF!),0),0)</f>
        <v>0</v>
      </c>
      <c r="O130" s="264" t="s">
        <v>183</v>
      </c>
      <c r="P130" s="264" t="s">
        <v>85</v>
      </c>
    </row>
    <row r="131" spans="1:16" x14ac:dyDescent="0.2">
      <c r="A131" s="264" t="s">
        <v>435</v>
      </c>
      <c r="B131" s="264" t="s">
        <v>434</v>
      </c>
      <c r="C131" s="264">
        <v>0</v>
      </c>
      <c r="D131" s="264" t="s">
        <v>13</v>
      </c>
      <c r="E131" s="264" t="str">
        <f t="shared" ref="E131:E194" si="2">A131</f>
        <v>HCM_CL_CVIEC_034</v>
      </c>
      <c r="F131" s="264">
        <f>IFERROR(VLOOKUP($A131,#REF!,COLUMNS(#REF!),0),0)</f>
        <v>0</v>
      </c>
      <c r="G131" s="264">
        <f>IFERROR(VLOOKUP($A131,#REF!,COLUMNS(#REF!),0),0)</f>
        <v>0</v>
      </c>
      <c r="H131" s="264">
        <f>IFERROR(VLOOKUP($A131,#REF!,COLUMNS(#REF!),0),0)</f>
        <v>0</v>
      </c>
      <c r="I131" s="264">
        <f>IFERROR(VLOOKUP($A131,#REF!,COLUMNS(#REF!),0),0)</f>
        <v>0</v>
      </c>
      <c r="J131" s="264">
        <f>IFERROR(VLOOKUP($A131,#REF!,COLUMNS(#REF!),0),0)</f>
        <v>0</v>
      </c>
      <c r="K131" s="264">
        <f>IFERROR(VLOOKUP($A131,#REF!,COLUMNS(#REF!),0),0)</f>
        <v>0</v>
      </c>
      <c r="L131" s="264">
        <f>IFERROR(VLOOKUP($A131,#REF!,COLUMNS(#REF!),0),0)</f>
        <v>0</v>
      </c>
      <c r="M131" s="264">
        <f>IFERROR(VLOOKUP($A131,#REF!,COLUMNS(#REF!),0),0)</f>
        <v>0</v>
      </c>
      <c r="N131" s="264">
        <f>IFERROR(VLOOKUP($A131,#REF!,COLUMNS(#REF!),0),0)</f>
        <v>0</v>
      </c>
      <c r="O131" s="264" t="s">
        <v>183</v>
      </c>
      <c r="P131" s="264" t="s">
        <v>85</v>
      </c>
    </row>
    <row r="132" spans="1:16" x14ac:dyDescent="0.2">
      <c r="A132" s="264" t="s">
        <v>437</v>
      </c>
      <c r="B132" s="264" t="s">
        <v>436</v>
      </c>
      <c r="C132" s="264">
        <v>0</v>
      </c>
      <c r="D132" s="264" t="s">
        <v>13</v>
      </c>
      <c r="E132" s="264" t="str">
        <f t="shared" si="2"/>
        <v>HCM_CL_CVIEC_035</v>
      </c>
      <c r="F132" s="264">
        <f>IFERROR(VLOOKUP($A132,#REF!,COLUMNS(#REF!),0),0)</f>
        <v>0</v>
      </c>
      <c r="G132" s="264">
        <f>IFERROR(VLOOKUP($A132,#REF!,COLUMNS(#REF!),0),0)</f>
        <v>0</v>
      </c>
      <c r="H132" s="264">
        <f>IFERROR(VLOOKUP($A132,#REF!,COLUMNS(#REF!),0),0)</f>
        <v>0</v>
      </c>
      <c r="I132" s="264">
        <f>IFERROR(VLOOKUP($A132,#REF!,COLUMNS(#REF!),0),0)</f>
        <v>0</v>
      </c>
      <c r="J132" s="264">
        <f>IFERROR(VLOOKUP($A132,#REF!,COLUMNS(#REF!),0),0)</f>
        <v>0</v>
      </c>
      <c r="K132" s="264">
        <f>IFERROR(VLOOKUP($A132,#REF!,COLUMNS(#REF!),0),0)</f>
        <v>0</v>
      </c>
      <c r="L132" s="264">
        <f>IFERROR(VLOOKUP($A132,#REF!,COLUMNS(#REF!),0),0)</f>
        <v>0</v>
      </c>
      <c r="M132" s="264">
        <f>IFERROR(VLOOKUP($A132,#REF!,COLUMNS(#REF!),0),0)</f>
        <v>0</v>
      </c>
      <c r="N132" s="264">
        <f>IFERROR(VLOOKUP($A132,#REF!,COLUMNS(#REF!),0),0)</f>
        <v>0</v>
      </c>
      <c r="O132" s="264" t="s">
        <v>183</v>
      </c>
      <c r="P132" s="264" t="s">
        <v>85</v>
      </c>
    </row>
    <row r="133" spans="1:16" x14ac:dyDescent="0.2">
      <c r="A133" s="264" t="s">
        <v>148</v>
      </c>
      <c r="B133" s="264" t="s">
        <v>147</v>
      </c>
      <c r="C133" s="264" t="s">
        <v>1227</v>
      </c>
      <c r="D133" s="264" t="s">
        <v>205</v>
      </c>
      <c r="E133" s="264" t="str">
        <f t="shared" si="2"/>
        <v>HCM_CL_CVIEC_036</v>
      </c>
      <c r="F133" s="264">
        <f>IFERROR(VLOOKUP($A133,#REF!,COLUMNS(#REF!),0),0)</f>
        <v>0</v>
      </c>
      <c r="G133" s="264">
        <f>IFERROR(VLOOKUP($A133,#REF!,COLUMNS(#REF!),0),0)</f>
        <v>0</v>
      </c>
      <c r="H133" s="264">
        <f>IFERROR(VLOOKUP($A133,#REF!,COLUMNS(#REF!),0),0)</f>
        <v>0</v>
      </c>
      <c r="I133" s="264">
        <f>IFERROR(VLOOKUP($A133,#REF!,COLUMNS(#REF!),0),0)</f>
        <v>0</v>
      </c>
      <c r="J133" s="264">
        <f>IFERROR(VLOOKUP($A133,#REF!,COLUMNS(#REF!),0),0)</f>
        <v>0</v>
      </c>
      <c r="K133" s="264">
        <f>IFERROR(VLOOKUP($A133,#REF!,COLUMNS(#REF!),0),0)</f>
        <v>0</v>
      </c>
      <c r="L133" s="264">
        <f>IFERROR(VLOOKUP($A133,#REF!,COLUMNS(#REF!),0),0)</f>
        <v>0</v>
      </c>
      <c r="M133" s="264">
        <f>IFERROR(VLOOKUP($A133,#REF!,COLUMNS(#REF!),0),0)</f>
        <v>0</v>
      </c>
      <c r="N133" s="264">
        <f>IFERROR(VLOOKUP($A133,#REF!,COLUMNS(#REF!),0),0)</f>
        <v>0</v>
      </c>
      <c r="O133" s="264" t="s">
        <v>183</v>
      </c>
      <c r="P133" s="264" t="s">
        <v>85</v>
      </c>
    </row>
    <row r="134" spans="1:16" x14ac:dyDescent="0.2">
      <c r="A134" s="264" t="s">
        <v>140</v>
      </c>
      <c r="B134" s="264" t="s">
        <v>139</v>
      </c>
      <c r="C134" s="264" t="s">
        <v>1227</v>
      </c>
      <c r="D134" s="264" t="s">
        <v>206</v>
      </c>
      <c r="E134" s="264" t="str">
        <f t="shared" si="2"/>
        <v>HCM_CL_CVIEC_037</v>
      </c>
      <c r="F134" s="264">
        <f>IFERROR(VLOOKUP($A134,#REF!,COLUMNS(#REF!),0),0)</f>
        <v>0</v>
      </c>
      <c r="G134" s="264">
        <f>IFERROR(VLOOKUP($A134,#REF!,COLUMNS(#REF!),0),0)</f>
        <v>0</v>
      </c>
      <c r="H134" s="264">
        <f>IFERROR(VLOOKUP($A134,#REF!,COLUMNS(#REF!),0),0)</f>
        <v>0</v>
      </c>
      <c r="I134" s="264">
        <f>IFERROR(VLOOKUP($A134,#REF!,COLUMNS(#REF!),0),0)</f>
        <v>0</v>
      </c>
      <c r="J134" s="264">
        <f>IFERROR(VLOOKUP($A134,#REF!,COLUMNS(#REF!),0),0)</f>
        <v>0</v>
      </c>
      <c r="K134" s="264">
        <f>IFERROR(VLOOKUP($A134,#REF!,COLUMNS(#REF!),0),0)</f>
        <v>0</v>
      </c>
      <c r="L134" s="264">
        <f>IFERROR(VLOOKUP($A134,#REF!,COLUMNS(#REF!),0),0)</f>
        <v>0</v>
      </c>
      <c r="M134" s="264">
        <f>IFERROR(VLOOKUP($A134,#REF!,COLUMNS(#REF!),0),0)</f>
        <v>0</v>
      </c>
      <c r="N134" s="264">
        <f>IFERROR(VLOOKUP($A134,#REF!,COLUMNS(#REF!),0),0)</f>
        <v>0</v>
      </c>
      <c r="O134" s="264" t="s">
        <v>183</v>
      </c>
      <c r="P134" s="264" t="s">
        <v>85</v>
      </c>
    </row>
    <row r="135" spans="1:16" x14ac:dyDescent="0.2">
      <c r="A135" s="264" t="s">
        <v>438</v>
      </c>
      <c r="B135" s="264" t="s">
        <v>112</v>
      </c>
      <c r="C135" s="264">
        <v>0</v>
      </c>
      <c r="D135" s="264" t="s">
        <v>13</v>
      </c>
      <c r="E135" s="264" t="str">
        <f t="shared" si="2"/>
        <v>HCM_CL_CVIEC_038</v>
      </c>
      <c r="F135" s="264">
        <f>IFERROR(VLOOKUP($A135,#REF!,COLUMNS(#REF!),0),0)</f>
        <v>0</v>
      </c>
      <c r="G135" s="264">
        <f>IFERROR(VLOOKUP($A135,#REF!,COLUMNS(#REF!),0),0)</f>
        <v>0</v>
      </c>
      <c r="H135" s="264">
        <f>IFERROR(VLOOKUP($A135,#REF!,COLUMNS(#REF!),0),0)</f>
        <v>0</v>
      </c>
      <c r="I135" s="264">
        <f>IFERROR(VLOOKUP($A135,#REF!,COLUMNS(#REF!),0),0)</f>
        <v>0</v>
      </c>
      <c r="J135" s="264">
        <f>IFERROR(VLOOKUP($A135,#REF!,COLUMNS(#REF!),0),0)</f>
        <v>0</v>
      </c>
      <c r="K135" s="264">
        <f>IFERROR(VLOOKUP($A135,#REF!,COLUMNS(#REF!),0),0)</f>
        <v>0</v>
      </c>
      <c r="L135" s="264">
        <f>IFERROR(VLOOKUP($A135,#REF!,COLUMNS(#REF!),0),0)</f>
        <v>0</v>
      </c>
      <c r="M135" s="264">
        <f>IFERROR(VLOOKUP($A135,#REF!,COLUMNS(#REF!),0),0)</f>
        <v>0</v>
      </c>
      <c r="N135" s="264">
        <f>IFERROR(VLOOKUP($A135,#REF!,COLUMNS(#REF!),0),0)</f>
        <v>0</v>
      </c>
      <c r="O135" s="264" t="s">
        <v>183</v>
      </c>
      <c r="P135" s="264" t="s">
        <v>85</v>
      </c>
    </row>
    <row r="136" spans="1:16" x14ac:dyDescent="0.2">
      <c r="A136" s="264" t="s">
        <v>440</v>
      </c>
      <c r="B136" s="264" t="s">
        <v>439</v>
      </c>
      <c r="C136" s="264">
        <v>0</v>
      </c>
      <c r="D136" s="264" t="s">
        <v>13</v>
      </c>
      <c r="E136" s="264" t="str">
        <f t="shared" si="2"/>
        <v>HCM_CL_D1022_001</v>
      </c>
      <c r="F136" s="264">
        <f>IFERROR(VLOOKUP($A136,#REF!,COLUMNS(#REF!),0),0)</f>
        <v>0</v>
      </c>
      <c r="G136" s="264">
        <f>IFERROR(VLOOKUP($A136,#REF!,COLUMNS(#REF!),0),0)</f>
        <v>0</v>
      </c>
      <c r="H136" s="264">
        <f>IFERROR(VLOOKUP($A136,#REF!,COLUMNS(#REF!),0),0)</f>
        <v>0</v>
      </c>
      <c r="I136" s="264">
        <f>IFERROR(VLOOKUP($A136,#REF!,COLUMNS(#REF!),0),0)</f>
        <v>0</v>
      </c>
      <c r="J136" s="264">
        <f>IFERROR(VLOOKUP($A136,#REF!,COLUMNS(#REF!),0),0)</f>
        <v>0</v>
      </c>
      <c r="K136" s="264">
        <f>IFERROR(VLOOKUP($A136,#REF!,COLUMNS(#REF!),0),0)</f>
        <v>0</v>
      </c>
      <c r="L136" s="264">
        <f>IFERROR(VLOOKUP($A136,#REF!,COLUMNS(#REF!),0),0)</f>
        <v>0</v>
      </c>
      <c r="M136" s="264">
        <f>IFERROR(VLOOKUP($A136,#REF!,COLUMNS(#REF!),0),0)</f>
        <v>0</v>
      </c>
      <c r="N136" s="264">
        <f>IFERROR(VLOOKUP($A136,#REF!,COLUMNS(#REF!),0),0)</f>
        <v>0</v>
      </c>
      <c r="O136" s="264" t="s">
        <v>183</v>
      </c>
      <c r="P136" s="264" t="s">
        <v>85</v>
      </c>
    </row>
    <row r="137" spans="1:16" x14ac:dyDescent="0.2">
      <c r="A137" s="264" t="s">
        <v>89</v>
      </c>
      <c r="B137" s="264" t="s">
        <v>88</v>
      </c>
      <c r="C137" s="264" t="s">
        <v>1227</v>
      </c>
      <c r="D137" s="264" t="s">
        <v>13</v>
      </c>
      <c r="E137" s="264" t="str">
        <f t="shared" si="2"/>
        <v>HCM_CL_DAILY_001</v>
      </c>
      <c r="F137" s="264">
        <f>IFERROR(VLOOKUP($A137,#REF!,COLUMNS(#REF!),0),0)</f>
        <v>0</v>
      </c>
      <c r="G137" s="264">
        <f>IFERROR(VLOOKUP($A137,#REF!,COLUMNS(#REF!),0),0)</f>
        <v>0</v>
      </c>
      <c r="H137" s="264">
        <f>IFERROR(VLOOKUP($A137,#REF!,COLUMNS(#REF!),0),0)</f>
        <v>0</v>
      </c>
      <c r="I137" s="264">
        <f>IFERROR(VLOOKUP($A137,#REF!,COLUMNS(#REF!),0),0)</f>
        <v>0</v>
      </c>
      <c r="J137" s="264">
        <f>IFERROR(VLOOKUP($A137,#REF!,COLUMNS(#REF!),0),0)</f>
        <v>0</v>
      </c>
      <c r="K137" s="264">
        <f>IFERROR(VLOOKUP($A137,#REF!,COLUMNS(#REF!),0),0)</f>
        <v>0</v>
      </c>
      <c r="L137" s="264">
        <f>IFERROR(VLOOKUP($A137,#REF!,COLUMNS(#REF!),0),0)</f>
        <v>0</v>
      </c>
      <c r="M137" s="264">
        <f>IFERROR(VLOOKUP($A137,#REF!,COLUMNS(#REF!),0),0)</f>
        <v>0</v>
      </c>
      <c r="N137" s="264">
        <f>IFERROR(VLOOKUP($A137,#REF!,COLUMNS(#REF!),0),0)</f>
        <v>0</v>
      </c>
      <c r="O137" s="264" t="s">
        <v>183</v>
      </c>
      <c r="P137" s="264" t="s">
        <v>85</v>
      </c>
    </row>
    <row r="138" spans="1:16" x14ac:dyDescent="0.2">
      <c r="A138" s="264" t="s">
        <v>442</v>
      </c>
      <c r="B138" s="264" t="s">
        <v>441</v>
      </c>
      <c r="C138" s="264">
        <v>0</v>
      </c>
      <c r="D138" s="264" t="s">
        <v>13</v>
      </c>
      <c r="E138" s="264" t="str">
        <f t="shared" si="2"/>
        <v>HCM_CL_DAILY_002</v>
      </c>
      <c r="F138" s="264">
        <f>IFERROR(VLOOKUP($A138,#REF!,COLUMNS(#REF!),0),0)</f>
        <v>0</v>
      </c>
      <c r="G138" s="264">
        <f>IFERROR(VLOOKUP($A138,#REF!,COLUMNS(#REF!),0),0)</f>
        <v>0</v>
      </c>
      <c r="H138" s="264">
        <f>IFERROR(VLOOKUP($A138,#REF!,COLUMNS(#REF!),0),0)</f>
        <v>0</v>
      </c>
      <c r="I138" s="264">
        <f>IFERROR(VLOOKUP($A138,#REF!,COLUMNS(#REF!),0),0)</f>
        <v>0</v>
      </c>
      <c r="J138" s="264">
        <f>IFERROR(VLOOKUP($A138,#REF!,COLUMNS(#REF!),0),0)</f>
        <v>0</v>
      </c>
      <c r="K138" s="264">
        <f>IFERROR(VLOOKUP($A138,#REF!,COLUMNS(#REF!),0),0)</f>
        <v>0</v>
      </c>
      <c r="L138" s="264">
        <f>IFERROR(VLOOKUP($A138,#REF!,COLUMNS(#REF!),0),0)</f>
        <v>0</v>
      </c>
      <c r="M138" s="264">
        <f>IFERROR(VLOOKUP($A138,#REF!,COLUMNS(#REF!),0),0)</f>
        <v>0</v>
      </c>
      <c r="N138" s="264">
        <f>IFERROR(VLOOKUP($A138,#REF!,COLUMNS(#REF!),0),0)</f>
        <v>0</v>
      </c>
      <c r="O138" s="264" t="s">
        <v>183</v>
      </c>
      <c r="P138" s="264" t="s">
        <v>85</v>
      </c>
    </row>
    <row r="139" spans="1:16" x14ac:dyDescent="0.2">
      <c r="A139" s="264" t="s">
        <v>40</v>
      </c>
      <c r="B139" s="264" t="s">
        <v>28</v>
      </c>
      <c r="C139" s="264">
        <v>0</v>
      </c>
      <c r="D139" s="264" t="s">
        <v>13</v>
      </c>
      <c r="E139" s="264" t="str">
        <f t="shared" si="2"/>
        <v>HCM_CL_DBNEW_001</v>
      </c>
      <c r="F139" s="264">
        <f>IFERROR(VLOOKUP($A139,#REF!,COLUMNS(#REF!),0),0)</f>
        <v>0</v>
      </c>
      <c r="G139" s="264">
        <f>IFERROR(VLOOKUP($A139,#REF!,COLUMNS(#REF!),0),0)</f>
        <v>0</v>
      </c>
      <c r="H139" s="264">
        <f>IFERROR(VLOOKUP($A139,#REF!,COLUMNS(#REF!),0),0)</f>
        <v>0</v>
      </c>
      <c r="I139" s="264">
        <f>IFERROR(VLOOKUP($A139,#REF!,COLUMNS(#REF!),0),0)</f>
        <v>0</v>
      </c>
      <c r="J139" s="264">
        <f>IFERROR(VLOOKUP($A139,#REF!,COLUMNS(#REF!),0),0)</f>
        <v>0</v>
      </c>
      <c r="K139" s="264">
        <f>IFERROR(VLOOKUP($A139,#REF!,COLUMNS(#REF!),0),0)</f>
        <v>0</v>
      </c>
      <c r="L139" s="264">
        <f>IFERROR(VLOOKUP($A139,#REF!,COLUMNS(#REF!),0),0)</f>
        <v>0</v>
      </c>
      <c r="M139" s="264">
        <f>IFERROR(VLOOKUP($A139,#REF!,COLUMNS(#REF!),0),0)</f>
        <v>0</v>
      </c>
      <c r="N139" s="264">
        <f>IFERROR(VLOOKUP($A139,#REF!,COLUMNS(#REF!),0),0)</f>
        <v>0</v>
      </c>
      <c r="O139" s="264" t="s">
        <v>183</v>
      </c>
      <c r="P139" s="264" t="s">
        <v>85</v>
      </c>
    </row>
    <row r="140" spans="1:16" x14ac:dyDescent="0.2">
      <c r="A140" s="264" t="s">
        <v>1230</v>
      </c>
      <c r="B140" s="264" t="s">
        <v>1231</v>
      </c>
      <c r="C140" s="264">
        <v>0</v>
      </c>
      <c r="D140" s="264" t="s">
        <v>13</v>
      </c>
      <c r="E140" s="264" t="str">
        <f t="shared" si="2"/>
        <v>HCM_CL_DDNHM_001</v>
      </c>
      <c r="F140" s="264">
        <f>IFERROR(VLOOKUP($A140,#REF!,COLUMNS(#REF!),0),0)</f>
        <v>0</v>
      </c>
      <c r="G140" s="264">
        <f>IFERROR(VLOOKUP($A140,#REF!,COLUMNS(#REF!),0),0)</f>
        <v>0</v>
      </c>
      <c r="H140" s="264">
        <f>IFERROR(VLOOKUP($A140,#REF!,COLUMNS(#REF!),0),0)</f>
        <v>0</v>
      </c>
      <c r="I140" s="264">
        <f>IFERROR(VLOOKUP($A140,#REF!,COLUMNS(#REF!),0),0)</f>
        <v>0</v>
      </c>
      <c r="J140" s="264">
        <f>IFERROR(VLOOKUP($A140,#REF!,COLUMNS(#REF!),0),0)</f>
        <v>0</v>
      </c>
      <c r="K140" s="264">
        <f>IFERROR(VLOOKUP($A140,#REF!,COLUMNS(#REF!),0),0)</f>
        <v>0</v>
      </c>
      <c r="L140" s="264">
        <f>IFERROR(VLOOKUP($A140,#REF!,COLUMNS(#REF!),0),0)</f>
        <v>0</v>
      </c>
      <c r="M140" s="264">
        <f>IFERROR(VLOOKUP($A140,#REF!,COLUMNS(#REF!),0),0)</f>
        <v>0</v>
      </c>
      <c r="N140" s="264">
        <f>IFERROR(VLOOKUP($A140,#REF!,COLUMNS(#REF!),0),0)</f>
        <v>0</v>
      </c>
      <c r="O140" s="264" t="s">
        <v>183</v>
      </c>
      <c r="P140" s="264" t="s">
        <v>85</v>
      </c>
    </row>
    <row r="141" spans="1:16" x14ac:dyDescent="0.2">
      <c r="A141" s="264" t="s">
        <v>444</v>
      </c>
      <c r="B141" s="264" t="s">
        <v>443</v>
      </c>
      <c r="C141" s="264">
        <v>0</v>
      </c>
      <c r="D141" s="264" t="s">
        <v>13</v>
      </c>
      <c r="E141" s="264" t="str">
        <f t="shared" si="2"/>
        <v>HCM_CL_DHQLY_001</v>
      </c>
      <c r="F141" s="264">
        <f>IFERROR(VLOOKUP($A141,#REF!,COLUMNS(#REF!),0),0)</f>
        <v>0</v>
      </c>
      <c r="G141" s="264">
        <f>IFERROR(VLOOKUP($A141,#REF!,COLUMNS(#REF!),0),0)</f>
        <v>0</v>
      </c>
      <c r="H141" s="264">
        <f>IFERROR(VLOOKUP($A141,#REF!,COLUMNS(#REF!),0),0)</f>
        <v>0</v>
      </c>
      <c r="I141" s="264">
        <f>IFERROR(VLOOKUP($A141,#REF!,COLUMNS(#REF!),0),0)</f>
        <v>0</v>
      </c>
      <c r="J141" s="264">
        <f>IFERROR(VLOOKUP($A141,#REF!,COLUMNS(#REF!),0),0)</f>
        <v>0</v>
      </c>
      <c r="K141" s="264">
        <f>IFERROR(VLOOKUP($A141,#REF!,COLUMNS(#REF!),0),0)</f>
        <v>0</v>
      </c>
      <c r="L141" s="264">
        <f>IFERROR(VLOOKUP($A141,#REF!,COLUMNS(#REF!),0),0)</f>
        <v>0</v>
      </c>
      <c r="M141" s="264">
        <f>IFERROR(VLOOKUP($A141,#REF!,COLUMNS(#REF!),0),0)</f>
        <v>0</v>
      </c>
      <c r="N141" s="264">
        <f>IFERROR(VLOOKUP($A141,#REF!,COLUMNS(#REF!),0),0)</f>
        <v>0</v>
      </c>
      <c r="O141" s="264" t="s">
        <v>183</v>
      </c>
      <c r="P141" s="264" t="s">
        <v>85</v>
      </c>
    </row>
    <row r="142" spans="1:16" x14ac:dyDescent="0.2">
      <c r="A142" s="264" t="s">
        <v>446</v>
      </c>
      <c r="B142" s="264" t="s">
        <v>445</v>
      </c>
      <c r="C142" s="264">
        <v>0</v>
      </c>
      <c r="D142" s="264" t="s">
        <v>13</v>
      </c>
      <c r="E142" s="264" t="str">
        <f t="shared" si="2"/>
        <v>HCM_CL_DHQLY_002</v>
      </c>
      <c r="F142" s="264">
        <f>IFERROR(VLOOKUP($A142,#REF!,COLUMNS(#REF!),0),0)</f>
        <v>0</v>
      </c>
      <c r="G142" s="264">
        <f>IFERROR(VLOOKUP($A142,#REF!,COLUMNS(#REF!),0),0)</f>
        <v>0</v>
      </c>
      <c r="H142" s="264">
        <f>IFERROR(VLOOKUP($A142,#REF!,COLUMNS(#REF!),0),0)</f>
        <v>0</v>
      </c>
      <c r="I142" s="264">
        <f>IFERROR(VLOOKUP($A142,#REF!,COLUMNS(#REF!),0),0)</f>
        <v>0</v>
      </c>
      <c r="J142" s="264">
        <f>IFERROR(VLOOKUP($A142,#REF!,COLUMNS(#REF!),0),0)</f>
        <v>0</v>
      </c>
      <c r="K142" s="264">
        <f>IFERROR(VLOOKUP($A142,#REF!,COLUMNS(#REF!),0),0)</f>
        <v>0</v>
      </c>
      <c r="L142" s="264">
        <f>IFERROR(VLOOKUP($A142,#REF!,COLUMNS(#REF!),0),0)</f>
        <v>0</v>
      </c>
      <c r="M142" s="264">
        <f>IFERROR(VLOOKUP($A142,#REF!,COLUMNS(#REF!),0),0)</f>
        <v>0</v>
      </c>
      <c r="N142" s="264">
        <f>IFERROR(VLOOKUP($A142,#REF!,COLUMNS(#REF!),0),0)</f>
        <v>0</v>
      </c>
      <c r="O142" s="264" t="s">
        <v>183</v>
      </c>
      <c r="P142" s="264" t="s">
        <v>85</v>
      </c>
    </row>
    <row r="143" spans="1:16" x14ac:dyDescent="0.2">
      <c r="A143" s="264" t="s">
        <v>448</v>
      </c>
      <c r="B143" s="264" t="s">
        <v>447</v>
      </c>
      <c r="C143" s="264">
        <v>0</v>
      </c>
      <c r="D143" s="264" t="s">
        <v>13</v>
      </c>
      <c r="E143" s="264" t="str">
        <f t="shared" si="2"/>
        <v>HCM_CL_DHQLY_003</v>
      </c>
      <c r="F143" s="264">
        <f>IFERROR(VLOOKUP($A143,#REF!,COLUMNS(#REF!),0),0)</f>
        <v>0</v>
      </c>
      <c r="G143" s="264">
        <f>IFERROR(VLOOKUP($A143,#REF!,COLUMNS(#REF!),0),0)</f>
        <v>0</v>
      </c>
      <c r="H143" s="264">
        <f>IFERROR(VLOOKUP($A143,#REF!,COLUMNS(#REF!),0),0)</f>
        <v>0</v>
      </c>
      <c r="I143" s="264">
        <f>IFERROR(VLOOKUP($A143,#REF!,COLUMNS(#REF!),0),0)</f>
        <v>0</v>
      </c>
      <c r="J143" s="264">
        <f>IFERROR(VLOOKUP($A143,#REF!,COLUMNS(#REF!),0),0)</f>
        <v>0</v>
      </c>
      <c r="K143" s="264">
        <f>IFERROR(VLOOKUP($A143,#REF!,COLUMNS(#REF!),0),0)</f>
        <v>0</v>
      </c>
      <c r="L143" s="264">
        <f>IFERROR(VLOOKUP($A143,#REF!,COLUMNS(#REF!),0),0)</f>
        <v>0</v>
      </c>
      <c r="M143" s="264">
        <f>IFERROR(VLOOKUP($A143,#REF!,COLUMNS(#REF!),0),0)</f>
        <v>0</v>
      </c>
      <c r="N143" s="264">
        <f>IFERROR(VLOOKUP($A143,#REF!,COLUMNS(#REF!),0),0)</f>
        <v>0</v>
      </c>
      <c r="O143" s="264" t="s">
        <v>183</v>
      </c>
      <c r="P143" s="264" t="s">
        <v>85</v>
      </c>
    </row>
    <row r="144" spans="1:16" x14ac:dyDescent="0.2">
      <c r="A144" s="264" t="s">
        <v>450</v>
      </c>
      <c r="B144" s="264" t="s">
        <v>449</v>
      </c>
      <c r="C144" s="264">
        <v>0</v>
      </c>
      <c r="D144" s="264" t="s">
        <v>13</v>
      </c>
      <c r="E144" s="264" t="str">
        <f t="shared" si="2"/>
        <v>HCM_CL_DMAIN_001</v>
      </c>
      <c r="F144" s="264">
        <f>IFERROR(VLOOKUP($A144,#REF!,COLUMNS(#REF!),0),0)</f>
        <v>0</v>
      </c>
      <c r="G144" s="264">
        <f>IFERROR(VLOOKUP($A144,#REF!,COLUMNS(#REF!),0),0)</f>
        <v>0</v>
      </c>
      <c r="H144" s="264">
        <f>IFERROR(VLOOKUP($A144,#REF!,COLUMNS(#REF!),0),0)</f>
        <v>0</v>
      </c>
      <c r="I144" s="264">
        <f>IFERROR(VLOOKUP($A144,#REF!,COLUMNS(#REF!),0),0)</f>
        <v>0</v>
      </c>
      <c r="J144" s="264">
        <f>IFERROR(VLOOKUP($A144,#REF!,COLUMNS(#REF!),0),0)</f>
        <v>0</v>
      </c>
      <c r="K144" s="264">
        <f>IFERROR(VLOOKUP($A144,#REF!,COLUMNS(#REF!),0),0)</f>
        <v>0</v>
      </c>
      <c r="L144" s="264">
        <f>IFERROR(VLOOKUP($A144,#REF!,COLUMNS(#REF!),0),0)</f>
        <v>0</v>
      </c>
      <c r="M144" s="264">
        <f>IFERROR(VLOOKUP($A144,#REF!,COLUMNS(#REF!),0),0)</f>
        <v>0</v>
      </c>
      <c r="N144" s="264">
        <f>IFERROR(VLOOKUP($A144,#REF!,COLUMNS(#REF!),0),0)</f>
        <v>0</v>
      </c>
      <c r="O144" s="264" t="s">
        <v>183</v>
      </c>
      <c r="P144" s="264" t="s">
        <v>85</v>
      </c>
    </row>
    <row r="145" spans="1:16" x14ac:dyDescent="0.2">
      <c r="A145" s="264" t="s">
        <v>452</v>
      </c>
      <c r="B145" s="264" t="s">
        <v>451</v>
      </c>
      <c r="C145" s="264">
        <v>0</v>
      </c>
      <c r="D145" s="264" t="s">
        <v>13</v>
      </c>
      <c r="E145" s="264" t="str">
        <f t="shared" si="2"/>
        <v>HCM_CL_DVSBH_001</v>
      </c>
      <c r="F145" s="264">
        <f>IFERROR(VLOOKUP($A145,#REF!,COLUMNS(#REF!),0),0)</f>
        <v>0</v>
      </c>
      <c r="G145" s="264">
        <f>IFERROR(VLOOKUP($A145,#REF!,COLUMNS(#REF!),0),0)</f>
        <v>0</v>
      </c>
      <c r="H145" s="264">
        <f>IFERROR(VLOOKUP($A145,#REF!,COLUMNS(#REF!),0),0)</f>
        <v>0</v>
      </c>
      <c r="I145" s="264">
        <f>IFERROR(VLOOKUP($A145,#REF!,COLUMNS(#REF!),0),0)</f>
        <v>0</v>
      </c>
      <c r="J145" s="264">
        <f>IFERROR(VLOOKUP($A145,#REF!,COLUMNS(#REF!),0),0)</f>
        <v>0</v>
      </c>
      <c r="K145" s="264">
        <f>IFERROR(VLOOKUP($A145,#REF!,COLUMNS(#REF!),0),0)</f>
        <v>0</v>
      </c>
      <c r="L145" s="264">
        <f>IFERROR(VLOOKUP($A145,#REF!,COLUMNS(#REF!),0),0)</f>
        <v>0</v>
      </c>
      <c r="M145" s="264">
        <f>IFERROR(VLOOKUP($A145,#REF!,COLUMNS(#REF!),0),0)</f>
        <v>0</v>
      </c>
      <c r="N145" s="264">
        <f>IFERROR(VLOOKUP($A145,#REF!,COLUMNS(#REF!),0),0)</f>
        <v>0</v>
      </c>
      <c r="O145" s="264" t="s">
        <v>183</v>
      </c>
      <c r="P145" s="264" t="s">
        <v>85</v>
      </c>
    </row>
    <row r="146" spans="1:16" x14ac:dyDescent="0.2">
      <c r="A146" s="264" t="s">
        <v>454</v>
      </c>
      <c r="B146" s="264" t="s">
        <v>453</v>
      </c>
      <c r="C146" s="264">
        <v>0</v>
      </c>
      <c r="D146" s="264" t="s">
        <v>12</v>
      </c>
      <c r="E146" s="264" t="str">
        <f t="shared" si="2"/>
        <v>HCM_CL_EZPAY_001</v>
      </c>
      <c r="F146" s="264">
        <f>IFERROR(VLOOKUP($A146,#REF!,COLUMNS(#REF!),0),0)</f>
        <v>0</v>
      </c>
      <c r="G146" s="264">
        <f>IFERROR(VLOOKUP($A146,#REF!,COLUMNS(#REF!),0),0)</f>
        <v>0</v>
      </c>
      <c r="H146" s="264">
        <f>IFERROR(VLOOKUP($A146,#REF!,COLUMNS(#REF!),0),0)</f>
        <v>0</v>
      </c>
      <c r="I146" s="264">
        <f>IFERROR(VLOOKUP($A146,#REF!,COLUMNS(#REF!),0),0)</f>
        <v>0</v>
      </c>
      <c r="J146" s="264">
        <f>IFERROR(VLOOKUP($A146,#REF!,COLUMNS(#REF!),0),0)</f>
        <v>0</v>
      </c>
      <c r="K146" s="264">
        <f>IFERROR(VLOOKUP($A146,#REF!,COLUMNS(#REF!),0),0)</f>
        <v>0</v>
      </c>
      <c r="L146" s="264">
        <f>IFERROR(VLOOKUP($A146,#REF!,COLUMNS(#REF!),0),0)</f>
        <v>0</v>
      </c>
      <c r="M146" s="264">
        <f>IFERROR(VLOOKUP($A146,#REF!,COLUMNS(#REF!),0),0)</f>
        <v>0</v>
      </c>
      <c r="N146" s="264">
        <f>IFERROR(VLOOKUP($A146,#REF!,COLUMNS(#REF!),0),0)</f>
        <v>0</v>
      </c>
      <c r="O146" s="264" t="s">
        <v>183</v>
      </c>
      <c r="P146" s="264" t="s">
        <v>85</v>
      </c>
    </row>
    <row r="147" spans="1:16" x14ac:dyDescent="0.2">
      <c r="A147" s="264" t="s">
        <v>456</v>
      </c>
      <c r="B147" s="264" t="s">
        <v>455</v>
      </c>
      <c r="C147" s="264">
        <v>0</v>
      </c>
      <c r="D147" s="264" t="s">
        <v>13</v>
      </c>
      <c r="E147" s="264" t="str">
        <f t="shared" si="2"/>
        <v>HCM_CL_GIAHA_001</v>
      </c>
      <c r="F147" s="264">
        <f>IFERROR(VLOOKUP($A147,#REF!,COLUMNS(#REF!),0),0)</f>
        <v>0</v>
      </c>
      <c r="G147" s="264">
        <f>IFERROR(VLOOKUP($A147,#REF!,COLUMNS(#REF!),0),0)</f>
        <v>0</v>
      </c>
      <c r="H147" s="264">
        <f>IFERROR(VLOOKUP($A147,#REF!,COLUMNS(#REF!),0),0)</f>
        <v>0</v>
      </c>
      <c r="I147" s="264">
        <f>IFERROR(VLOOKUP($A147,#REF!,COLUMNS(#REF!),0),0)</f>
        <v>0</v>
      </c>
      <c r="J147" s="264">
        <f>IFERROR(VLOOKUP($A147,#REF!,COLUMNS(#REF!),0),0)</f>
        <v>0</v>
      </c>
      <c r="K147" s="264">
        <f>IFERROR(VLOOKUP($A147,#REF!,COLUMNS(#REF!),0),0)</f>
        <v>0</v>
      </c>
      <c r="L147" s="264">
        <f>IFERROR(VLOOKUP($A147,#REF!,COLUMNS(#REF!),0),0)</f>
        <v>0</v>
      </c>
      <c r="M147" s="264">
        <f>IFERROR(VLOOKUP($A147,#REF!,COLUMNS(#REF!),0),0)</f>
        <v>0</v>
      </c>
      <c r="N147" s="264">
        <f>IFERROR(VLOOKUP($A147,#REF!,COLUMNS(#REF!),0),0)</f>
        <v>0</v>
      </c>
      <c r="O147" s="264" t="s">
        <v>183</v>
      </c>
      <c r="P147" s="264" t="s">
        <v>85</v>
      </c>
    </row>
    <row r="148" spans="1:16" x14ac:dyDescent="0.2">
      <c r="A148" s="264" t="s">
        <v>458</v>
      </c>
      <c r="B148" s="264" t="s">
        <v>457</v>
      </c>
      <c r="C148" s="264">
        <v>0</v>
      </c>
      <c r="D148" s="264" t="s">
        <v>13</v>
      </c>
      <c r="E148" s="264" t="str">
        <f t="shared" si="2"/>
        <v>HCM_CL_GIAHA_002</v>
      </c>
      <c r="F148" s="264">
        <f>IFERROR(VLOOKUP($A148,#REF!,COLUMNS(#REF!),0),0)</f>
        <v>0</v>
      </c>
      <c r="G148" s="264">
        <f>IFERROR(VLOOKUP($A148,#REF!,COLUMNS(#REF!),0),0)</f>
        <v>0</v>
      </c>
      <c r="H148" s="264">
        <f>IFERROR(VLOOKUP($A148,#REF!,COLUMNS(#REF!),0),0)</f>
        <v>0</v>
      </c>
      <c r="I148" s="264">
        <f>IFERROR(VLOOKUP($A148,#REF!,COLUMNS(#REF!),0),0)</f>
        <v>0</v>
      </c>
      <c r="J148" s="264">
        <f>IFERROR(VLOOKUP($A148,#REF!,COLUMNS(#REF!),0),0)</f>
        <v>0</v>
      </c>
      <c r="K148" s="264">
        <f>IFERROR(VLOOKUP($A148,#REF!,COLUMNS(#REF!),0),0)</f>
        <v>0</v>
      </c>
      <c r="L148" s="264">
        <f>IFERROR(VLOOKUP($A148,#REF!,COLUMNS(#REF!),0),0)</f>
        <v>0</v>
      </c>
      <c r="M148" s="264">
        <f>IFERROR(VLOOKUP($A148,#REF!,COLUMNS(#REF!),0),0)</f>
        <v>0</v>
      </c>
      <c r="N148" s="264">
        <f>IFERROR(VLOOKUP($A148,#REF!,COLUMNS(#REF!),0),0)</f>
        <v>0</v>
      </c>
      <c r="O148" s="264" t="s">
        <v>183</v>
      </c>
      <c r="P148" s="264" t="s">
        <v>85</v>
      </c>
    </row>
    <row r="149" spans="1:16" x14ac:dyDescent="0.2">
      <c r="A149" s="264" t="s">
        <v>460</v>
      </c>
      <c r="B149" s="264" t="s">
        <v>459</v>
      </c>
      <c r="C149" s="264">
        <v>0</v>
      </c>
      <c r="D149" s="264" t="s">
        <v>13</v>
      </c>
      <c r="E149" s="264" t="str">
        <f t="shared" si="2"/>
        <v>HCM_CL_GIAHA_003</v>
      </c>
      <c r="F149" s="264">
        <f>IFERROR(VLOOKUP($A149,#REF!,COLUMNS(#REF!),0),0)</f>
        <v>0</v>
      </c>
      <c r="G149" s="264">
        <f>IFERROR(VLOOKUP($A149,#REF!,COLUMNS(#REF!),0),0)</f>
        <v>0</v>
      </c>
      <c r="H149" s="264">
        <f>IFERROR(VLOOKUP($A149,#REF!,COLUMNS(#REF!),0),0)</f>
        <v>0</v>
      </c>
      <c r="I149" s="264">
        <f>IFERROR(VLOOKUP($A149,#REF!,COLUMNS(#REF!),0),0)</f>
        <v>0</v>
      </c>
      <c r="J149" s="264">
        <f>IFERROR(VLOOKUP($A149,#REF!,COLUMNS(#REF!),0),0)</f>
        <v>0</v>
      </c>
      <c r="K149" s="264">
        <f>IFERROR(VLOOKUP($A149,#REF!,COLUMNS(#REF!),0),0)</f>
        <v>0</v>
      </c>
      <c r="L149" s="264">
        <f>IFERROR(VLOOKUP($A149,#REF!,COLUMNS(#REF!),0),0)</f>
        <v>0</v>
      </c>
      <c r="M149" s="264">
        <f>IFERROR(VLOOKUP($A149,#REF!,COLUMNS(#REF!),0),0)</f>
        <v>0</v>
      </c>
      <c r="N149" s="264">
        <f>IFERROR(VLOOKUP($A149,#REF!,COLUMNS(#REF!),0),0)</f>
        <v>0</v>
      </c>
      <c r="O149" s="264" t="s">
        <v>183</v>
      </c>
      <c r="P149" s="264" t="s">
        <v>85</v>
      </c>
    </row>
    <row r="150" spans="1:16" x14ac:dyDescent="0.2">
      <c r="A150" s="264" t="s">
        <v>462</v>
      </c>
      <c r="B150" s="264" t="s">
        <v>461</v>
      </c>
      <c r="C150" s="264">
        <v>0</v>
      </c>
      <c r="D150" s="264" t="s">
        <v>13</v>
      </c>
      <c r="E150" s="264" t="str">
        <f t="shared" si="2"/>
        <v>HCM_CL_GIAHA_004</v>
      </c>
      <c r="F150" s="264">
        <f>IFERROR(VLOOKUP($A150,#REF!,COLUMNS(#REF!),0),0)</f>
        <v>0</v>
      </c>
      <c r="G150" s="264">
        <f>IFERROR(VLOOKUP($A150,#REF!,COLUMNS(#REF!),0),0)</f>
        <v>0</v>
      </c>
      <c r="H150" s="264">
        <f>IFERROR(VLOOKUP($A150,#REF!,COLUMNS(#REF!),0),0)</f>
        <v>0</v>
      </c>
      <c r="I150" s="264">
        <f>IFERROR(VLOOKUP($A150,#REF!,COLUMNS(#REF!),0),0)</f>
        <v>0</v>
      </c>
      <c r="J150" s="264">
        <f>IFERROR(VLOOKUP($A150,#REF!,COLUMNS(#REF!),0),0)</f>
        <v>0</v>
      </c>
      <c r="K150" s="264">
        <f>IFERROR(VLOOKUP($A150,#REF!,COLUMNS(#REF!),0),0)</f>
        <v>0</v>
      </c>
      <c r="L150" s="264">
        <f>IFERROR(VLOOKUP($A150,#REF!,COLUMNS(#REF!),0),0)</f>
        <v>0</v>
      </c>
      <c r="M150" s="264">
        <f>IFERROR(VLOOKUP($A150,#REF!,COLUMNS(#REF!),0),0)</f>
        <v>0</v>
      </c>
      <c r="N150" s="264">
        <f>IFERROR(VLOOKUP($A150,#REF!,COLUMNS(#REF!),0),0)</f>
        <v>0</v>
      </c>
      <c r="O150" s="264" t="s">
        <v>183</v>
      </c>
      <c r="P150" s="264" t="s">
        <v>85</v>
      </c>
    </row>
    <row r="151" spans="1:16" x14ac:dyDescent="0.2">
      <c r="A151" s="264" t="s">
        <v>464</v>
      </c>
      <c r="B151" s="264" t="s">
        <v>463</v>
      </c>
      <c r="C151" s="264">
        <v>0</v>
      </c>
      <c r="D151" s="264" t="s">
        <v>13</v>
      </c>
      <c r="E151" s="264" t="str">
        <f t="shared" si="2"/>
        <v>HCM_CL_GIAHA_005</v>
      </c>
      <c r="F151" s="264">
        <f>IFERROR(VLOOKUP($A151,#REF!,COLUMNS(#REF!),0),0)</f>
        <v>0</v>
      </c>
      <c r="G151" s="264">
        <f>IFERROR(VLOOKUP($A151,#REF!,COLUMNS(#REF!),0),0)</f>
        <v>0</v>
      </c>
      <c r="H151" s="264">
        <f>IFERROR(VLOOKUP($A151,#REF!,COLUMNS(#REF!),0),0)</f>
        <v>0</v>
      </c>
      <c r="I151" s="264">
        <f>IFERROR(VLOOKUP($A151,#REF!,COLUMNS(#REF!),0),0)</f>
        <v>0</v>
      </c>
      <c r="J151" s="264">
        <f>IFERROR(VLOOKUP($A151,#REF!,COLUMNS(#REF!),0),0)</f>
        <v>0</v>
      </c>
      <c r="K151" s="264">
        <f>IFERROR(VLOOKUP($A151,#REF!,COLUMNS(#REF!),0),0)</f>
        <v>0</v>
      </c>
      <c r="L151" s="264">
        <f>IFERROR(VLOOKUP($A151,#REF!,COLUMNS(#REF!),0),0)</f>
        <v>0</v>
      </c>
      <c r="M151" s="264">
        <f>IFERROR(VLOOKUP($A151,#REF!,COLUMNS(#REF!),0),0)</f>
        <v>0</v>
      </c>
      <c r="N151" s="264">
        <f>IFERROR(VLOOKUP($A151,#REF!,COLUMNS(#REF!),0),0)</f>
        <v>0</v>
      </c>
      <c r="O151" s="264" t="s">
        <v>183</v>
      </c>
      <c r="P151" s="264" t="s">
        <v>85</v>
      </c>
    </row>
    <row r="152" spans="1:16" x14ac:dyDescent="0.2">
      <c r="A152" s="264" t="s">
        <v>466</v>
      </c>
      <c r="B152" s="264" t="s">
        <v>465</v>
      </c>
      <c r="C152" s="264">
        <v>0</v>
      </c>
      <c r="D152" s="264" t="s">
        <v>13</v>
      </c>
      <c r="E152" s="264" t="str">
        <f t="shared" si="2"/>
        <v>HCM_CL_GIAHA_006</v>
      </c>
      <c r="F152" s="264">
        <f>IFERROR(VLOOKUP($A152,#REF!,COLUMNS(#REF!),0),0)</f>
        <v>0</v>
      </c>
      <c r="G152" s="264">
        <f>IFERROR(VLOOKUP($A152,#REF!,COLUMNS(#REF!),0),0)</f>
        <v>0</v>
      </c>
      <c r="H152" s="264">
        <f>IFERROR(VLOOKUP($A152,#REF!,COLUMNS(#REF!),0),0)</f>
        <v>0</v>
      </c>
      <c r="I152" s="264">
        <f>IFERROR(VLOOKUP($A152,#REF!,COLUMNS(#REF!),0),0)</f>
        <v>0</v>
      </c>
      <c r="J152" s="264">
        <f>IFERROR(VLOOKUP($A152,#REF!,COLUMNS(#REF!),0),0)</f>
        <v>0</v>
      </c>
      <c r="K152" s="264">
        <f>IFERROR(VLOOKUP($A152,#REF!,COLUMNS(#REF!),0),0)</f>
        <v>0</v>
      </c>
      <c r="L152" s="264">
        <f>IFERROR(VLOOKUP($A152,#REF!,COLUMNS(#REF!),0),0)</f>
        <v>0</v>
      </c>
      <c r="M152" s="264">
        <f>IFERROR(VLOOKUP($A152,#REF!,COLUMNS(#REF!),0),0)</f>
        <v>0</v>
      </c>
      <c r="N152" s="264">
        <f>IFERROR(VLOOKUP($A152,#REF!,COLUMNS(#REF!),0),0)</f>
        <v>0</v>
      </c>
      <c r="O152" s="264" t="s">
        <v>183</v>
      </c>
      <c r="P152" s="264" t="s">
        <v>85</v>
      </c>
    </row>
    <row r="153" spans="1:16" x14ac:dyDescent="0.2">
      <c r="A153" s="264" t="s">
        <v>468</v>
      </c>
      <c r="B153" s="264" t="s">
        <v>467</v>
      </c>
      <c r="C153" s="264">
        <v>0</v>
      </c>
      <c r="D153" s="264" t="s">
        <v>13</v>
      </c>
      <c r="E153" s="264" t="str">
        <f t="shared" si="2"/>
        <v>HCM_CL_GIAHA_007</v>
      </c>
      <c r="F153" s="264">
        <f>IFERROR(VLOOKUP($A153,#REF!,COLUMNS(#REF!),0),0)</f>
        <v>0</v>
      </c>
      <c r="G153" s="264">
        <f>IFERROR(VLOOKUP($A153,#REF!,COLUMNS(#REF!),0),0)</f>
        <v>0</v>
      </c>
      <c r="H153" s="264">
        <f>IFERROR(VLOOKUP($A153,#REF!,COLUMNS(#REF!),0),0)</f>
        <v>0</v>
      </c>
      <c r="I153" s="264">
        <f>IFERROR(VLOOKUP($A153,#REF!,COLUMNS(#REF!),0),0)</f>
        <v>0</v>
      </c>
      <c r="J153" s="264">
        <f>IFERROR(VLOOKUP($A153,#REF!,COLUMNS(#REF!),0),0)</f>
        <v>0</v>
      </c>
      <c r="K153" s="264">
        <f>IFERROR(VLOOKUP($A153,#REF!,COLUMNS(#REF!),0),0)</f>
        <v>0</v>
      </c>
      <c r="L153" s="264">
        <f>IFERROR(VLOOKUP($A153,#REF!,COLUMNS(#REF!),0),0)</f>
        <v>0</v>
      </c>
      <c r="M153" s="264">
        <f>IFERROR(VLOOKUP($A153,#REF!,COLUMNS(#REF!),0),0)</f>
        <v>0</v>
      </c>
      <c r="N153" s="264">
        <f>IFERROR(VLOOKUP($A153,#REF!,COLUMNS(#REF!),0),0)</f>
        <v>0</v>
      </c>
      <c r="O153" s="264" t="s">
        <v>183</v>
      </c>
      <c r="P153" s="264" t="s">
        <v>85</v>
      </c>
    </row>
    <row r="154" spans="1:16" x14ac:dyDescent="0.2">
      <c r="A154" s="264" t="s">
        <v>470</v>
      </c>
      <c r="B154" s="264" t="s">
        <v>469</v>
      </c>
      <c r="C154" s="264">
        <v>0</v>
      </c>
      <c r="D154" s="264" t="s">
        <v>471</v>
      </c>
      <c r="E154" s="264" t="str">
        <f t="shared" si="2"/>
        <v>HCM_CL_GPHAP_001</v>
      </c>
      <c r="F154" s="264">
        <f>IFERROR(VLOOKUP($A154,#REF!,COLUMNS(#REF!),0),0)</f>
        <v>0</v>
      </c>
      <c r="G154" s="264">
        <f>IFERROR(VLOOKUP($A154,#REF!,COLUMNS(#REF!),0),0)</f>
        <v>0</v>
      </c>
      <c r="H154" s="264">
        <f>IFERROR(VLOOKUP($A154,#REF!,COLUMNS(#REF!),0),0)</f>
        <v>0</v>
      </c>
      <c r="I154" s="264">
        <f>IFERROR(VLOOKUP($A154,#REF!,COLUMNS(#REF!),0),0)</f>
        <v>0</v>
      </c>
      <c r="J154" s="264">
        <f>IFERROR(VLOOKUP($A154,#REF!,COLUMNS(#REF!),0),0)</f>
        <v>0</v>
      </c>
      <c r="K154" s="264">
        <f>IFERROR(VLOOKUP($A154,#REF!,COLUMNS(#REF!),0),0)</f>
        <v>0</v>
      </c>
      <c r="L154" s="264">
        <f>IFERROR(VLOOKUP($A154,#REF!,COLUMNS(#REF!),0),0)</f>
        <v>0</v>
      </c>
      <c r="M154" s="264">
        <f>IFERROR(VLOOKUP($A154,#REF!,COLUMNS(#REF!),0),0)</f>
        <v>0</v>
      </c>
      <c r="N154" s="264">
        <f>IFERROR(VLOOKUP($A154,#REF!,COLUMNS(#REF!),0),0)</f>
        <v>0</v>
      </c>
      <c r="O154" s="264" t="s">
        <v>183</v>
      </c>
      <c r="P154" s="264" t="s">
        <v>85</v>
      </c>
    </row>
    <row r="155" spans="1:16" x14ac:dyDescent="0.2">
      <c r="A155" s="264" t="s">
        <v>473</v>
      </c>
      <c r="B155" s="264" t="s">
        <v>472</v>
      </c>
      <c r="C155" s="264">
        <v>0</v>
      </c>
      <c r="D155" s="264" t="s">
        <v>471</v>
      </c>
      <c r="E155" s="264" t="str">
        <f t="shared" si="2"/>
        <v>HCM_CL_GPHAP_002</v>
      </c>
      <c r="F155" s="264">
        <f>IFERROR(VLOOKUP($A155,#REF!,COLUMNS(#REF!),0),0)</f>
        <v>0</v>
      </c>
      <c r="G155" s="264">
        <f>IFERROR(VLOOKUP($A155,#REF!,COLUMNS(#REF!),0),0)</f>
        <v>0</v>
      </c>
      <c r="H155" s="264">
        <f>IFERROR(VLOOKUP($A155,#REF!,COLUMNS(#REF!),0),0)</f>
        <v>0</v>
      </c>
      <c r="I155" s="264">
        <f>IFERROR(VLOOKUP($A155,#REF!,COLUMNS(#REF!),0),0)</f>
        <v>0</v>
      </c>
      <c r="J155" s="264">
        <f>IFERROR(VLOOKUP($A155,#REF!,COLUMNS(#REF!),0),0)</f>
        <v>0</v>
      </c>
      <c r="K155" s="264">
        <f>IFERROR(VLOOKUP($A155,#REF!,COLUMNS(#REF!),0),0)</f>
        <v>0</v>
      </c>
      <c r="L155" s="264">
        <f>IFERROR(VLOOKUP($A155,#REF!,COLUMNS(#REF!),0),0)</f>
        <v>0</v>
      </c>
      <c r="M155" s="264">
        <f>IFERROR(VLOOKUP($A155,#REF!,COLUMNS(#REF!),0),0)</f>
        <v>0</v>
      </c>
      <c r="N155" s="264">
        <f>IFERROR(VLOOKUP($A155,#REF!,COLUMNS(#REF!),0),0)</f>
        <v>0</v>
      </c>
      <c r="O155" s="264" t="s">
        <v>183</v>
      </c>
      <c r="P155" s="264" t="s">
        <v>85</v>
      </c>
    </row>
    <row r="156" spans="1:16" x14ac:dyDescent="0.2">
      <c r="A156" s="264" t="s">
        <v>474</v>
      </c>
      <c r="B156" s="264" t="s">
        <v>26</v>
      </c>
      <c r="C156" s="264">
        <v>0</v>
      </c>
      <c r="D156" s="264" t="s">
        <v>13</v>
      </c>
      <c r="E156" s="264" t="str">
        <f t="shared" si="2"/>
        <v>HCM_CL_GSDMUC_001</v>
      </c>
      <c r="F156" s="264">
        <f>IFERROR(VLOOKUP($A156,#REF!,COLUMNS(#REF!),0),0)</f>
        <v>0</v>
      </c>
      <c r="G156" s="264">
        <f>IFERROR(VLOOKUP($A156,#REF!,COLUMNS(#REF!),0),0)</f>
        <v>0</v>
      </c>
      <c r="H156" s="264">
        <f>IFERROR(VLOOKUP($A156,#REF!,COLUMNS(#REF!),0),0)</f>
        <v>0</v>
      </c>
      <c r="I156" s="264">
        <f>IFERROR(VLOOKUP($A156,#REF!,COLUMNS(#REF!),0),0)</f>
        <v>0</v>
      </c>
      <c r="J156" s="264">
        <f>IFERROR(VLOOKUP($A156,#REF!,COLUMNS(#REF!),0),0)</f>
        <v>0</v>
      </c>
      <c r="K156" s="264">
        <f>IFERROR(VLOOKUP($A156,#REF!,COLUMNS(#REF!),0),0)</f>
        <v>0</v>
      </c>
      <c r="L156" s="264">
        <f>IFERROR(VLOOKUP($A156,#REF!,COLUMNS(#REF!),0),0)</f>
        <v>0</v>
      </c>
      <c r="M156" s="264">
        <f>IFERROR(VLOOKUP($A156,#REF!,COLUMNS(#REF!),0),0)</f>
        <v>0</v>
      </c>
      <c r="N156" s="264">
        <f>IFERROR(VLOOKUP($A156,#REF!,COLUMNS(#REF!),0),0)</f>
        <v>0</v>
      </c>
      <c r="O156" s="264" t="s">
        <v>183</v>
      </c>
      <c r="P156" s="264" t="s">
        <v>85</v>
      </c>
    </row>
    <row r="157" spans="1:16" x14ac:dyDescent="0.2">
      <c r="A157" s="264" t="s">
        <v>57</v>
      </c>
      <c r="B157" s="264" t="s">
        <v>58</v>
      </c>
      <c r="C157" s="264">
        <v>0</v>
      </c>
      <c r="D157" s="264" t="s">
        <v>13</v>
      </c>
      <c r="E157" s="264" t="str">
        <f t="shared" si="2"/>
        <v>HCM_CL_GSTBB_001</v>
      </c>
      <c r="F157" s="264">
        <f>IFERROR(VLOOKUP($A157,#REF!,COLUMNS(#REF!),0),0)</f>
        <v>0</v>
      </c>
      <c r="G157" s="264">
        <f>IFERROR(VLOOKUP($A157,#REF!,COLUMNS(#REF!),0),0)</f>
        <v>0</v>
      </c>
      <c r="H157" s="264">
        <f>IFERROR(VLOOKUP($A157,#REF!,COLUMNS(#REF!),0),0)</f>
        <v>0</v>
      </c>
      <c r="I157" s="264">
        <f>IFERROR(VLOOKUP($A157,#REF!,COLUMNS(#REF!),0),0)</f>
        <v>0</v>
      </c>
      <c r="J157" s="264">
        <f>IFERROR(VLOOKUP($A157,#REF!,COLUMNS(#REF!),0),0)</f>
        <v>0</v>
      </c>
      <c r="K157" s="264">
        <f>IFERROR(VLOOKUP($A157,#REF!,COLUMNS(#REF!),0),0)</f>
        <v>0</v>
      </c>
      <c r="L157" s="264">
        <f>IFERROR(VLOOKUP($A157,#REF!,COLUMNS(#REF!),0),0)</f>
        <v>0</v>
      </c>
      <c r="M157" s="264">
        <f>IFERROR(VLOOKUP($A157,#REF!,COLUMNS(#REF!),0),0)</f>
        <v>0</v>
      </c>
      <c r="N157" s="264">
        <f>IFERROR(VLOOKUP($A157,#REF!,COLUMNS(#REF!),0),0)</f>
        <v>0</v>
      </c>
      <c r="O157" s="264" t="s">
        <v>183</v>
      </c>
      <c r="P157" s="264" t="s">
        <v>85</v>
      </c>
    </row>
    <row r="158" spans="1:16" x14ac:dyDescent="0.2">
      <c r="A158" s="264" t="s">
        <v>55</v>
      </c>
      <c r="B158" s="264" t="s">
        <v>56</v>
      </c>
      <c r="C158" s="264">
        <v>0</v>
      </c>
      <c r="D158" s="264" t="s">
        <v>195</v>
      </c>
      <c r="E158" s="264" t="str">
        <f t="shared" si="2"/>
        <v>HCM_CL_GSTBB_002</v>
      </c>
      <c r="F158" s="264">
        <f>IFERROR(VLOOKUP($A158,#REF!,COLUMNS(#REF!),0),0)</f>
        <v>0</v>
      </c>
      <c r="G158" s="264">
        <f>IFERROR(VLOOKUP($A158,#REF!,COLUMNS(#REF!),0),0)</f>
        <v>0</v>
      </c>
      <c r="H158" s="264">
        <f>IFERROR(VLOOKUP($A158,#REF!,COLUMNS(#REF!),0),0)</f>
        <v>0</v>
      </c>
      <c r="I158" s="264">
        <f>IFERROR(VLOOKUP($A158,#REF!,COLUMNS(#REF!),0),0)</f>
        <v>0</v>
      </c>
      <c r="J158" s="264">
        <f>IFERROR(VLOOKUP($A158,#REF!,COLUMNS(#REF!),0),0)</f>
        <v>0</v>
      </c>
      <c r="K158" s="264">
        <f>IFERROR(VLOOKUP($A158,#REF!,COLUMNS(#REF!),0),0)</f>
        <v>0</v>
      </c>
      <c r="L158" s="264">
        <f>IFERROR(VLOOKUP($A158,#REF!,COLUMNS(#REF!),0),0)</f>
        <v>0</v>
      </c>
      <c r="M158" s="264">
        <f>IFERROR(VLOOKUP($A158,#REF!,COLUMNS(#REF!),0),0)</f>
        <v>0</v>
      </c>
      <c r="N158" s="264">
        <f>IFERROR(VLOOKUP($A158,#REF!,COLUMNS(#REF!),0),0)</f>
        <v>0</v>
      </c>
      <c r="O158" s="264" t="s">
        <v>183</v>
      </c>
      <c r="P158" s="264" t="s">
        <v>85</v>
      </c>
    </row>
    <row r="159" spans="1:16" x14ac:dyDescent="0.2">
      <c r="A159" s="264" t="s">
        <v>476</v>
      </c>
      <c r="B159" s="264" t="s">
        <v>475</v>
      </c>
      <c r="C159" s="264">
        <v>0</v>
      </c>
      <c r="D159" s="264" t="s">
        <v>209</v>
      </c>
      <c r="E159" s="264" t="str">
        <f t="shared" si="2"/>
        <v>HCM_CL_GSTBB_003</v>
      </c>
      <c r="F159" s="264">
        <f>IFERROR(VLOOKUP($A159,#REF!,COLUMNS(#REF!),0),0)</f>
        <v>0</v>
      </c>
      <c r="G159" s="264">
        <f>IFERROR(VLOOKUP($A159,#REF!,COLUMNS(#REF!),0),0)</f>
        <v>0</v>
      </c>
      <c r="H159" s="264">
        <f>IFERROR(VLOOKUP($A159,#REF!,COLUMNS(#REF!),0),0)</f>
        <v>0</v>
      </c>
      <c r="I159" s="264">
        <f>IFERROR(VLOOKUP($A159,#REF!,COLUMNS(#REF!),0),0)</f>
        <v>0</v>
      </c>
      <c r="J159" s="264">
        <f>IFERROR(VLOOKUP($A159,#REF!,COLUMNS(#REF!),0),0)</f>
        <v>0</v>
      </c>
      <c r="K159" s="264">
        <f>IFERROR(VLOOKUP($A159,#REF!,COLUMNS(#REF!),0),0)</f>
        <v>0</v>
      </c>
      <c r="L159" s="264">
        <f>IFERROR(VLOOKUP($A159,#REF!,COLUMNS(#REF!),0),0)</f>
        <v>0</v>
      </c>
      <c r="M159" s="264">
        <f>IFERROR(VLOOKUP($A159,#REF!,COLUMNS(#REF!),0),0)</f>
        <v>0</v>
      </c>
      <c r="N159" s="264">
        <f>IFERROR(VLOOKUP($A159,#REF!,COLUMNS(#REF!),0),0)</f>
        <v>0</v>
      </c>
      <c r="O159" s="264" t="s">
        <v>183</v>
      </c>
      <c r="P159" s="264" t="s">
        <v>85</v>
      </c>
    </row>
    <row r="160" spans="1:16" x14ac:dyDescent="0.2">
      <c r="A160" s="264" t="s">
        <v>63</v>
      </c>
      <c r="B160" s="264" t="s">
        <v>64</v>
      </c>
      <c r="C160" s="264">
        <v>0</v>
      </c>
      <c r="D160" s="264" t="s">
        <v>13</v>
      </c>
      <c r="E160" s="264" t="str">
        <f t="shared" si="2"/>
        <v>HCM_CL_GSTBB_004</v>
      </c>
      <c r="F160" s="264">
        <f>IFERROR(VLOOKUP($A160,#REF!,COLUMNS(#REF!),0),0)</f>
        <v>0</v>
      </c>
      <c r="G160" s="264">
        <f>IFERROR(VLOOKUP($A160,#REF!,COLUMNS(#REF!),0),0)</f>
        <v>0</v>
      </c>
      <c r="H160" s="264">
        <f>IFERROR(VLOOKUP($A160,#REF!,COLUMNS(#REF!),0),0)</f>
        <v>0</v>
      </c>
      <c r="I160" s="264">
        <f>IFERROR(VLOOKUP($A160,#REF!,COLUMNS(#REF!),0),0)</f>
        <v>0</v>
      </c>
      <c r="J160" s="264">
        <f>IFERROR(VLOOKUP($A160,#REF!,COLUMNS(#REF!),0),0)</f>
        <v>0</v>
      </c>
      <c r="K160" s="264">
        <f>IFERROR(VLOOKUP($A160,#REF!,COLUMNS(#REF!),0),0)</f>
        <v>0</v>
      </c>
      <c r="L160" s="264">
        <f>IFERROR(VLOOKUP($A160,#REF!,COLUMNS(#REF!),0),0)</f>
        <v>0</v>
      </c>
      <c r="M160" s="264">
        <f>IFERROR(VLOOKUP($A160,#REF!,COLUMNS(#REF!),0),0)</f>
        <v>0</v>
      </c>
      <c r="N160" s="264">
        <f>IFERROR(VLOOKUP($A160,#REF!,COLUMNS(#REF!),0),0)</f>
        <v>0</v>
      </c>
      <c r="O160" s="264" t="s">
        <v>183</v>
      </c>
      <c r="P160" s="264" t="s">
        <v>85</v>
      </c>
    </row>
    <row r="161" spans="1:16" x14ac:dyDescent="0.2">
      <c r="A161" s="264" t="s">
        <v>65</v>
      </c>
      <c r="B161" s="264" t="s">
        <v>66</v>
      </c>
      <c r="C161" s="264">
        <v>0</v>
      </c>
      <c r="D161" s="264" t="s">
        <v>13</v>
      </c>
      <c r="E161" s="264" t="str">
        <f t="shared" si="2"/>
        <v>HCM_CL_GSTBB_005</v>
      </c>
      <c r="F161" s="264">
        <f>IFERROR(VLOOKUP($A161,#REF!,COLUMNS(#REF!),0),0)</f>
        <v>0</v>
      </c>
      <c r="G161" s="264">
        <f>IFERROR(VLOOKUP($A161,#REF!,COLUMNS(#REF!),0),0)</f>
        <v>0</v>
      </c>
      <c r="H161" s="264">
        <f>IFERROR(VLOOKUP($A161,#REF!,COLUMNS(#REF!),0),0)</f>
        <v>0</v>
      </c>
      <c r="I161" s="264">
        <f>IFERROR(VLOOKUP($A161,#REF!,COLUMNS(#REF!),0),0)</f>
        <v>0</v>
      </c>
      <c r="J161" s="264">
        <f>IFERROR(VLOOKUP($A161,#REF!,COLUMNS(#REF!),0),0)</f>
        <v>0</v>
      </c>
      <c r="K161" s="264">
        <f>IFERROR(VLOOKUP($A161,#REF!,COLUMNS(#REF!),0),0)</f>
        <v>0</v>
      </c>
      <c r="L161" s="264">
        <f>IFERROR(VLOOKUP($A161,#REF!,COLUMNS(#REF!),0),0)</f>
        <v>0</v>
      </c>
      <c r="M161" s="264">
        <f>IFERROR(VLOOKUP($A161,#REF!,COLUMNS(#REF!),0),0)</f>
        <v>0</v>
      </c>
      <c r="N161" s="264">
        <f>IFERROR(VLOOKUP($A161,#REF!,COLUMNS(#REF!),0),0)</f>
        <v>0</v>
      </c>
      <c r="O161" s="264" t="s">
        <v>183</v>
      </c>
      <c r="P161" s="264" t="s">
        <v>85</v>
      </c>
    </row>
    <row r="162" spans="1:16" x14ac:dyDescent="0.2">
      <c r="A162" s="264" t="s">
        <v>67</v>
      </c>
      <c r="B162" s="264" t="s">
        <v>68</v>
      </c>
      <c r="C162" s="264">
        <v>0</v>
      </c>
      <c r="D162" s="264" t="s">
        <v>13</v>
      </c>
      <c r="E162" s="264" t="str">
        <f t="shared" si="2"/>
        <v>HCM_CL_GSTBB_006</v>
      </c>
      <c r="F162" s="264">
        <f>IFERROR(VLOOKUP($A162,#REF!,COLUMNS(#REF!),0),0)</f>
        <v>0</v>
      </c>
      <c r="G162" s="264">
        <f>IFERROR(VLOOKUP($A162,#REF!,COLUMNS(#REF!),0),0)</f>
        <v>0</v>
      </c>
      <c r="H162" s="264">
        <f>IFERROR(VLOOKUP($A162,#REF!,COLUMNS(#REF!),0),0)</f>
        <v>0</v>
      </c>
      <c r="I162" s="264">
        <f>IFERROR(VLOOKUP($A162,#REF!,COLUMNS(#REF!),0),0)</f>
        <v>0</v>
      </c>
      <c r="J162" s="264">
        <f>IFERROR(VLOOKUP($A162,#REF!,COLUMNS(#REF!),0),0)</f>
        <v>0</v>
      </c>
      <c r="K162" s="264">
        <f>IFERROR(VLOOKUP($A162,#REF!,COLUMNS(#REF!),0),0)</f>
        <v>0</v>
      </c>
      <c r="L162" s="264">
        <f>IFERROR(VLOOKUP($A162,#REF!,COLUMNS(#REF!),0),0)</f>
        <v>0</v>
      </c>
      <c r="M162" s="264">
        <f>IFERROR(VLOOKUP($A162,#REF!,COLUMNS(#REF!),0),0)</f>
        <v>0</v>
      </c>
      <c r="N162" s="264">
        <f>IFERROR(VLOOKUP($A162,#REF!,COLUMNS(#REF!),0),0)</f>
        <v>0</v>
      </c>
      <c r="O162" s="264" t="s">
        <v>183</v>
      </c>
      <c r="P162" s="264" t="s">
        <v>85</v>
      </c>
    </row>
    <row r="163" spans="1:16" x14ac:dyDescent="0.2">
      <c r="A163" s="264" t="s">
        <v>61</v>
      </c>
      <c r="B163" s="264" t="s">
        <v>62</v>
      </c>
      <c r="C163" s="264">
        <v>0</v>
      </c>
      <c r="D163" s="264" t="s">
        <v>195</v>
      </c>
      <c r="E163" s="264" t="str">
        <f t="shared" si="2"/>
        <v>HCM_CL_GSTBB_007</v>
      </c>
      <c r="F163" s="264">
        <f>IFERROR(VLOOKUP($A163,#REF!,COLUMNS(#REF!),0),0)</f>
        <v>0</v>
      </c>
      <c r="G163" s="264">
        <f>IFERROR(VLOOKUP($A163,#REF!,COLUMNS(#REF!),0),0)</f>
        <v>0</v>
      </c>
      <c r="H163" s="264">
        <f>IFERROR(VLOOKUP($A163,#REF!,COLUMNS(#REF!),0),0)</f>
        <v>0</v>
      </c>
      <c r="I163" s="264">
        <f>IFERROR(VLOOKUP($A163,#REF!,COLUMNS(#REF!),0),0)</f>
        <v>0</v>
      </c>
      <c r="J163" s="264">
        <f>IFERROR(VLOOKUP($A163,#REF!,COLUMNS(#REF!),0),0)</f>
        <v>0</v>
      </c>
      <c r="K163" s="264">
        <f>IFERROR(VLOOKUP($A163,#REF!,COLUMNS(#REF!),0),0)</f>
        <v>0</v>
      </c>
      <c r="L163" s="264">
        <f>IFERROR(VLOOKUP($A163,#REF!,COLUMNS(#REF!),0),0)</f>
        <v>0</v>
      </c>
      <c r="M163" s="264">
        <f>IFERROR(VLOOKUP($A163,#REF!,COLUMNS(#REF!),0),0)</f>
        <v>0</v>
      </c>
      <c r="N163" s="264">
        <f>IFERROR(VLOOKUP($A163,#REF!,COLUMNS(#REF!),0),0)</f>
        <v>0</v>
      </c>
      <c r="O163" s="264" t="s">
        <v>183</v>
      </c>
      <c r="P163" s="264" t="s">
        <v>85</v>
      </c>
    </row>
    <row r="164" spans="1:16" x14ac:dyDescent="0.2">
      <c r="A164" s="264" t="s">
        <v>1217</v>
      </c>
      <c r="B164" s="264" t="s">
        <v>1218</v>
      </c>
      <c r="C164" s="264">
        <v>0</v>
      </c>
      <c r="D164" s="264" t="s">
        <v>13</v>
      </c>
      <c r="E164" s="264" t="str">
        <f t="shared" si="2"/>
        <v>HCM_CL_GSTBB_008</v>
      </c>
      <c r="F164" s="264">
        <f>IFERROR(VLOOKUP($A164,#REF!,COLUMNS(#REF!),0),0)</f>
        <v>0</v>
      </c>
      <c r="G164" s="264">
        <f>IFERROR(VLOOKUP($A164,#REF!,COLUMNS(#REF!),0),0)</f>
        <v>0</v>
      </c>
      <c r="H164" s="264">
        <f>IFERROR(VLOOKUP($A164,#REF!,COLUMNS(#REF!),0),0)</f>
        <v>0</v>
      </c>
      <c r="I164" s="264">
        <f>IFERROR(VLOOKUP($A164,#REF!,COLUMNS(#REF!),0),0)</f>
        <v>0</v>
      </c>
      <c r="J164" s="264">
        <f>IFERROR(VLOOKUP($A164,#REF!,COLUMNS(#REF!),0),0)</f>
        <v>0</v>
      </c>
      <c r="K164" s="264">
        <f>IFERROR(VLOOKUP($A164,#REF!,COLUMNS(#REF!),0),0)</f>
        <v>0</v>
      </c>
      <c r="L164" s="264">
        <f>IFERROR(VLOOKUP($A164,#REF!,COLUMNS(#REF!),0),0)</f>
        <v>0</v>
      </c>
      <c r="M164" s="264">
        <f>IFERROR(VLOOKUP($A164,#REF!,COLUMNS(#REF!),0),0)</f>
        <v>0</v>
      </c>
      <c r="N164" s="264">
        <f>IFERROR(VLOOKUP($A164,#REF!,COLUMNS(#REF!),0),0)</f>
        <v>0</v>
      </c>
      <c r="O164" s="264" t="s">
        <v>183</v>
      </c>
      <c r="P164" s="264" t="s">
        <v>85</v>
      </c>
    </row>
    <row r="165" spans="1:16" x14ac:dyDescent="0.2">
      <c r="A165" s="264" t="s">
        <v>478</v>
      </c>
      <c r="B165" s="264" t="s">
        <v>477</v>
      </c>
      <c r="C165" s="264">
        <v>0</v>
      </c>
      <c r="D165" s="264" t="s">
        <v>13</v>
      </c>
      <c r="E165" s="264" t="str">
        <f t="shared" si="2"/>
        <v>HCM_CL_HDDTU_001</v>
      </c>
      <c r="F165" s="264">
        <f>IFERROR(VLOOKUP($A165,#REF!,COLUMNS(#REF!),0),0)</f>
        <v>0</v>
      </c>
      <c r="G165" s="264">
        <f>IFERROR(VLOOKUP($A165,#REF!,COLUMNS(#REF!),0),0)</f>
        <v>0</v>
      </c>
      <c r="H165" s="264">
        <f>IFERROR(VLOOKUP($A165,#REF!,COLUMNS(#REF!),0),0)</f>
        <v>0</v>
      </c>
      <c r="I165" s="264">
        <f>IFERROR(VLOOKUP($A165,#REF!,COLUMNS(#REF!),0),0)</f>
        <v>0</v>
      </c>
      <c r="J165" s="264">
        <f>IFERROR(VLOOKUP($A165,#REF!,COLUMNS(#REF!),0),0)</f>
        <v>0</v>
      </c>
      <c r="K165" s="264">
        <f>IFERROR(VLOOKUP($A165,#REF!,COLUMNS(#REF!),0),0)</f>
        <v>0</v>
      </c>
      <c r="L165" s="264">
        <f>IFERROR(VLOOKUP($A165,#REF!,COLUMNS(#REF!),0),0)</f>
        <v>0</v>
      </c>
      <c r="M165" s="264">
        <f>IFERROR(VLOOKUP($A165,#REF!,COLUMNS(#REF!),0),0)</f>
        <v>0</v>
      </c>
      <c r="N165" s="264">
        <f>IFERROR(VLOOKUP($A165,#REF!,COLUMNS(#REF!),0),0)</f>
        <v>0</v>
      </c>
      <c r="O165" s="264" t="s">
        <v>183</v>
      </c>
      <c r="P165" s="264" t="s">
        <v>85</v>
      </c>
    </row>
    <row r="166" spans="1:16" x14ac:dyDescent="0.2">
      <c r="A166" s="264" t="s">
        <v>480</v>
      </c>
      <c r="B166" s="264" t="s">
        <v>479</v>
      </c>
      <c r="C166" s="264">
        <v>0</v>
      </c>
      <c r="D166" s="264" t="s">
        <v>13</v>
      </c>
      <c r="E166" s="264" t="str">
        <f t="shared" si="2"/>
        <v>HCM_CL_HDNVU_001</v>
      </c>
      <c r="F166" s="264">
        <f>IFERROR(VLOOKUP($A166,#REF!,COLUMNS(#REF!),0),0)</f>
        <v>0</v>
      </c>
      <c r="G166" s="264">
        <f>IFERROR(VLOOKUP($A166,#REF!,COLUMNS(#REF!),0),0)</f>
        <v>0</v>
      </c>
      <c r="H166" s="264">
        <f>IFERROR(VLOOKUP($A166,#REF!,COLUMNS(#REF!),0),0)</f>
        <v>0</v>
      </c>
      <c r="I166" s="264">
        <f>IFERROR(VLOOKUP($A166,#REF!,COLUMNS(#REF!),0),0)</f>
        <v>0</v>
      </c>
      <c r="J166" s="264">
        <f>IFERROR(VLOOKUP($A166,#REF!,COLUMNS(#REF!),0),0)</f>
        <v>0</v>
      </c>
      <c r="K166" s="264">
        <f>IFERROR(VLOOKUP($A166,#REF!,COLUMNS(#REF!),0),0)</f>
        <v>0</v>
      </c>
      <c r="L166" s="264">
        <f>IFERROR(VLOOKUP($A166,#REF!,COLUMNS(#REF!),0),0)</f>
        <v>0</v>
      </c>
      <c r="M166" s="264">
        <f>IFERROR(VLOOKUP($A166,#REF!,COLUMNS(#REF!),0),0)</f>
        <v>0</v>
      </c>
      <c r="N166" s="264">
        <f>IFERROR(VLOOKUP($A166,#REF!,COLUMNS(#REF!),0),0)</f>
        <v>0</v>
      </c>
      <c r="O166" s="264" t="s">
        <v>183</v>
      </c>
      <c r="P166" s="264" t="s">
        <v>85</v>
      </c>
    </row>
    <row r="167" spans="1:16" x14ac:dyDescent="0.2">
      <c r="A167" s="264" t="s">
        <v>162</v>
      </c>
      <c r="B167" s="264" t="s">
        <v>204</v>
      </c>
      <c r="C167" s="264" t="s">
        <v>1227</v>
      </c>
      <c r="D167" s="264" t="s">
        <v>13</v>
      </c>
      <c r="E167" s="264" t="str">
        <f t="shared" si="2"/>
        <v>HCM_CL_HOTRO_001</v>
      </c>
      <c r="F167" s="264">
        <f>IFERROR(VLOOKUP($A167,#REF!,COLUMNS(#REF!),0),0)</f>
        <v>0</v>
      </c>
      <c r="G167" s="264">
        <f>IFERROR(VLOOKUP($A167,#REF!,COLUMNS(#REF!),0),0)</f>
        <v>0</v>
      </c>
      <c r="H167" s="264">
        <f>IFERROR(VLOOKUP($A167,#REF!,COLUMNS(#REF!),0),0)</f>
        <v>0</v>
      </c>
      <c r="I167" s="264">
        <f>IFERROR(VLOOKUP($A167,#REF!,COLUMNS(#REF!),0),0)</f>
        <v>0</v>
      </c>
      <c r="J167" s="264">
        <f>IFERROR(VLOOKUP($A167,#REF!,COLUMNS(#REF!),0),0)</f>
        <v>0</v>
      </c>
      <c r="K167" s="264">
        <f>IFERROR(VLOOKUP($A167,#REF!,COLUMNS(#REF!),0),0)</f>
        <v>0</v>
      </c>
      <c r="L167" s="264">
        <f>IFERROR(VLOOKUP($A167,#REF!,COLUMNS(#REF!),0),0)</f>
        <v>0</v>
      </c>
      <c r="M167" s="264">
        <f>IFERROR(VLOOKUP($A167,#REF!,COLUMNS(#REF!),0),0)</f>
        <v>0</v>
      </c>
      <c r="N167" s="264">
        <f>IFERROR(VLOOKUP($A167,#REF!,COLUMNS(#REF!),0),0)</f>
        <v>0</v>
      </c>
      <c r="O167" s="264" t="s">
        <v>183</v>
      </c>
      <c r="P167" s="264" t="s">
        <v>85</v>
      </c>
    </row>
    <row r="168" spans="1:16" x14ac:dyDescent="0.2">
      <c r="A168" s="264" t="s">
        <v>482</v>
      </c>
      <c r="B168" s="264" t="s">
        <v>481</v>
      </c>
      <c r="C168" s="264">
        <v>0</v>
      </c>
      <c r="D168" s="264" t="s">
        <v>13</v>
      </c>
      <c r="E168" s="264" t="str">
        <f t="shared" si="2"/>
        <v>HCM_CL_HOTRO_002</v>
      </c>
      <c r="F168" s="264">
        <f>IFERROR(VLOOKUP($A168,#REF!,COLUMNS(#REF!),0),0)</f>
        <v>0</v>
      </c>
      <c r="G168" s="264">
        <f>IFERROR(VLOOKUP($A168,#REF!,COLUMNS(#REF!),0),0)</f>
        <v>0</v>
      </c>
      <c r="H168" s="264">
        <f>IFERROR(VLOOKUP($A168,#REF!,COLUMNS(#REF!),0),0)</f>
        <v>0</v>
      </c>
      <c r="I168" s="264">
        <f>IFERROR(VLOOKUP($A168,#REF!,COLUMNS(#REF!),0),0)</f>
        <v>0</v>
      </c>
      <c r="J168" s="264">
        <f>IFERROR(VLOOKUP($A168,#REF!,COLUMNS(#REF!),0),0)</f>
        <v>0</v>
      </c>
      <c r="K168" s="264">
        <f>IFERROR(VLOOKUP($A168,#REF!,COLUMNS(#REF!),0),0)</f>
        <v>0</v>
      </c>
      <c r="L168" s="264">
        <f>IFERROR(VLOOKUP($A168,#REF!,COLUMNS(#REF!),0),0)</f>
        <v>0</v>
      </c>
      <c r="M168" s="264">
        <f>IFERROR(VLOOKUP($A168,#REF!,COLUMNS(#REF!),0),0)</f>
        <v>0</v>
      </c>
      <c r="N168" s="264">
        <f>IFERROR(VLOOKUP($A168,#REF!,COLUMNS(#REF!),0),0)</f>
        <v>0</v>
      </c>
      <c r="O168" s="264" t="s">
        <v>183</v>
      </c>
      <c r="P168" s="264" t="s">
        <v>85</v>
      </c>
    </row>
    <row r="169" spans="1:16" x14ac:dyDescent="0.2">
      <c r="A169" s="264" t="s">
        <v>484</v>
      </c>
      <c r="B169" s="264" t="s">
        <v>483</v>
      </c>
      <c r="C169" s="264">
        <v>0</v>
      </c>
      <c r="D169" s="264" t="s">
        <v>195</v>
      </c>
      <c r="E169" s="264" t="str">
        <f t="shared" si="2"/>
        <v>HCM_CL_HOTRO_003</v>
      </c>
      <c r="F169" s="264">
        <f>IFERROR(VLOOKUP($A169,#REF!,COLUMNS(#REF!),0),0)</f>
        <v>0</v>
      </c>
      <c r="G169" s="264">
        <f>IFERROR(VLOOKUP($A169,#REF!,COLUMNS(#REF!),0),0)</f>
        <v>0</v>
      </c>
      <c r="H169" s="264">
        <f>IFERROR(VLOOKUP($A169,#REF!,COLUMNS(#REF!),0),0)</f>
        <v>0</v>
      </c>
      <c r="I169" s="264">
        <f>IFERROR(VLOOKUP($A169,#REF!,COLUMNS(#REF!),0),0)</f>
        <v>0</v>
      </c>
      <c r="J169" s="264">
        <f>IFERROR(VLOOKUP($A169,#REF!,COLUMNS(#REF!),0),0)</f>
        <v>0</v>
      </c>
      <c r="K169" s="264">
        <f>IFERROR(VLOOKUP($A169,#REF!,COLUMNS(#REF!),0),0)</f>
        <v>0</v>
      </c>
      <c r="L169" s="264">
        <f>IFERROR(VLOOKUP($A169,#REF!,COLUMNS(#REF!),0),0)</f>
        <v>0</v>
      </c>
      <c r="M169" s="264">
        <f>IFERROR(VLOOKUP($A169,#REF!,COLUMNS(#REF!),0),0)</f>
        <v>0</v>
      </c>
      <c r="N169" s="264">
        <f>IFERROR(VLOOKUP($A169,#REF!,COLUMNS(#REF!),0),0)</f>
        <v>0</v>
      </c>
      <c r="O169" s="264" t="s">
        <v>183</v>
      </c>
      <c r="P169" s="264" t="s">
        <v>85</v>
      </c>
    </row>
    <row r="170" spans="1:16" x14ac:dyDescent="0.2">
      <c r="A170" s="264" t="s">
        <v>486</v>
      </c>
      <c r="B170" s="264" t="s">
        <v>485</v>
      </c>
      <c r="C170" s="264">
        <v>0</v>
      </c>
      <c r="D170" s="264" t="s">
        <v>471</v>
      </c>
      <c r="E170" s="264" t="str">
        <f t="shared" si="2"/>
        <v>HCM_CL_HOTRO_004</v>
      </c>
      <c r="F170" s="264">
        <f>IFERROR(VLOOKUP($A170,#REF!,COLUMNS(#REF!),0),0)</f>
        <v>0</v>
      </c>
      <c r="G170" s="264">
        <f>IFERROR(VLOOKUP($A170,#REF!,COLUMNS(#REF!),0),0)</f>
        <v>0</v>
      </c>
      <c r="H170" s="264">
        <f>IFERROR(VLOOKUP($A170,#REF!,COLUMNS(#REF!),0),0)</f>
        <v>0</v>
      </c>
      <c r="I170" s="264">
        <f>IFERROR(VLOOKUP($A170,#REF!,COLUMNS(#REF!),0),0)</f>
        <v>0</v>
      </c>
      <c r="J170" s="264">
        <f>IFERROR(VLOOKUP($A170,#REF!,COLUMNS(#REF!),0),0)</f>
        <v>0</v>
      </c>
      <c r="K170" s="264">
        <f>IFERROR(VLOOKUP($A170,#REF!,COLUMNS(#REF!),0),0)</f>
        <v>0</v>
      </c>
      <c r="L170" s="264">
        <f>IFERROR(VLOOKUP($A170,#REF!,COLUMNS(#REF!),0),0)</f>
        <v>0</v>
      </c>
      <c r="M170" s="264">
        <f>IFERROR(VLOOKUP($A170,#REF!,COLUMNS(#REF!),0),0)</f>
        <v>0</v>
      </c>
      <c r="N170" s="264">
        <f>IFERROR(VLOOKUP($A170,#REF!,COLUMNS(#REF!),0),0)</f>
        <v>0</v>
      </c>
      <c r="O170" s="264" t="s">
        <v>183</v>
      </c>
      <c r="P170" s="264" t="s">
        <v>85</v>
      </c>
    </row>
    <row r="171" spans="1:16" x14ac:dyDescent="0.2">
      <c r="A171" s="264" t="s">
        <v>73</v>
      </c>
      <c r="B171" s="264" t="s">
        <v>74</v>
      </c>
      <c r="C171" s="264" t="s">
        <v>1227</v>
      </c>
      <c r="D171" s="264" t="s">
        <v>13</v>
      </c>
      <c r="E171" s="264" t="str">
        <f t="shared" si="2"/>
        <v>HCM_CL_HOTRO_005</v>
      </c>
      <c r="F171" s="264">
        <f>IFERROR(VLOOKUP($A171,#REF!,COLUMNS(#REF!),0),0)</f>
        <v>0</v>
      </c>
      <c r="G171" s="264">
        <f>IFERROR(VLOOKUP($A171,#REF!,COLUMNS(#REF!),0),0)</f>
        <v>0</v>
      </c>
      <c r="H171" s="264">
        <f>IFERROR(VLOOKUP($A171,#REF!,COLUMNS(#REF!),0),0)</f>
        <v>0</v>
      </c>
      <c r="I171" s="264">
        <f>IFERROR(VLOOKUP($A171,#REF!,COLUMNS(#REF!),0),0)</f>
        <v>0</v>
      </c>
      <c r="J171" s="264">
        <f>IFERROR(VLOOKUP($A171,#REF!,COLUMNS(#REF!),0),0)</f>
        <v>0</v>
      </c>
      <c r="K171" s="264">
        <f>IFERROR(VLOOKUP($A171,#REF!,COLUMNS(#REF!),0),0)</f>
        <v>0</v>
      </c>
      <c r="L171" s="264">
        <f>IFERROR(VLOOKUP($A171,#REF!,COLUMNS(#REF!),0),0)</f>
        <v>0</v>
      </c>
      <c r="M171" s="264">
        <f>IFERROR(VLOOKUP($A171,#REF!,COLUMNS(#REF!),0),0)</f>
        <v>0</v>
      </c>
      <c r="N171" s="264">
        <f>IFERROR(VLOOKUP($A171,#REF!,COLUMNS(#REF!),0),0)</f>
        <v>0</v>
      </c>
      <c r="O171" s="264" t="s">
        <v>183</v>
      </c>
      <c r="P171" s="264" t="s">
        <v>85</v>
      </c>
    </row>
    <row r="172" spans="1:16" x14ac:dyDescent="0.2">
      <c r="A172" s="264" t="s">
        <v>49</v>
      </c>
      <c r="B172" s="264" t="s">
        <v>50</v>
      </c>
      <c r="C172" s="264">
        <v>0</v>
      </c>
      <c r="D172" s="264" t="s">
        <v>13</v>
      </c>
      <c r="E172" s="264" t="str">
        <f t="shared" si="2"/>
        <v>HCM_CL_HOTRO_006</v>
      </c>
      <c r="F172" s="264">
        <f>IFERROR(VLOOKUP($A172,#REF!,COLUMNS(#REF!),0),0)</f>
        <v>0</v>
      </c>
      <c r="G172" s="264">
        <f>IFERROR(VLOOKUP($A172,#REF!,COLUMNS(#REF!),0),0)</f>
        <v>0</v>
      </c>
      <c r="H172" s="264">
        <f>IFERROR(VLOOKUP($A172,#REF!,COLUMNS(#REF!),0),0)</f>
        <v>0</v>
      </c>
      <c r="I172" s="264">
        <f>IFERROR(VLOOKUP($A172,#REF!,COLUMNS(#REF!),0),0)</f>
        <v>0</v>
      </c>
      <c r="J172" s="264">
        <f>IFERROR(VLOOKUP($A172,#REF!,COLUMNS(#REF!),0),0)</f>
        <v>0</v>
      </c>
      <c r="K172" s="264">
        <f>IFERROR(VLOOKUP($A172,#REF!,COLUMNS(#REF!),0),0)</f>
        <v>0</v>
      </c>
      <c r="L172" s="264">
        <f>IFERROR(VLOOKUP($A172,#REF!,COLUMNS(#REF!),0),0)</f>
        <v>0</v>
      </c>
      <c r="M172" s="264">
        <f>IFERROR(VLOOKUP($A172,#REF!,COLUMNS(#REF!),0),0)</f>
        <v>0</v>
      </c>
      <c r="N172" s="264">
        <f>IFERROR(VLOOKUP($A172,#REF!,COLUMNS(#REF!),0),0)</f>
        <v>0</v>
      </c>
      <c r="O172" s="264" t="s">
        <v>183</v>
      </c>
      <c r="P172" s="264" t="s">
        <v>85</v>
      </c>
    </row>
    <row r="173" spans="1:16" x14ac:dyDescent="0.2">
      <c r="A173" s="264" t="s">
        <v>488</v>
      </c>
      <c r="B173" s="264" t="s">
        <v>487</v>
      </c>
      <c r="C173" s="264">
        <v>0</v>
      </c>
      <c r="D173" s="264" t="s">
        <v>13</v>
      </c>
      <c r="E173" s="264" t="str">
        <f t="shared" si="2"/>
        <v>HCM_CL_HOTRO_007</v>
      </c>
      <c r="F173" s="264">
        <f>IFERROR(VLOOKUP($A173,#REF!,COLUMNS(#REF!),0),0)</f>
        <v>0</v>
      </c>
      <c r="G173" s="264">
        <f>IFERROR(VLOOKUP($A173,#REF!,COLUMNS(#REF!),0),0)</f>
        <v>0</v>
      </c>
      <c r="H173" s="264">
        <f>IFERROR(VLOOKUP($A173,#REF!,COLUMNS(#REF!),0),0)</f>
        <v>0</v>
      </c>
      <c r="I173" s="264">
        <f>IFERROR(VLOOKUP($A173,#REF!,COLUMNS(#REF!),0),0)</f>
        <v>0</v>
      </c>
      <c r="J173" s="264">
        <f>IFERROR(VLOOKUP($A173,#REF!,COLUMNS(#REF!),0),0)</f>
        <v>0</v>
      </c>
      <c r="K173" s="264">
        <f>IFERROR(VLOOKUP($A173,#REF!,COLUMNS(#REF!),0),0)</f>
        <v>0</v>
      </c>
      <c r="L173" s="264">
        <f>IFERROR(VLOOKUP($A173,#REF!,COLUMNS(#REF!),0),0)</f>
        <v>0</v>
      </c>
      <c r="M173" s="264">
        <f>IFERROR(VLOOKUP($A173,#REF!,COLUMNS(#REF!),0),0)</f>
        <v>0</v>
      </c>
      <c r="N173" s="264">
        <f>IFERROR(VLOOKUP($A173,#REF!,COLUMNS(#REF!),0),0)</f>
        <v>0</v>
      </c>
      <c r="O173" s="264" t="s">
        <v>183</v>
      </c>
      <c r="P173" s="264" t="s">
        <v>85</v>
      </c>
    </row>
    <row r="174" spans="1:16" x14ac:dyDescent="0.2">
      <c r="A174" s="264" t="s">
        <v>490</v>
      </c>
      <c r="B174" s="264" t="s">
        <v>489</v>
      </c>
      <c r="C174" s="264">
        <v>0</v>
      </c>
      <c r="D174" s="264" t="s">
        <v>13</v>
      </c>
      <c r="E174" s="264" t="str">
        <f t="shared" si="2"/>
        <v>HCM_CL_HOTRO_008</v>
      </c>
      <c r="F174" s="264">
        <f>IFERROR(VLOOKUP($A174,#REF!,COLUMNS(#REF!),0),0)</f>
        <v>0</v>
      </c>
      <c r="G174" s="264">
        <f>IFERROR(VLOOKUP($A174,#REF!,COLUMNS(#REF!),0),0)</f>
        <v>0</v>
      </c>
      <c r="H174" s="264">
        <f>IFERROR(VLOOKUP($A174,#REF!,COLUMNS(#REF!),0),0)</f>
        <v>0</v>
      </c>
      <c r="I174" s="264">
        <f>IFERROR(VLOOKUP($A174,#REF!,COLUMNS(#REF!),0),0)</f>
        <v>0</v>
      </c>
      <c r="J174" s="264">
        <f>IFERROR(VLOOKUP($A174,#REF!,COLUMNS(#REF!),0),0)</f>
        <v>0</v>
      </c>
      <c r="K174" s="264">
        <f>IFERROR(VLOOKUP($A174,#REF!,COLUMNS(#REF!),0),0)</f>
        <v>0</v>
      </c>
      <c r="L174" s="264">
        <f>IFERROR(VLOOKUP($A174,#REF!,COLUMNS(#REF!),0),0)</f>
        <v>0</v>
      </c>
      <c r="M174" s="264">
        <f>IFERROR(VLOOKUP($A174,#REF!,COLUMNS(#REF!),0),0)</f>
        <v>0</v>
      </c>
      <c r="N174" s="264">
        <f>IFERROR(VLOOKUP($A174,#REF!,COLUMNS(#REF!),0),0)</f>
        <v>0</v>
      </c>
      <c r="O174" s="264" t="s">
        <v>183</v>
      </c>
      <c r="P174" s="264" t="s">
        <v>85</v>
      </c>
    </row>
    <row r="175" spans="1:16" x14ac:dyDescent="0.2">
      <c r="A175" s="264" t="s">
        <v>1232</v>
      </c>
      <c r="B175" s="264" t="s">
        <v>1233</v>
      </c>
      <c r="C175" s="264" t="s">
        <v>1227</v>
      </c>
      <c r="D175" s="264" t="s">
        <v>13</v>
      </c>
      <c r="E175" s="264" t="str">
        <f t="shared" si="2"/>
        <v>HCM_CL_HOTRO_009</v>
      </c>
      <c r="F175" s="264">
        <f>IFERROR(VLOOKUP($A175,#REF!,COLUMNS(#REF!),0),0)</f>
        <v>0</v>
      </c>
      <c r="G175" s="264">
        <f>IFERROR(VLOOKUP($A175,#REF!,COLUMNS(#REF!),0),0)</f>
        <v>0</v>
      </c>
      <c r="H175" s="264">
        <f>IFERROR(VLOOKUP($A175,#REF!,COLUMNS(#REF!),0),0)</f>
        <v>0</v>
      </c>
      <c r="I175" s="264">
        <f>IFERROR(VLOOKUP($A175,#REF!,COLUMNS(#REF!),0),0)</f>
        <v>0</v>
      </c>
      <c r="J175" s="264">
        <f>IFERROR(VLOOKUP($A175,#REF!,COLUMNS(#REF!),0),0)</f>
        <v>0</v>
      </c>
      <c r="K175" s="264">
        <f>IFERROR(VLOOKUP($A175,#REF!,COLUMNS(#REF!),0),0)</f>
        <v>0</v>
      </c>
      <c r="L175" s="264">
        <f>IFERROR(VLOOKUP($A175,#REF!,COLUMNS(#REF!),0),0)</f>
        <v>0</v>
      </c>
      <c r="M175" s="264">
        <f>IFERROR(VLOOKUP($A175,#REF!,COLUMNS(#REF!),0),0)</f>
        <v>0</v>
      </c>
      <c r="N175" s="264">
        <f>IFERROR(VLOOKUP($A175,#REF!,COLUMNS(#REF!),0),0)</f>
        <v>0</v>
      </c>
      <c r="O175" s="264" t="s">
        <v>183</v>
      </c>
      <c r="P175" s="264" t="s">
        <v>85</v>
      </c>
    </row>
    <row r="176" spans="1:16" x14ac:dyDescent="0.2">
      <c r="A176" s="264" t="s">
        <v>492</v>
      </c>
      <c r="B176" s="264" t="s">
        <v>491</v>
      </c>
      <c r="C176" s="264">
        <v>0</v>
      </c>
      <c r="D176" s="264" t="s">
        <v>13</v>
      </c>
      <c r="E176" s="264" t="str">
        <f t="shared" si="2"/>
        <v>HCM_CL_HSGOC_001</v>
      </c>
      <c r="F176" s="264">
        <f>IFERROR(VLOOKUP($A176,#REF!,COLUMNS(#REF!),0),0)</f>
        <v>0</v>
      </c>
      <c r="G176" s="264">
        <f>IFERROR(VLOOKUP($A176,#REF!,COLUMNS(#REF!),0),0)</f>
        <v>0</v>
      </c>
      <c r="H176" s="264">
        <f>IFERROR(VLOOKUP($A176,#REF!,COLUMNS(#REF!),0),0)</f>
        <v>0</v>
      </c>
      <c r="I176" s="264">
        <f>IFERROR(VLOOKUP($A176,#REF!,COLUMNS(#REF!),0),0)</f>
        <v>0</v>
      </c>
      <c r="J176" s="264">
        <f>IFERROR(VLOOKUP($A176,#REF!,COLUMNS(#REF!),0),0)</f>
        <v>0</v>
      </c>
      <c r="K176" s="264">
        <f>IFERROR(VLOOKUP($A176,#REF!,COLUMNS(#REF!),0),0)</f>
        <v>0</v>
      </c>
      <c r="L176" s="264">
        <f>IFERROR(VLOOKUP($A176,#REF!,COLUMNS(#REF!),0),0)</f>
        <v>0</v>
      </c>
      <c r="M176" s="264">
        <f>IFERROR(VLOOKUP($A176,#REF!,COLUMNS(#REF!),0),0)</f>
        <v>0</v>
      </c>
      <c r="N176" s="264">
        <f>IFERROR(VLOOKUP($A176,#REF!,COLUMNS(#REF!),0),0)</f>
        <v>0</v>
      </c>
      <c r="O176" s="264" t="s">
        <v>183</v>
      </c>
      <c r="P176" s="264" t="s">
        <v>85</v>
      </c>
    </row>
    <row r="177" spans="1:16" x14ac:dyDescent="0.2">
      <c r="A177" s="264" t="s">
        <v>494</v>
      </c>
      <c r="B177" s="264" t="s">
        <v>493</v>
      </c>
      <c r="C177" s="264">
        <v>0</v>
      </c>
      <c r="D177" s="264" t="s">
        <v>13</v>
      </c>
      <c r="E177" s="264" t="str">
        <f t="shared" si="2"/>
        <v>HCM_CL_HSGOC_002</v>
      </c>
      <c r="F177" s="264">
        <f>IFERROR(VLOOKUP($A177,#REF!,COLUMNS(#REF!),0),0)</f>
        <v>0</v>
      </c>
      <c r="G177" s="264">
        <f>IFERROR(VLOOKUP($A177,#REF!,COLUMNS(#REF!),0),0)</f>
        <v>0</v>
      </c>
      <c r="H177" s="264">
        <f>IFERROR(VLOOKUP($A177,#REF!,COLUMNS(#REF!),0),0)</f>
        <v>0</v>
      </c>
      <c r="I177" s="264">
        <f>IFERROR(VLOOKUP($A177,#REF!,COLUMNS(#REF!),0),0)</f>
        <v>0</v>
      </c>
      <c r="J177" s="264">
        <f>IFERROR(VLOOKUP($A177,#REF!,COLUMNS(#REF!),0),0)</f>
        <v>0</v>
      </c>
      <c r="K177" s="264">
        <f>IFERROR(VLOOKUP($A177,#REF!,COLUMNS(#REF!),0),0)</f>
        <v>0</v>
      </c>
      <c r="L177" s="264">
        <f>IFERROR(VLOOKUP($A177,#REF!,COLUMNS(#REF!),0),0)</f>
        <v>0</v>
      </c>
      <c r="M177" s="264">
        <f>IFERROR(VLOOKUP($A177,#REF!,COLUMNS(#REF!),0),0)</f>
        <v>0</v>
      </c>
      <c r="N177" s="264">
        <f>IFERROR(VLOOKUP($A177,#REF!,COLUMNS(#REF!),0),0)</f>
        <v>0</v>
      </c>
      <c r="O177" s="264" t="s">
        <v>183</v>
      </c>
      <c r="P177" s="264" t="s">
        <v>85</v>
      </c>
    </row>
    <row r="178" spans="1:16" x14ac:dyDescent="0.2">
      <c r="A178" s="264" t="s">
        <v>496</v>
      </c>
      <c r="B178" s="264" t="s">
        <v>495</v>
      </c>
      <c r="C178" s="264">
        <v>0</v>
      </c>
      <c r="D178" s="264" t="s">
        <v>13</v>
      </c>
      <c r="E178" s="264" t="str">
        <f t="shared" si="2"/>
        <v>HCM_CL_HSGOC_003</v>
      </c>
      <c r="F178" s="264">
        <f>IFERROR(VLOOKUP($A178,#REF!,COLUMNS(#REF!),0),0)</f>
        <v>0</v>
      </c>
      <c r="G178" s="264">
        <f>IFERROR(VLOOKUP($A178,#REF!,COLUMNS(#REF!),0),0)</f>
        <v>0</v>
      </c>
      <c r="H178" s="264">
        <f>IFERROR(VLOOKUP($A178,#REF!,COLUMNS(#REF!),0),0)</f>
        <v>0</v>
      </c>
      <c r="I178" s="264">
        <f>IFERROR(VLOOKUP($A178,#REF!,COLUMNS(#REF!),0),0)</f>
        <v>0</v>
      </c>
      <c r="J178" s="264">
        <f>IFERROR(VLOOKUP($A178,#REF!,COLUMNS(#REF!),0),0)</f>
        <v>0</v>
      </c>
      <c r="K178" s="264">
        <f>IFERROR(VLOOKUP($A178,#REF!,COLUMNS(#REF!),0),0)</f>
        <v>0</v>
      </c>
      <c r="L178" s="264">
        <f>IFERROR(VLOOKUP($A178,#REF!,COLUMNS(#REF!),0),0)</f>
        <v>0</v>
      </c>
      <c r="M178" s="264">
        <f>IFERROR(VLOOKUP($A178,#REF!,COLUMNS(#REF!),0),0)</f>
        <v>0</v>
      </c>
      <c r="N178" s="264">
        <f>IFERROR(VLOOKUP($A178,#REF!,COLUMNS(#REF!),0),0)</f>
        <v>0</v>
      </c>
      <c r="O178" s="264" t="s">
        <v>183</v>
      </c>
      <c r="P178" s="264" t="s">
        <v>85</v>
      </c>
    </row>
    <row r="179" spans="1:16" x14ac:dyDescent="0.2">
      <c r="A179" s="264" t="s">
        <v>498</v>
      </c>
      <c r="B179" s="264" t="s">
        <v>497</v>
      </c>
      <c r="C179" s="264">
        <v>0</v>
      </c>
      <c r="D179" s="264" t="s">
        <v>13</v>
      </c>
      <c r="E179" s="264" t="str">
        <f t="shared" si="2"/>
        <v>HCM_CL_HSGOC_004</v>
      </c>
      <c r="F179" s="264">
        <f>IFERROR(VLOOKUP($A179,#REF!,COLUMNS(#REF!),0),0)</f>
        <v>0</v>
      </c>
      <c r="G179" s="264">
        <f>IFERROR(VLOOKUP($A179,#REF!,COLUMNS(#REF!),0),0)</f>
        <v>0</v>
      </c>
      <c r="H179" s="264">
        <f>IFERROR(VLOOKUP($A179,#REF!,COLUMNS(#REF!),0),0)</f>
        <v>0</v>
      </c>
      <c r="I179" s="264">
        <f>IFERROR(VLOOKUP($A179,#REF!,COLUMNS(#REF!),0),0)</f>
        <v>0</v>
      </c>
      <c r="J179" s="264">
        <f>IFERROR(VLOOKUP($A179,#REF!,COLUMNS(#REF!),0),0)</f>
        <v>0</v>
      </c>
      <c r="K179" s="264">
        <f>IFERROR(VLOOKUP($A179,#REF!,COLUMNS(#REF!),0),0)</f>
        <v>0</v>
      </c>
      <c r="L179" s="264">
        <f>IFERROR(VLOOKUP($A179,#REF!,COLUMNS(#REF!),0),0)</f>
        <v>0</v>
      </c>
      <c r="M179" s="264">
        <f>IFERROR(VLOOKUP($A179,#REF!,COLUMNS(#REF!),0),0)</f>
        <v>0</v>
      </c>
      <c r="N179" s="264">
        <f>IFERROR(VLOOKUP($A179,#REF!,COLUMNS(#REF!),0),0)</f>
        <v>0</v>
      </c>
      <c r="O179" s="264" t="s">
        <v>183</v>
      </c>
      <c r="P179" s="264" t="s">
        <v>85</v>
      </c>
    </row>
    <row r="180" spans="1:16" x14ac:dyDescent="0.2">
      <c r="A180" s="264" t="s">
        <v>500</v>
      </c>
      <c r="B180" s="264" t="s">
        <v>499</v>
      </c>
      <c r="C180" s="264">
        <v>0</v>
      </c>
      <c r="D180" s="264" t="s">
        <v>13</v>
      </c>
      <c r="E180" s="264" t="str">
        <f t="shared" si="2"/>
        <v>HCM_CL_HSGOC_005</v>
      </c>
      <c r="F180" s="264">
        <f>IFERROR(VLOOKUP($A180,#REF!,COLUMNS(#REF!),0),0)</f>
        <v>0</v>
      </c>
      <c r="G180" s="264">
        <f>IFERROR(VLOOKUP($A180,#REF!,COLUMNS(#REF!),0),0)</f>
        <v>0</v>
      </c>
      <c r="H180" s="264">
        <f>IFERROR(VLOOKUP($A180,#REF!,COLUMNS(#REF!),0),0)</f>
        <v>0</v>
      </c>
      <c r="I180" s="264">
        <f>IFERROR(VLOOKUP($A180,#REF!,COLUMNS(#REF!),0),0)</f>
        <v>0</v>
      </c>
      <c r="J180" s="264">
        <f>IFERROR(VLOOKUP($A180,#REF!,COLUMNS(#REF!),0),0)</f>
        <v>0</v>
      </c>
      <c r="K180" s="264">
        <f>IFERROR(VLOOKUP($A180,#REF!,COLUMNS(#REF!),0),0)</f>
        <v>0</v>
      </c>
      <c r="L180" s="264">
        <f>IFERROR(VLOOKUP($A180,#REF!,COLUMNS(#REF!),0),0)</f>
        <v>0</v>
      </c>
      <c r="M180" s="264">
        <f>IFERROR(VLOOKUP($A180,#REF!,COLUMNS(#REF!),0),0)</f>
        <v>0</v>
      </c>
      <c r="N180" s="264">
        <f>IFERROR(VLOOKUP($A180,#REF!,COLUMNS(#REF!),0),0)</f>
        <v>0</v>
      </c>
      <c r="O180" s="264" t="s">
        <v>183</v>
      </c>
      <c r="P180" s="264" t="s">
        <v>85</v>
      </c>
    </row>
    <row r="181" spans="1:16" x14ac:dyDescent="0.2">
      <c r="A181" s="264" t="s">
        <v>77</v>
      </c>
      <c r="B181" s="264" t="s">
        <v>78</v>
      </c>
      <c r="C181" s="264" t="s">
        <v>1227</v>
      </c>
      <c r="D181" s="264" t="s">
        <v>13</v>
      </c>
      <c r="E181" s="264" t="str">
        <f t="shared" si="2"/>
        <v>HCM_CL_HSGOC_006</v>
      </c>
      <c r="F181" s="264">
        <f>IFERROR(VLOOKUP($A181,#REF!,COLUMNS(#REF!),0),0)</f>
        <v>0</v>
      </c>
      <c r="G181" s="264">
        <f>IFERROR(VLOOKUP($A181,#REF!,COLUMNS(#REF!),0),0)</f>
        <v>0</v>
      </c>
      <c r="H181" s="264">
        <f>IFERROR(VLOOKUP($A181,#REF!,COLUMNS(#REF!),0),0)</f>
        <v>0</v>
      </c>
      <c r="I181" s="264">
        <f>IFERROR(VLOOKUP($A181,#REF!,COLUMNS(#REF!),0),0)</f>
        <v>0</v>
      </c>
      <c r="J181" s="264">
        <f>IFERROR(VLOOKUP($A181,#REF!,COLUMNS(#REF!),0),0)</f>
        <v>0</v>
      </c>
      <c r="K181" s="264">
        <f>IFERROR(VLOOKUP($A181,#REF!,COLUMNS(#REF!),0),0)</f>
        <v>0</v>
      </c>
      <c r="L181" s="264">
        <f>IFERROR(VLOOKUP($A181,#REF!,COLUMNS(#REF!),0),0)</f>
        <v>0</v>
      </c>
      <c r="M181" s="264">
        <f>IFERROR(VLOOKUP($A181,#REF!,COLUMNS(#REF!),0),0)</f>
        <v>0</v>
      </c>
      <c r="N181" s="264">
        <f>IFERROR(VLOOKUP($A181,#REF!,COLUMNS(#REF!),0),0)</f>
        <v>0</v>
      </c>
      <c r="O181" s="264" t="s">
        <v>183</v>
      </c>
      <c r="P181" s="264" t="s">
        <v>85</v>
      </c>
    </row>
    <row r="182" spans="1:16" x14ac:dyDescent="0.2">
      <c r="A182" s="264" t="s">
        <v>502</v>
      </c>
      <c r="B182" s="264" t="s">
        <v>501</v>
      </c>
      <c r="C182" s="264">
        <v>0</v>
      </c>
      <c r="D182" s="264" t="s">
        <v>13</v>
      </c>
      <c r="E182" s="264" t="str">
        <f t="shared" si="2"/>
        <v>HCM_CL_HSGOC_007</v>
      </c>
      <c r="F182" s="264">
        <f>IFERROR(VLOOKUP($A182,#REF!,COLUMNS(#REF!),0),0)</f>
        <v>0</v>
      </c>
      <c r="G182" s="264">
        <f>IFERROR(VLOOKUP($A182,#REF!,COLUMNS(#REF!),0),0)</f>
        <v>0</v>
      </c>
      <c r="H182" s="264">
        <f>IFERROR(VLOOKUP($A182,#REF!,COLUMNS(#REF!),0),0)</f>
        <v>0</v>
      </c>
      <c r="I182" s="264">
        <f>IFERROR(VLOOKUP($A182,#REF!,COLUMNS(#REF!),0),0)</f>
        <v>0</v>
      </c>
      <c r="J182" s="264">
        <f>IFERROR(VLOOKUP($A182,#REF!,COLUMNS(#REF!),0),0)</f>
        <v>0</v>
      </c>
      <c r="K182" s="264">
        <f>IFERROR(VLOOKUP($A182,#REF!,COLUMNS(#REF!),0),0)</f>
        <v>0</v>
      </c>
      <c r="L182" s="264">
        <f>IFERROR(VLOOKUP($A182,#REF!,COLUMNS(#REF!),0),0)</f>
        <v>0</v>
      </c>
      <c r="M182" s="264">
        <f>IFERROR(VLOOKUP($A182,#REF!,COLUMNS(#REF!),0),0)</f>
        <v>0</v>
      </c>
      <c r="N182" s="264">
        <f>IFERROR(VLOOKUP($A182,#REF!,COLUMNS(#REF!),0),0)</f>
        <v>0</v>
      </c>
      <c r="O182" s="264" t="s">
        <v>183</v>
      </c>
      <c r="P182" s="264" t="s">
        <v>85</v>
      </c>
    </row>
    <row r="183" spans="1:16" x14ac:dyDescent="0.2">
      <c r="A183" s="264" t="s">
        <v>504</v>
      </c>
      <c r="B183" s="264" t="s">
        <v>503</v>
      </c>
      <c r="C183" s="264">
        <v>0</v>
      </c>
      <c r="D183" s="264" t="s">
        <v>13</v>
      </c>
      <c r="E183" s="264" t="str">
        <f t="shared" si="2"/>
        <v>HCM_CL_HSPCT_001</v>
      </c>
      <c r="F183" s="264">
        <f>IFERROR(VLOOKUP($A183,#REF!,COLUMNS(#REF!),0),0)</f>
        <v>0</v>
      </c>
      <c r="G183" s="264">
        <f>IFERROR(VLOOKUP($A183,#REF!,COLUMNS(#REF!),0),0)</f>
        <v>0</v>
      </c>
      <c r="H183" s="264">
        <f>IFERROR(VLOOKUP($A183,#REF!,COLUMNS(#REF!),0),0)</f>
        <v>0</v>
      </c>
      <c r="I183" s="264">
        <f>IFERROR(VLOOKUP($A183,#REF!,COLUMNS(#REF!),0),0)</f>
        <v>0</v>
      </c>
      <c r="J183" s="264">
        <f>IFERROR(VLOOKUP($A183,#REF!,COLUMNS(#REF!),0),0)</f>
        <v>0</v>
      </c>
      <c r="K183" s="264">
        <f>IFERROR(VLOOKUP($A183,#REF!,COLUMNS(#REF!),0),0)</f>
        <v>0</v>
      </c>
      <c r="L183" s="264">
        <f>IFERROR(VLOOKUP($A183,#REF!,COLUMNS(#REF!),0),0)</f>
        <v>0</v>
      </c>
      <c r="M183" s="264">
        <f>IFERROR(VLOOKUP($A183,#REF!,COLUMNS(#REF!),0),0)</f>
        <v>0</v>
      </c>
      <c r="N183" s="264">
        <f>IFERROR(VLOOKUP($A183,#REF!,COLUMNS(#REF!),0),0)</f>
        <v>0</v>
      </c>
      <c r="O183" s="264" t="s">
        <v>183</v>
      </c>
      <c r="P183" s="264" t="s">
        <v>85</v>
      </c>
    </row>
    <row r="184" spans="1:16" x14ac:dyDescent="0.2">
      <c r="A184" s="264" t="s">
        <v>506</v>
      </c>
      <c r="B184" s="264" t="s">
        <v>505</v>
      </c>
      <c r="C184" s="264">
        <v>0</v>
      </c>
      <c r="D184" s="264" t="s">
        <v>406</v>
      </c>
      <c r="E184" s="264" t="str">
        <f t="shared" si="2"/>
        <v>HCM_CL_HSPCT_002</v>
      </c>
      <c r="F184" s="264">
        <f>IFERROR(VLOOKUP($A184,#REF!,COLUMNS(#REF!),0),0)</f>
        <v>0</v>
      </c>
      <c r="G184" s="264">
        <f>IFERROR(VLOOKUP($A184,#REF!,COLUMNS(#REF!),0),0)</f>
        <v>0</v>
      </c>
      <c r="H184" s="264">
        <f>IFERROR(VLOOKUP($A184,#REF!,COLUMNS(#REF!),0),0)</f>
        <v>0</v>
      </c>
      <c r="I184" s="264">
        <f>IFERROR(VLOOKUP($A184,#REF!,COLUMNS(#REF!),0),0)</f>
        <v>0</v>
      </c>
      <c r="J184" s="264">
        <f>IFERROR(VLOOKUP($A184,#REF!,COLUMNS(#REF!),0),0)</f>
        <v>0</v>
      </c>
      <c r="K184" s="264">
        <f>IFERROR(VLOOKUP($A184,#REF!,COLUMNS(#REF!),0),0)</f>
        <v>0</v>
      </c>
      <c r="L184" s="264">
        <f>IFERROR(VLOOKUP($A184,#REF!,COLUMNS(#REF!),0),0)</f>
        <v>0</v>
      </c>
      <c r="M184" s="264">
        <f>IFERROR(VLOOKUP($A184,#REF!,COLUMNS(#REF!),0),0)</f>
        <v>0</v>
      </c>
      <c r="N184" s="264">
        <f>IFERROR(VLOOKUP($A184,#REF!,COLUMNS(#REF!),0),0)</f>
        <v>0</v>
      </c>
      <c r="O184" s="264" t="s">
        <v>183</v>
      </c>
      <c r="P184" s="264" t="s">
        <v>85</v>
      </c>
    </row>
    <row r="185" spans="1:16" x14ac:dyDescent="0.2">
      <c r="A185" s="264" t="s">
        <v>508</v>
      </c>
      <c r="B185" s="264" t="s">
        <v>507</v>
      </c>
      <c r="C185" s="264">
        <v>0</v>
      </c>
      <c r="D185" s="264" t="s">
        <v>203</v>
      </c>
      <c r="E185" s="264" t="str">
        <f t="shared" si="2"/>
        <v>HCM_CL_HSTLY_001</v>
      </c>
      <c r="F185" s="264">
        <f>IFERROR(VLOOKUP($A185,#REF!,COLUMNS(#REF!),0),0)</f>
        <v>0</v>
      </c>
      <c r="G185" s="264">
        <f>IFERROR(VLOOKUP($A185,#REF!,COLUMNS(#REF!),0),0)</f>
        <v>0</v>
      </c>
      <c r="H185" s="264">
        <f>IFERROR(VLOOKUP($A185,#REF!,COLUMNS(#REF!),0),0)</f>
        <v>0</v>
      </c>
      <c r="I185" s="264">
        <f>IFERROR(VLOOKUP($A185,#REF!,COLUMNS(#REF!),0),0)</f>
        <v>0</v>
      </c>
      <c r="J185" s="264">
        <f>IFERROR(VLOOKUP($A185,#REF!,COLUMNS(#REF!),0),0)</f>
        <v>0</v>
      </c>
      <c r="K185" s="264">
        <f>IFERROR(VLOOKUP($A185,#REF!,COLUMNS(#REF!),0),0)</f>
        <v>0</v>
      </c>
      <c r="L185" s="264">
        <f>IFERROR(VLOOKUP($A185,#REF!,COLUMNS(#REF!),0),0)</f>
        <v>0</v>
      </c>
      <c r="M185" s="264">
        <f>IFERROR(VLOOKUP($A185,#REF!,COLUMNS(#REF!),0),0)</f>
        <v>0</v>
      </c>
      <c r="N185" s="264">
        <f>IFERROR(VLOOKUP($A185,#REF!,COLUMNS(#REF!),0),0)</f>
        <v>0</v>
      </c>
      <c r="O185" s="264" t="s">
        <v>183</v>
      </c>
      <c r="P185" s="264" t="s">
        <v>85</v>
      </c>
    </row>
    <row r="186" spans="1:16" x14ac:dyDescent="0.2">
      <c r="A186" s="264" t="s">
        <v>510</v>
      </c>
      <c r="B186" s="264" t="s">
        <v>509</v>
      </c>
      <c r="C186" s="264">
        <v>0</v>
      </c>
      <c r="D186" s="264" t="s">
        <v>13</v>
      </c>
      <c r="E186" s="264" t="str">
        <f t="shared" si="2"/>
        <v>HCM_CL_HTAS1_001</v>
      </c>
      <c r="F186" s="264">
        <f>IFERROR(VLOOKUP($A186,#REF!,COLUMNS(#REF!),0),0)</f>
        <v>0</v>
      </c>
      <c r="G186" s="264">
        <f>IFERROR(VLOOKUP($A186,#REF!,COLUMNS(#REF!),0),0)</f>
        <v>0</v>
      </c>
      <c r="H186" s="264">
        <f>IFERROR(VLOOKUP($A186,#REF!,COLUMNS(#REF!),0),0)</f>
        <v>0</v>
      </c>
      <c r="I186" s="264">
        <f>IFERROR(VLOOKUP($A186,#REF!,COLUMNS(#REF!),0),0)</f>
        <v>0</v>
      </c>
      <c r="J186" s="264">
        <f>IFERROR(VLOOKUP($A186,#REF!,COLUMNS(#REF!),0),0)</f>
        <v>0</v>
      </c>
      <c r="K186" s="264">
        <f>IFERROR(VLOOKUP($A186,#REF!,COLUMNS(#REF!),0),0)</f>
        <v>0</v>
      </c>
      <c r="L186" s="264">
        <f>IFERROR(VLOOKUP($A186,#REF!,COLUMNS(#REF!),0),0)</f>
        <v>0</v>
      </c>
      <c r="M186" s="264">
        <f>IFERROR(VLOOKUP($A186,#REF!,COLUMNS(#REF!),0),0)</f>
        <v>0</v>
      </c>
      <c r="N186" s="264">
        <f>IFERROR(VLOOKUP($A186,#REF!,COLUMNS(#REF!),0),0)</f>
        <v>0</v>
      </c>
      <c r="O186" s="264" t="s">
        <v>183</v>
      </c>
      <c r="P186" s="264" t="s">
        <v>85</v>
      </c>
    </row>
    <row r="187" spans="1:16" x14ac:dyDescent="0.2">
      <c r="A187" s="264" t="s">
        <v>512</v>
      </c>
      <c r="B187" s="264" t="s">
        <v>511</v>
      </c>
      <c r="C187" s="264">
        <v>0</v>
      </c>
      <c r="D187" s="264" t="s">
        <v>13</v>
      </c>
      <c r="E187" s="264" t="str">
        <f t="shared" si="2"/>
        <v>HCM_CL_HUYPO_001</v>
      </c>
      <c r="F187" s="264">
        <f>IFERROR(VLOOKUP($A187,#REF!,COLUMNS(#REF!),0),0)</f>
        <v>0</v>
      </c>
      <c r="G187" s="264">
        <f>IFERROR(VLOOKUP($A187,#REF!,COLUMNS(#REF!),0),0)</f>
        <v>0</v>
      </c>
      <c r="H187" s="264">
        <f>IFERROR(VLOOKUP($A187,#REF!,COLUMNS(#REF!),0),0)</f>
        <v>0</v>
      </c>
      <c r="I187" s="264">
        <f>IFERROR(VLOOKUP($A187,#REF!,COLUMNS(#REF!),0),0)</f>
        <v>0</v>
      </c>
      <c r="J187" s="264">
        <f>IFERROR(VLOOKUP($A187,#REF!,COLUMNS(#REF!),0),0)</f>
        <v>0</v>
      </c>
      <c r="K187" s="264">
        <f>IFERROR(VLOOKUP($A187,#REF!,COLUMNS(#REF!),0),0)</f>
        <v>0</v>
      </c>
      <c r="L187" s="264">
        <f>IFERROR(VLOOKUP($A187,#REF!,COLUMNS(#REF!),0),0)</f>
        <v>0</v>
      </c>
      <c r="M187" s="264">
        <f>IFERROR(VLOOKUP($A187,#REF!,COLUMNS(#REF!),0),0)</f>
        <v>0</v>
      </c>
      <c r="N187" s="264">
        <f>IFERROR(VLOOKUP($A187,#REF!,COLUMNS(#REF!),0),0)</f>
        <v>0</v>
      </c>
      <c r="O187" s="264" t="s">
        <v>183</v>
      </c>
      <c r="P187" s="264" t="s">
        <v>85</v>
      </c>
    </row>
    <row r="188" spans="1:16" x14ac:dyDescent="0.2">
      <c r="A188" s="264" t="s">
        <v>514</v>
      </c>
      <c r="B188" s="264" t="s">
        <v>513</v>
      </c>
      <c r="C188" s="264">
        <v>0</v>
      </c>
      <c r="D188" s="264" t="s">
        <v>209</v>
      </c>
      <c r="E188" s="264" t="str">
        <f t="shared" si="2"/>
        <v>HCM_CL_INFOR_001</v>
      </c>
      <c r="F188" s="264">
        <f>IFERROR(VLOOKUP($A188,#REF!,COLUMNS(#REF!),0),0)</f>
        <v>0</v>
      </c>
      <c r="G188" s="264">
        <f>IFERROR(VLOOKUP($A188,#REF!,COLUMNS(#REF!),0),0)</f>
        <v>0</v>
      </c>
      <c r="H188" s="264">
        <f>IFERROR(VLOOKUP($A188,#REF!,COLUMNS(#REF!),0),0)</f>
        <v>0</v>
      </c>
      <c r="I188" s="264">
        <f>IFERROR(VLOOKUP($A188,#REF!,COLUMNS(#REF!),0),0)</f>
        <v>0</v>
      </c>
      <c r="J188" s="264">
        <f>IFERROR(VLOOKUP($A188,#REF!,COLUMNS(#REF!),0),0)</f>
        <v>0</v>
      </c>
      <c r="K188" s="264">
        <f>IFERROR(VLOOKUP($A188,#REF!,COLUMNS(#REF!),0),0)</f>
        <v>0</v>
      </c>
      <c r="L188" s="264">
        <f>IFERROR(VLOOKUP($A188,#REF!,COLUMNS(#REF!),0),0)</f>
        <v>0</v>
      </c>
      <c r="M188" s="264">
        <f>IFERROR(VLOOKUP($A188,#REF!,COLUMNS(#REF!),0),0)</f>
        <v>0</v>
      </c>
      <c r="N188" s="264">
        <f>IFERROR(VLOOKUP($A188,#REF!,COLUMNS(#REF!),0),0)</f>
        <v>0</v>
      </c>
      <c r="O188" s="264" t="s">
        <v>183</v>
      </c>
      <c r="P188" s="264" t="s">
        <v>85</v>
      </c>
    </row>
    <row r="189" spans="1:16" x14ac:dyDescent="0.2">
      <c r="A189" s="264" t="s">
        <v>515</v>
      </c>
      <c r="B189" s="264" t="s">
        <v>30</v>
      </c>
      <c r="C189" s="264">
        <v>0</v>
      </c>
      <c r="D189" s="264" t="s">
        <v>13</v>
      </c>
      <c r="E189" s="264" t="str">
        <f t="shared" si="2"/>
        <v>HCM_CL_INFOR_002</v>
      </c>
      <c r="F189" s="264">
        <f>IFERROR(VLOOKUP($A189,#REF!,COLUMNS(#REF!),0),0)</f>
        <v>0</v>
      </c>
      <c r="G189" s="264">
        <f>IFERROR(VLOOKUP($A189,#REF!,COLUMNS(#REF!),0),0)</f>
        <v>0</v>
      </c>
      <c r="H189" s="264">
        <f>IFERROR(VLOOKUP($A189,#REF!,COLUMNS(#REF!),0),0)</f>
        <v>0</v>
      </c>
      <c r="I189" s="264">
        <f>IFERROR(VLOOKUP($A189,#REF!,COLUMNS(#REF!),0),0)</f>
        <v>0</v>
      </c>
      <c r="J189" s="264">
        <f>IFERROR(VLOOKUP($A189,#REF!,COLUMNS(#REF!),0),0)</f>
        <v>0</v>
      </c>
      <c r="K189" s="264">
        <f>IFERROR(VLOOKUP($A189,#REF!,COLUMNS(#REF!),0),0)</f>
        <v>0</v>
      </c>
      <c r="L189" s="264">
        <f>IFERROR(VLOOKUP($A189,#REF!,COLUMNS(#REF!),0),0)</f>
        <v>0</v>
      </c>
      <c r="M189" s="264">
        <f>IFERROR(VLOOKUP($A189,#REF!,COLUMNS(#REF!),0),0)</f>
        <v>0</v>
      </c>
      <c r="N189" s="264">
        <f>IFERROR(VLOOKUP($A189,#REF!,COLUMNS(#REF!),0),0)</f>
        <v>0</v>
      </c>
      <c r="O189" s="264" t="s">
        <v>183</v>
      </c>
      <c r="P189" s="264" t="s">
        <v>85</v>
      </c>
    </row>
    <row r="190" spans="1:16" x14ac:dyDescent="0.2">
      <c r="A190" s="264" t="s">
        <v>95</v>
      </c>
      <c r="B190" s="264" t="s">
        <v>94</v>
      </c>
      <c r="C190" s="264" t="s">
        <v>1227</v>
      </c>
      <c r="D190" s="264" t="s">
        <v>13</v>
      </c>
      <c r="E190" s="264" t="str">
        <f t="shared" si="2"/>
        <v>HCM_CL_INFOR_003</v>
      </c>
      <c r="F190" s="264">
        <f>IFERROR(VLOOKUP($A190,#REF!,COLUMNS(#REF!),0),0)</f>
        <v>0</v>
      </c>
      <c r="G190" s="264">
        <f>IFERROR(VLOOKUP($A190,#REF!,COLUMNS(#REF!),0),0)</f>
        <v>0</v>
      </c>
      <c r="H190" s="264">
        <f>IFERROR(VLOOKUP($A190,#REF!,COLUMNS(#REF!),0),0)</f>
        <v>0</v>
      </c>
      <c r="I190" s="264">
        <f>IFERROR(VLOOKUP($A190,#REF!,COLUMNS(#REF!),0),0)</f>
        <v>0</v>
      </c>
      <c r="J190" s="264">
        <f>IFERROR(VLOOKUP($A190,#REF!,COLUMNS(#REF!),0),0)</f>
        <v>0</v>
      </c>
      <c r="K190" s="264">
        <f>IFERROR(VLOOKUP($A190,#REF!,COLUMNS(#REF!),0),0)</f>
        <v>0</v>
      </c>
      <c r="L190" s="264">
        <f>IFERROR(VLOOKUP($A190,#REF!,COLUMNS(#REF!),0),0)</f>
        <v>0</v>
      </c>
      <c r="M190" s="264">
        <f>IFERROR(VLOOKUP($A190,#REF!,COLUMNS(#REF!),0),0)</f>
        <v>0</v>
      </c>
      <c r="N190" s="264">
        <f>IFERROR(VLOOKUP($A190,#REF!,COLUMNS(#REF!),0),0)</f>
        <v>0</v>
      </c>
      <c r="O190" s="264" t="s">
        <v>183</v>
      </c>
      <c r="P190" s="264" t="s">
        <v>85</v>
      </c>
    </row>
    <row r="191" spans="1:16" x14ac:dyDescent="0.2">
      <c r="A191" s="264" t="s">
        <v>516</v>
      </c>
      <c r="B191" s="264" t="s">
        <v>166</v>
      </c>
      <c r="C191" s="264">
        <v>0</v>
      </c>
      <c r="D191" s="264" t="s">
        <v>13</v>
      </c>
      <c r="E191" s="264" t="str">
        <f t="shared" si="2"/>
        <v>HCM_CL_INFOR_004</v>
      </c>
      <c r="F191" s="264">
        <f>IFERROR(VLOOKUP($A191,#REF!,COLUMNS(#REF!),0),0)</f>
        <v>0</v>
      </c>
      <c r="G191" s="264">
        <f>IFERROR(VLOOKUP($A191,#REF!,COLUMNS(#REF!),0),0)</f>
        <v>0</v>
      </c>
      <c r="H191" s="264">
        <f>IFERROR(VLOOKUP($A191,#REF!,COLUMNS(#REF!),0),0)</f>
        <v>0</v>
      </c>
      <c r="I191" s="264">
        <f>IFERROR(VLOOKUP($A191,#REF!,COLUMNS(#REF!),0),0)</f>
        <v>0</v>
      </c>
      <c r="J191" s="264">
        <f>IFERROR(VLOOKUP($A191,#REF!,COLUMNS(#REF!),0),0)</f>
        <v>0</v>
      </c>
      <c r="K191" s="264">
        <f>IFERROR(VLOOKUP($A191,#REF!,COLUMNS(#REF!),0),0)</f>
        <v>0</v>
      </c>
      <c r="L191" s="264">
        <f>IFERROR(VLOOKUP($A191,#REF!,COLUMNS(#REF!),0),0)</f>
        <v>0</v>
      </c>
      <c r="M191" s="264">
        <f>IFERROR(VLOOKUP($A191,#REF!,COLUMNS(#REF!),0),0)</f>
        <v>0</v>
      </c>
      <c r="N191" s="264">
        <f>IFERROR(VLOOKUP($A191,#REF!,COLUMNS(#REF!),0),0)</f>
        <v>0</v>
      </c>
      <c r="O191" s="264" t="s">
        <v>183</v>
      </c>
      <c r="P191" s="264" t="s">
        <v>85</v>
      </c>
    </row>
    <row r="192" spans="1:16" x14ac:dyDescent="0.2">
      <c r="A192" s="264" t="s">
        <v>518</v>
      </c>
      <c r="B192" s="264" t="s">
        <v>517</v>
      </c>
      <c r="C192" s="264">
        <v>0</v>
      </c>
      <c r="D192" s="264" t="s">
        <v>13</v>
      </c>
      <c r="E192" s="264" t="str">
        <f t="shared" si="2"/>
        <v>HCM_CL_KENHH_001</v>
      </c>
      <c r="F192" s="264">
        <f>IFERROR(VLOOKUP($A192,#REF!,COLUMNS(#REF!),0),0)</f>
        <v>0</v>
      </c>
      <c r="G192" s="264">
        <f>IFERROR(VLOOKUP($A192,#REF!,COLUMNS(#REF!),0),0)</f>
        <v>0</v>
      </c>
      <c r="H192" s="264">
        <f>IFERROR(VLOOKUP($A192,#REF!,COLUMNS(#REF!),0),0)</f>
        <v>0</v>
      </c>
      <c r="I192" s="264">
        <f>IFERROR(VLOOKUP($A192,#REF!,COLUMNS(#REF!),0),0)</f>
        <v>0</v>
      </c>
      <c r="J192" s="264">
        <f>IFERROR(VLOOKUP($A192,#REF!,COLUMNS(#REF!),0),0)</f>
        <v>0</v>
      </c>
      <c r="K192" s="264">
        <f>IFERROR(VLOOKUP($A192,#REF!,COLUMNS(#REF!),0),0)</f>
        <v>0</v>
      </c>
      <c r="L192" s="264">
        <f>IFERROR(VLOOKUP($A192,#REF!,COLUMNS(#REF!),0),0)</f>
        <v>0</v>
      </c>
      <c r="M192" s="264">
        <f>IFERROR(VLOOKUP($A192,#REF!,COLUMNS(#REF!),0),0)</f>
        <v>0</v>
      </c>
      <c r="N192" s="264">
        <f>IFERROR(VLOOKUP($A192,#REF!,COLUMNS(#REF!),0),0)</f>
        <v>0</v>
      </c>
      <c r="O192" s="264" t="s">
        <v>183</v>
      </c>
      <c r="P192" s="264" t="s">
        <v>85</v>
      </c>
    </row>
    <row r="193" spans="1:16" x14ac:dyDescent="0.2">
      <c r="A193" s="264" t="s">
        <v>520</v>
      </c>
      <c r="B193" s="264" t="s">
        <v>519</v>
      </c>
      <c r="C193" s="264">
        <v>0</v>
      </c>
      <c r="D193" s="264" t="s">
        <v>13</v>
      </c>
      <c r="E193" s="264" t="str">
        <f t="shared" si="2"/>
        <v>HCM_CL_KENHH_002</v>
      </c>
      <c r="F193" s="264">
        <f>IFERROR(VLOOKUP($A193,#REF!,COLUMNS(#REF!),0),0)</f>
        <v>0</v>
      </c>
      <c r="G193" s="264">
        <f>IFERROR(VLOOKUP($A193,#REF!,COLUMNS(#REF!),0),0)</f>
        <v>0</v>
      </c>
      <c r="H193" s="264">
        <f>IFERROR(VLOOKUP($A193,#REF!,COLUMNS(#REF!),0),0)</f>
        <v>0</v>
      </c>
      <c r="I193" s="264">
        <f>IFERROR(VLOOKUP($A193,#REF!,COLUMNS(#REF!),0),0)</f>
        <v>0</v>
      </c>
      <c r="J193" s="264">
        <f>IFERROR(VLOOKUP($A193,#REF!,COLUMNS(#REF!),0),0)</f>
        <v>0</v>
      </c>
      <c r="K193" s="264">
        <f>IFERROR(VLOOKUP($A193,#REF!,COLUMNS(#REF!),0),0)</f>
        <v>0</v>
      </c>
      <c r="L193" s="264">
        <f>IFERROR(VLOOKUP($A193,#REF!,COLUMNS(#REF!),0),0)</f>
        <v>0</v>
      </c>
      <c r="M193" s="264">
        <f>IFERROR(VLOOKUP($A193,#REF!,COLUMNS(#REF!),0),0)</f>
        <v>0</v>
      </c>
      <c r="N193" s="264">
        <f>IFERROR(VLOOKUP($A193,#REF!,COLUMNS(#REF!),0),0)</f>
        <v>0</v>
      </c>
      <c r="O193" s="264" t="s">
        <v>183</v>
      </c>
      <c r="P193" s="264" t="s">
        <v>85</v>
      </c>
    </row>
    <row r="194" spans="1:16" x14ac:dyDescent="0.2">
      <c r="A194" s="264" t="s">
        <v>522</v>
      </c>
      <c r="B194" s="264" t="s">
        <v>521</v>
      </c>
      <c r="C194" s="264">
        <v>0</v>
      </c>
      <c r="D194" s="264" t="s">
        <v>13</v>
      </c>
      <c r="E194" s="264" t="str">
        <f t="shared" si="2"/>
        <v>HCM_CL_KHMON_001</v>
      </c>
      <c r="F194" s="264">
        <f>IFERROR(VLOOKUP($A194,#REF!,COLUMNS(#REF!),0),0)</f>
        <v>0</v>
      </c>
      <c r="G194" s="264">
        <f>IFERROR(VLOOKUP($A194,#REF!,COLUMNS(#REF!),0),0)</f>
        <v>0</v>
      </c>
      <c r="H194" s="264">
        <f>IFERROR(VLOOKUP($A194,#REF!,COLUMNS(#REF!),0),0)</f>
        <v>0</v>
      </c>
      <c r="I194" s="264">
        <f>IFERROR(VLOOKUP($A194,#REF!,COLUMNS(#REF!),0),0)</f>
        <v>0</v>
      </c>
      <c r="J194" s="264">
        <f>IFERROR(VLOOKUP($A194,#REF!,COLUMNS(#REF!),0),0)</f>
        <v>0</v>
      </c>
      <c r="K194" s="264">
        <f>IFERROR(VLOOKUP($A194,#REF!,COLUMNS(#REF!),0),0)</f>
        <v>0</v>
      </c>
      <c r="L194" s="264">
        <f>IFERROR(VLOOKUP($A194,#REF!,COLUMNS(#REF!),0),0)</f>
        <v>0</v>
      </c>
      <c r="M194" s="264">
        <f>IFERROR(VLOOKUP($A194,#REF!,COLUMNS(#REF!),0),0)</f>
        <v>0</v>
      </c>
      <c r="N194" s="264">
        <f>IFERROR(VLOOKUP($A194,#REF!,COLUMNS(#REF!),0),0)</f>
        <v>0</v>
      </c>
      <c r="O194" s="264" t="s">
        <v>183</v>
      </c>
      <c r="P194" s="264" t="s">
        <v>85</v>
      </c>
    </row>
    <row r="195" spans="1:16" x14ac:dyDescent="0.2">
      <c r="A195" s="264" t="s">
        <v>524</v>
      </c>
      <c r="B195" s="264" t="s">
        <v>523</v>
      </c>
      <c r="C195" s="264">
        <v>0</v>
      </c>
      <c r="D195" s="264" t="s">
        <v>13</v>
      </c>
      <c r="E195" s="264" t="str">
        <f t="shared" ref="E195:E258" si="3">A195</f>
        <v>HCM_CL_KHMON_002</v>
      </c>
      <c r="F195" s="264">
        <f>IFERROR(VLOOKUP($A195,#REF!,COLUMNS(#REF!),0),0)</f>
        <v>0</v>
      </c>
      <c r="G195" s="264">
        <f>IFERROR(VLOOKUP($A195,#REF!,COLUMNS(#REF!),0),0)</f>
        <v>0</v>
      </c>
      <c r="H195" s="264">
        <f>IFERROR(VLOOKUP($A195,#REF!,COLUMNS(#REF!),0),0)</f>
        <v>0</v>
      </c>
      <c r="I195" s="264">
        <f>IFERROR(VLOOKUP($A195,#REF!,COLUMNS(#REF!),0),0)</f>
        <v>0</v>
      </c>
      <c r="J195" s="264">
        <f>IFERROR(VLOOKUP($A195,#REF!,COLUMNS(#REF!),0),0)</f>
        <v>0</v>
      </c>
      <c r="K195" s="264">
        <f>IFERROR(VLOOKUP($A195,#REF!,COLUMNS(#REF!),0),0)</f>
        <v>0</v>
      </c>
      <c r="L195" s="264">
        <f>IFERROR(VLOOKUP($A195,#REF!,COLUMNS(#REF!),0),0)</f>
        <v>0</v>
      </c>
      <c r="M195" s="264">
        <f>IFERROR(VLOOKUP($A195,#REF!,COLUMNS(#REF!),0),0)</f>
        <v>0</v>
      </c>
      <c r="N195" s="264">
        <f>IFERROR(VLOOKUP($A195,#REF!,COLUMNS(#REF!),0),0)</f>
        <v>0</v>
      </c>
      <c r="O195" s="264" t="s">
        <v>183</v>
      </c>
      <c r="P195" s="264" t="s">
        <v>85</v>
      </c>
    </row>
    <row r="196" spans="1:16" x14ac:dyDescent="0.2">
      <c r="A196" s="264" t="s">
        <v>526</v>
      </c>
      <c r="B196" s="264" t="s">
        <v>525</v>
      </c>
      <c r="C196" s="264">
        <v>0</v>
      </c>
      <c r="D196" s="264" t="s">
        <v>13</v>
      </c>
      <c r="E196" s="264" t="str">
        <f t="shared" si="3"/>
        <v>HCM_CL_LOGON_001</v>
      </c>
      <c r="F196" s="264">
        <f>IFERROR(VLOOKUP($A196,#REF!,COLUMNS(#REF!),0),0)</f>
        <v>0</v>
      </c>
      <c r="G196" s="264">
        <f>IFERROR(VLOOKUP($A196,#REF!,COLUMNS(#REF!),0),0)</f>
        <v>0</v>
      </c>
      <c r="H196" s="264">
        <f>IFERROR(VLOOKUP($A196,#REF!,COLUMNS(#REF!),0),0)</f>
        <v>0</v>
      </c>
      <c r="I196" s="264">
        <f>IFERROR(VLOOKUP($A196,#REF!,COLUMNS(#REF!),0),0)</f>
        <v>0</v>
      </c>
      <c r="J196" s="264">
        <f>IFERROR(VLOOKUP($A196,#REF!,COLUMNS(#REF!),0),0)</f>
        <v>0</v>
      </c>
      <c r="K196" s="264">
        <f>IFERROR(VLOOKUP($A196,#REF!,COLUMNS(#REF!),0),0)</f>
        <v>0</v>
      </c>
      <c r="L196" s="264">
        <f>IFERROR(VLOOKUP($A196,#REF!,COLUMNS(#REF!),0),0)</f>
        <v>0</v>
      </c>
      <c r="M196" s="264">
        <f>IFERROR(VLOOKUP($A196,#REF!,COLUMNS(#REF!),0),0)</f>
        <v>0</v>
      </c>
      <c r="N196" s="264">
        <f>IFERROR(VLOOKUP($A196,#REF!,COLUMNS(#REF!),0),0)</f>
        <v>0</v>
      </c>
      <c r="O196" s="264" t="s">
        <v>183</v>
      </c>
      <c r="P196" s="264" t="s">
        <v>85</v>
      </c>
    </row>
    <row r="197" spans="1:16" x14ac:dyDescent="0.2">
      <c r="A197" s="264" t="s">
        <v>528</v>
      </c>
      <c r="B197" s="264" t="s">
        <v>527</v>
      </c>
      <c r="C197" s="264">
        <v>0</v>
      </c>
      <c r="D197" s="264" t="s">
        <v>13</v>
      </c>
      <c r="E197" s="264" t="str">
        <f t="shared" si="3"/>
        <v>HCM_CL_MCALL_001</v>
      </c>
      <c r="F197" s="264">
        <f>IFERROR(VLOOKUP($A197,#REF!,COLUMNS(#REF!),0),0)</f>
        <v>0</v>
      </c>
      <c r="G197" s="264">
        <f>IFERROR(VLOOKUP($A197,#REF!,COLUMNS(#REF!),0),0)</f>
        <v>0</v>
      </c>
      <c r="H197" s="264">
        <f>IFERROR(VLOOKUP($A197,#REF!,COLUMNS(#REF!),0),0)</f>
        <v>0</v>
      </c>
      <c r="I197" s="264">
        <f>IFERROR(VLOOKUP($A197,#REF!,COLUMNS(#REF!),0),0)</f>
        <v>0</v>
      </c>
      <c r="J197" s="264">
        <f>IFERROR(VLOOKUP($A197,#REF!,COLUMNS(#REF!),0),0)</f>
        <v>0</v>
      </c>
      <c r="K197" s="264">
        <f>IFERROR(VLOOKUP($A197,#REF!,COLUMNS(#REF!),0),0)</f>
        <v>0</v>
      </c>
      <c r="L197" s="264">
        <f>IFERROR(VLOOKUP($A197,#REF!,COLUMNS(#REF!),0),0)</f>
        <v>0</v>
      </c>
      <c r="M197" s="264">
        <f>IFERROR(VLOOKUP($A197,#REF!,COLUMNS(#REF!),0),0)</f>
        <v>0</v>
      </c>
      <c r="N197" s="264">
        <f>IFERROR(VLOOKUP($A197,#REF!,COLUMNS(#REF!),0),0)</f>
        <v>0</v>
      </c>
      <c r="O197" s="264" t="s">
        <v>183</v>
      </c>
      <c r="P197" s="264" t="s">
        <v>85</v>
      </c>
    </row>
    <row r="198" spans="1:16" x14ac:dyDescent="0.2">
      <c r="A198" s="264" t="s">
        <v>530</v>
      </c>
      <c r="B198" s="264" t="s">
        <v>529</v>
      </c>
      <c r="C198" s="264">
        <v>0</v>
      </c>
      <c r="D198" s="264" t="s">
        <v>13</v>
      </c>
      <c r="E198" s="264" t="str">
        <f t="shared" si="3"/>
        <v>HCM_CL_MCUOC_001</v>
      </c>
      <c r="F198" s="264">
        <f>IFERROR(VLOOKUP($A198,#REF!,COLUMNS(#REF!),0),0)</f>
        <v>0</v>
      </c>
      <c r="G198" s="264">
        <f>IFERROR(VLOOKUP($A198,#REF!,COLUMNS(#REF!),0),0)</f>
        <v>0</v>
      </c>
      <c r="H198" s="264">
        <f>IFERROR(VLOOKUP($A198,#REF!,COLUMNS(#REF!),0),0)</f>
        <v>0</v>
      </c>
      <c r="I198" s="264">
        <f>IFERROR(VLOOKUP($A198,#REF!,COLUMNS(#REF!),0),0)</f>
        <v>0</v>
      </c>
      <c r="J198" s="264">
        <f>IFERROR(VLOOKUP($A198,#REF!,COLUMNS(#REF!),0),0)</f>
        <v>0</v>
      </c>
      <c r="K198" s="264">
        <f>IFERROR(VLOOKUP($A198,#REF!,COLUMNS(#REF!),0),0)</f>
        <v>0</v>
      </c>
      <c r="L198" s="264">
        <f>IFERROR(VLOOKUP($A198,#REF!,COLUMNS(#REF!),0),0)</f>
        <v>0</v>
      </c>
      <c r="M198" s="264">
        <f>IFERROR(VLOOKUP($A198,#REF!,COLUMNS(#REF!),0),0)</f>
        <v>0</v>
      </c>
      <c r="N198" s="264">
        <f>IFERROR(VLOOKUP($A198,#REF!,COLUMNS(#REF!),0),0)</f>
        <v>0</v>
      </c>
      <c r="O198" s="264" t="s">
        <v>183</v>
      </c>
      <c r="P198" s="264" t="s">
        <v>85</v>
      </c>
    </row>
    <row r="199" spans="1:16" x14ac:dyDescent="0.2">
      <c r="A199" s="264" t="s">
        <v>532</v>
      </c>
      <c r="B199" s="264" t="s">
        <v>531</v>
      </c>
      <c r="C199" s="264">
        <v>0</v>
      </c>
      <c r="D199" s="264" t="s">
        <v>13</v>
      </c>
      <c r="E199" s="264" t="str">
        <f t="shared" si="3"/>
        <v>HCM_CL_MNPPO_001</v>
      </c>
      <c r="F199" s="264">
        <f>IFERROR(VLOOKUP($A199,#REF!,COLUMNS(#REF!),0),0)</f>
        <v>0</v>
      </c>
      <c r="G199" s="264">
        <f>IFERROR(VLOOKUP($A199,#REF!,COLUMNS(#REF!),0),0)</f>
        <v>0</v>
      </c>
      <c r="H199" s="264">
        <f>IFERROR(VLOOKUP($A199,#REF!,COLUMNS(#REF!),0),0)</f>
        <v>0</v>
      </c>
      <c r="I199" s="264">
        <f>IFERROR(VLOOKUP($A199,#REF!,COLUMNS(#REF!),0),0)</f>
        <v>0</v>
      </c>
      <c r="J199" s="264">
        <f>IFERROR(VLOOKUP($A199,#REF!,COLUMNS(#REF!),0),0)</f>
        <v>0</v>
      </c>
      <c r="K199" s="264">
        <f>IFERROR(VLOOKUP($A199,#REF!,COLUMNS(#REF!),0),0)</f>
        <v>0</v>
      </c>
      <c r="L199" s="264">
        <f>IFERROR(VLOOKUP($A199,#REF!,COLUMNS(#REF!),0),0)</f>
        <v>0</v>
      </c>
      <c r="M199" s="264">
        <f>IFERROR(VLOOKUP($A199,#REF!,COLUMNS(#REF!),0),0)</f>
        <v>0</v>
      </c>
      <c r="N199" s="264">
        <f>IFERROR(VLOOKUP($A199,#REF!,COLUMNS(#REF!),0),0)</f>
        <v>0</v>
      </c>
      <c r="O199" s="264" t="s">
        <v>183</v>
      </c>
      <c r="P199" s="264" t="s">
        <v>85</v>
      </c>
    </row>
    <row r="200" spans="1:16" x14ac:dyDescent="0.2">
      <c r="A200" s="264" t="s">
        <v>534</v>
      </c>
      <c r="B200" s="264" t="s">
        <v>533</v>
      </c>
      <c r="C200" s="264">
        <v>0</v>
      </c>
      <c r="D200" s="264" t="s">
        <v>13</v>
      </c>
      <c r="E200" s="264" t="str">
        <f t="shared" si="3"/>
        <v>HCM_CL_MNPPO_002</v>
      </c>
      <c r="F200" s="264">
        <f>IFERROR(VLOOKUP($A200,#REF!,COLUMNS(#REF!),0),0)</f>
        <v>0</v>
      </c>
      <c r="G200" s="264">
        <f>IFERROR(VLOOKUP($A200,#REF!,COLUMNS(#REF!),0),0)</f>
        <v>0</v>
      </c>
      <c r="H200" s="264">
        <f>IFERROR(VLOOKUP($A200,#REF!,COLUMNS(#REF!),0),0)</f>
        <v>0</v>
      </c>
      <c r="I200" s="264">
        <f>IFERROR(VLOOKUP($A200,#REF!,COLUMNS(#REF!),0),0)</f>
        <v>0</v>
      </c>
      <c r="J200" s="264">
        <f>IFERROR(VLOOKUP($A200,#REF!,COLUMNS(#REF!),0),0)</f>
        <v>0</v>
      </c>
      <c r="K200" s="264">
        <f>IFERROR(VLOOKUP($A200,#REF!,COLUMNS(#REF!),0),0)</f>
        <v>0</v>
      </c>
      <c r="L200" s="264">
        <f>IFERROR(VLOOKUP($A200,#REF!,COLUMNS(#REF!),0),0)</f>
        <v>0</v>
      </c>
      <c r="M200" s="264">
        <f>IFERROR(VLOOKUP($A200,#REF!,COLUMNS(#REF!),0),0)</f>
        <v>0</v>
      </c>
      <c r="N200" s="264">
        <f>IFERROR(VLOOKUP($A200,#REF!,COLUMNS(#REF!),0),0)</f>
        <v>0</v>
      </c>
      <c r="O200" s="264" t="s">
        <v>183</v>
      </c>
      <c r="P200" s="264" t="s">
        <v>85</v>
      </c>
    </row>
    <row r="201" spans="1:16" x14ac:dyDescent="0.2">
      <c r="A201" s="264" t="s">
        <v>536</v>
      </c>
      <c r="B201" s="264" t="s">
        <v>535</v>
      </c>
      <c r="C201" s="264">
        <v>0</v>
      </c>
      <c r="D201" s="264" t="s">
        <v>13</v>
      </c>
      <c r="E201" s="264" t="str">
        <f t="shared" si="3"/>
        <v>HCM_CL_OBCKD_001</v>
      </c>
      <c r="F201" s="264">
        <f>IFERROR(VLOOKUP($A201,#REF!,COLUMNS(#REF!),0),0)</f>
        <v>0</v>
      </c>
      <c r="G201" s="264">
        <f>IFERROR(VLOOKUP($A201,#REF!,COLUMNS(#REF!),0),0)</f>
        <v>0</v>
      </c>
      <c r="H201" s="264">
        <f>IFERROR(VLOOKUP($A201,#REF!,COLUMNS(#REF!),0),0)</f>
        <v>0</v>
      </c>
      <c r="I201" s="264">
        <f>IFERROR(VLOOKUP($A201,#REF!,COLUMNS(#REF!),0),0)</f>
        <v>0</v>
      </c>
      <c r="J201" s="264">
        <f>IFERROR(VLOOKUP($A201,#REF!,COLUMNS(#REF!),0),0)</f>
        <v>0</v>
      </c>
      <c r="K201" s="264">
        <f>IFERROR(VLOOKUP($A201,#REF!,COLUMNS(#REF!),0),0)</f>
        <v>0</v>
      </c>
      <c r="L201" s="264">
        <f>IFERROR(VLOOKUP($A201,#REF!,COLUMNS(#REF!),0),0)</f>
        <v>0</v>
      </c>
      <c r="M201" s="264">
        <f>IFERROR(VLOOKUP($A201,#REF!,COLUMNS(#REF!),0),0)</f>
        <v>0</v>
      </c>
      <c r="N201" s="264">
        <f>IFERROR(VLOOKUP($A201,#REF!,COLUMNS(#REF!),0),0)</f>
        <v>0</v>
      </c>
      <c r="O201" s="264" t="s">
        <v>183</v>
      </c>
      <c r="P201" s="264" t="s">
        <v>85</v>
      </c>
    </row>
    <row r="202" spans="1:16" x14ac:dyDescent="0.2">
      <c r="A202" s="264" t="s">
        <v>156</v>
      </c>
      <c r="B202" s="264" t="s">
        <v>155</v>
      </c>
      <c r="C202" s="264">
        <v>0</v>
      </c>
      <c r="D202" s="264" t="s">
        <v>13</v>
      </c>
      <c r="E202" s="264" t="str">
        <f t="shared" si="3"/>
        <v>HCM_CL_OBCKD_002</v>
      </c>
      <c r="F202" s="264">
        <f>IFERROR(VLOOKUP($A202,#REF!,COLUMNS(#REF!),0),0)</f>
        <v>0</v>
      </c>
      <c r="G202" s="264">
        <f>IFERROR(VLOOKUP($A202,#REF!,COLUMNS(#REF!),0),0)</f>
        <v>0</v>
      </c>
      <c r="H202" s="264">
        <f>IFERROR(VLOOKUP($A202,#REF!,COLUMNS(#REF!),0),0)</f>
        <v>0</v>
      </c>
      <c r="I202" s="264">
        <f>IFERROR(VLOOKUP($A202,#REF!,COLUMNS(#REF!),0),0)</f>
        <v>0</v>
      </c>
      <c r="J202" s="264">
        <f>IFERROR(VLOOKUP($A202,#REF!,COLUMNS(#REF!),0),0)</f>
        <v>0</v>
      </c>
      <c r="K202" s="264">
        <f>IFERROR(VLOOKUP($A202,#REF!,COLUMNS(#REF!),0),0)</f>
        <v>0</v>
      </c>
      <c r="L202" s="264">
        <f>IFERROR(VLOOKUP($A202,#REF!,COLUMNS(#REF!),0),0)</f>
        <v>0</v>
      </c>
      <c r="M202" s="264">
        <f>IFERROR(VLOOKUP($A202,#REF!,COLUMNS(#REF!),0),0)</f>
        <v>0</v>
      </c>
      <c r="N202" s="264">
        <f>IFERROR(VLOOKUP($A202,#REF!,COLUMNS(#REF!),0),0)</f>
        <v>0</v>
      </c>
      <c r="O202" s="264" t="s">
        <v>183</v>
      </c>
      <c r="P202" s="264" t="s">
        <v>85</v>
      </c>
    </row>
    <row r="203" spans="1:16" x14ac:dyDescent="0.2">
      <c r="A203" s="264" t="s">
        <v>154</v>
      </c>
      <c r="B203" s="264" t="s">
        <v>153</v>
      </c>
      <c r="C203" s="264">
        <v>0</v>
      </c>
      <c r="D203" s="264" t="s">
        <v>13</v>
      </c>
      <c r="E203" s="264" t="str">
        <f t="shared" si="3"/>
        <v>HCM_CL_OBCKD_003</v>
      </c>
      <c r="F203" s="264">
        <f>IFERROR(VLOOKUP($A203,#REF!,COLUMNS(#REF!),0),0)</f>
        <v>0</v>
      </c>
      <c r="G203" s="264">
        <f>IFERROR(VLOOKUP($A203,#REF!,COLUMNS(#REF!),0),0)</f>
        <v>0</v>
      </c>
      <c r="H203" s="264">
        <f>IFERROR(VLOOKUP($A203,#REF!,COLUMNS(#REF!),0),0)</f>
        <v>0</v>
      </c>
      <c r="I203" s="264">
        <f>IFERROR(VLOOKUP($A203,#REF!,COLUMNS(#REF!),0),0)</f>
        <v>0</v>
      </c>
      <c r="J203" s="264">
        <f>IFERROR(VLOOKUP($A203,#REF!,COLUMNS(#REF!),0),0)</f>
        <v>0</v>
      </c>
      <c r="K203" s="264">
        <f>IFERROR(VLOOKUP($A203,#REF!,COLUMNS(#REF!),0),0)</f>
        <v>0</v>
      </c>
      <c r="L203" s="264">
        <f>IFERROR(VLOOKUP($A203,#REF!,COLUMNS(#REF!),0),0)</f>
        <v>0</v>
      </c>
      <c r="M203" s="264">
        <f>IFERROR(VLOOKUP($A203,#REF!,COLUMNS(#REF!),0),0)</f>
        <v>0</v>
      </c>
      <c r="N203" s="264">
        <f>IFERROR(VLOOKUP($A203,#REF!,COLUMNS(#REF!),0),0)</f>
        <v>0</v>
      </c>
      <c r="O203" s="264" t="s">
        <v>183</v>
      </c>
      <c r="P203" s="264" t="s">
        <v>85</v>
      </c>
    </row>
    <row r="204" spans="1:16" x14ac:dyDescent="0.2">
      <c r="A204" s="264" t="s">
        <v>538</v>
      </c>
      <c r="B204" s="264" t="s">
        <v>537</v>
      </c>
      <c r="C204" s="264">
        <v>0</v>
      </c>
      <c r="D204" s="264" t="s">
        <v>13</v>
      </c>
      <c r="E204" s="264" t="str">
        <f t="shared" si="3"/>
        <v>HCM_CL_OBCKD_004</v>
      </c>
      <c r="F204" s="264">
        <f>IFERROR(VLOOKUP($A204,#REF!,COLUMNS(#REF!),0),0)</f>
        <v>0</v>
      </c>
      <c r="G204" s="264">
        <f>IFERROR(VLOOKUP($A204,#REF!,COLUMNS(#REF!),0),0)</f>
        <v>0</v>
      </c>
      <c r="H204" s="264">
        <f>IFERROR(VLOOKUP($A204,#REF!,COLUMNS(#REF!),0),0)</f>
        <v>0</v>
      </c>
      <c r="I204" s="264">
        <f>IFERROR(VLOOKUP($A204,#REF!,COLUMNS(#REF!),0),0)</f>
        <v>0</v>
      </c>
      <c r="J204" s="264">
        <f>IFERROR(VLOOKUP($A204,#REF!,COLUMNS(#REF!),0),0)</f>
        <v>0</v>
      </c>
      <c r="K204" s="264">
        <f>IFERROR(VLOOKUP($A204,#REF!,COLUMNS(#REF!),0),0)</f>
        <v>0</v>
      </c>
      <c r="L204" s="264">
        <f>IFERROR(VLOOKUP($A204,#REF!,COLUMNS(#REF!),0),0)</f>
        <v>0</v>
      </c>
      <c r="M204" s="264">
        <f>IFERROR(VLOOKUP($A204,#REF!,COLUMNS(#REF!),0),0)</f>
        <v>0</v>
      </c>
      <c r="N204" s="264">
        <f>IFERROR(VLOOKUP($A204,#REF!,COLUMNS(#REF!),0),0)</f>
        <v>0</v>
      </c>
      <c r="O204" s="264" t="s">
        <v>183</v>
      </c>
      <c r="P204" s="264" t="s">
        <v>85</v>
      </c>
    </row>
    <row r="205" spans="1:16" x14ac:dyDescent="0.2">
      <c r="A205" s="264" t="s">
        <v>1199</v>
      </c>
      <c r="B205" s="264" t="s">
        <v>1200</v>
      </c>
      <c r="C205" s="264" t="s">
        <v>1227</v>
      </c>
      <c r="D205" s="264" t="s">
        <v>13</v>
      </c>
      <c r="E205" s="264" t="str">
        <f t="shared" si="3"/>
        <v>HCM_CL_OBCKD_005</v>
      </c>
      <c r="F205" s="264">
        <f>IFERROR(VLOOKUP($A205,#REF!,COLUMNS(#REF!),0),0)</f>
        <v>0</v>
      </c>
      <c r="G205" s="264">
        <f>IFERROR(VLOOKUP($A205,#REF!,COLUMNS(#REF!),0),0)</f>
        <v>0</v>
      </c>
      <c r="H205" s="264">
        <f>IFERROR(VLOOKUP($A205,#REF!,COLUMNS(#REF!),0),0)</f>
        <v>0</v>
      </c>
      <c r="I205" s="264">
        <f>IFERROR(VLOOKUP($A205,#REF!,COLUMNS(#REF!),0),0)</f>
        <v>0</v>
      </c>
      <c r="J205" s="264">
        <f>IFERROR(VLOOKUP($A205,#REF!,COLUMNS(#REF!),0),0)</f>
        <v>0</v>
      </c>
      <c r="K205" s="264">
        <f>IFERROR(VLOOKUP($A205,#REF!,COLUMNS(#REF!),0),0)</f>
        <v>0</v>
      </c>
      <c r="L205" s="264">
        <f>IFERROR(VLOOKUP($A205,#REF!,COLUMNS(#REF!),0),0)</f>
        <v>0</v>
      </c>
      <c r="M205" s="264">
        <f>IFERROR(VLOOKUP($A205,#REF!,COLUMNS(#REF!),0),0)</f>
        <v>0</v>
      </c>
      <c r="N205" s="264">
        <f>IFERROR(VLOOKUP($A205,#REF!,COLUMNS(#REF!),0),0)</f>
        <v>0</v>
      </c>
      <c r="O205" s="264" t="s">
        <v>183</v>
      </c>
      <c r="P205" s="264" t="s">
        <v>85</v>
      </c>
    </row>
    <row r="206" spans="1:16" x14ac:dyDescent="0.2">
      <c r="A206" s="264" t="s">
        <v>1197</v>
      </c>
      <c r="B206" s="264" t="s">
        <v>1198</v>
      </c>
      <c r="C206" s="264" t="s">
        <v>1227</v>
      </c>
      <c r="D206" s="264" t="s">
        <v>13</v>
      </c>
      <c r="E206" s="264" t="str">
        <f t="shared" si="3"/>
        <v>HCM_CL_OBCKN_001</v>
      </c>
      <c r="F206" s="264">
        <f>IFERROR(VLOOKUP($A206,#REF!,COLUMNS(#REF!),0),0)</f>
        <v>0</v>
      </c>
      <c r="G206" s="264">
        <f>IFERROR(VLOOKUP($A206,#REF!,COLUMNS(#REF!),0),0)</f>
        <v>0</v>
      </c>
      <c r="H206" s="264">
        <f>IFERROR(VLOOKUP($A206,#REF!,COLUMNS(#REF!),0),0)</f>
        <v>0</v>
      </c>
      <c r="I206" s="264">
        <f>IFERROR(VLOOKUP($A206,#REF!,COLUMNS(#REF!),0),0)</f>
        <v>0</v>
      </c>
      <c r="J206" s="264">
        <f>IFERROR(VLOOKUP($A206,#REF!,COLUMNS(#REF!),0),0)</f>
        <v>0</v>
      </c>
      <c r="K206" s="264">
        <f>IFERROR(VLOOKUP($A206,#REF!,COLUMNS(#REF!),0),0)</f>
        <v>0</v>
      </c>
      <c r="L206" s="264">
        <f>IFERROR(VLOOKUP($A206,#REF!,COLUMNS(#REF!),0),0)</f>
        <v>0</v>
      </c>
      <c r="M206" s="264">
        <f>IFERROR(VLOOKUP($A206,#REF!,COLUMNS(#REF!),0),0)</f>
        <v>0</v>
      </c>
      <c r="N206" s="264">
        <f>IFERROR(VLOOKUP($A206,#REF!,COLUMNS(#REF!),0),0)</f>
        <v>0</v>
      </c>
      <c r="O206" s="264" t="s">
        <v>183</v>
      </c>
      <c r="P206" s="264" t="s">
        <v>85</v>
      </c>
    </row>
    <row r="207" spans="1:16" x14ac:dyDescent="0.2">
      <c r="A207" s="264" t="s">
        <v>540</v>
      </c>
      <c r="B207" s="264" t="s">
        <v>539</v>
      </c>
      <c r="C207" s="264">
        <v>0</v>
      </c>
      <c r="D207" s="264" t="s">
        <v>13</v>
      </c>
      <c r="E207" s="264" t="str">
        <f t="shared" si="3"/>
        <v>HCM_CL_OBDAI_001</v>
      </c>
      <c r="F207" s="264">
        <f>IFERROR(VLOOKUP($A207,#REF!,COLUMNS(#REF!),0),0)</f>
        <v>0</v>
      </c>
      <c r="G207" s="264">
        <f>IFERROR(VLOOKUP($A207,#REF!,COLUMNS(#REF!),0),0)</f>
        <v>0</v>
      </c>
      <c r="H207" s="264">
        <f>IFERROR(VLOOKUP($A207,#REF!,COLUMNS(#REF!),0),0)</f>
        <v>0</v>
      </c>
      <c r="I207" s="264">
        <f>IFERROR(VLOOKUP($A207,#REF!,COLUMNS(#REF!),0),0)</f>
        <v>0</v>
      </c>
      <c r="J207" s="264">
        <f>IFERROR(VLOOKUP($A207,#REF!,COLUMNS(#REF!),0),0)</f>
        <v>0</v>
      </c>
      <c r="K207" s="264">
        <f>IFERROR(VLOOKUP($A207,#REF!,COLUMNS(#REF!),0),0)</f>
        <v>0</v>
      </c>
      <c r="L207" s="264">
        <f>IFERROR(VLOOKUP($A207,#REF!,COLUMNS(#REF!),0),0)</f>
        <v>0</v>
      </c>
      <c r="M207" s="264">
        <f>IFERROR(VLOOKUP($A207,#REF!,COLUMNS(#REF!),0),0)</f>
        <v>0</v>
      </c>
      <c r="N207" s="264">
        <f>IFERROR(VLOOKUP($A207,#REF!,COLUMNS(#REF!),0),0)</f>
        <v>0</v>
      </c>
      <c r="O207" s="264" t="s">
        <v>183</v>
      </c>
      <c r="P207" s="264" t="s">
        <v>85</v>
      </c>
    </row>
    <row r="208" spans="1:16" x14ac:dyDescent="0.2">
      <c r="A208" s="264" t="s">
        <v>542</v>
      </c>
      <c r="B208" s="264" t="s">
        <v>541</v>
      </c>
      <c r="C208" s="264">
        <v>0</v>
      </c>
      <c r="D208" s="264" t="s">
        <v>13</v>
      </c>
      <c r="E208" s="264" t="str">
        <f t="shared" si="3"/>
        <v>HCM_CL_OBDAI_002</v>
      </c>
      <c r="F208" s="264">
        <f>IFERROR(VLOOKUP($A208,#REF!,COLUMNS(#REF!),0),0)</f>
        <v>0</v>
      </c>
      <c r="G208" s="264">
        <f>IFERROR(VLOOKUP($A208,#REF!,COLUMNS(#REF!),0),0)</f>
        <v>0</v>
      </c>
      <c r="H208" s="264">
        <f>IFERROR(VLOOKUP($A208,#REF!,COLUMNS(#REF!),0),0)</f>
        <v>0</v>
      </c>
      <c r="I208" s="264">
        <f>IFERROR(VLOOKUP($A208,#REF!,COLUMNS(#REF!),0),0)</f>
        <v>0</v>
      </c>
      <c r="J208" s="264">
        <f>IFERROR(VLOOKUP($A208,#REF!,COLUMNS(#REF!),0),0)</f>
        <v>0</v>
      </c>
      <c r="K208" s="264">
        <f>IFERROR(VLOOKUP($A208,#REF!,COLUMNS(#REF!),0),0)</f>
        <v>0</v>
      </c>
      <c r="L208" s="264">
        <f>IFERROR(VLOOKUP($A208,#REF!,COLUMNS(#REF!),0),0)</f>
        <v>0</v>
      </c>
      <c r="M208" s="264">
        <f>IFERROR(VLOOKUP($A208,#REF!,COLUMNS(#REF!),0),0)</f>
        <v>0</v>
      </c>
      <c r="N208" s="264">
        <f>IFERROR(VLOOKUP($A208,#REF!,COLUMNS(#REF!),0),0)</f>
        <v>0</v>
      </c>
      <c r="O208" s="264" t="s">
        <v>183</v>
      </c>
      <c r="P208" s="264" t="s">
        <v>85</v>
      </c>
    </row>
    <row r="209" spans="1:16" x14ac:dyDescent="0.2">
      <c r="A209" s="264" t="s">
        <v>544</v>
      </c>
      <c r="B209" s="264" t="s">
        <v>543</v>
      </c>
      <c r="C209" s="264">
        <v>0</v>
      </c>
      <c r="D209" s="264" t="s">
        <v>13</v>
      </c>
      <c r="E209" s="264" t="str">
        <f t="shared" si="3"/>
        <v>HCM_CL_OBDAI_003</v>
      </c>
      <c r="F209" s="264">
        <f>IFERROR(VLOOKUP($A209,#REF!,COLUMNS(#REF!),0),0)</f>
        <v>0</v>
      </c>
      <c r="G209" s="264">
        <f>IFERROR(VLOOKUP($A209,#REF!,COLUMNS(#REF!),0),0)</f>
        <v>0</v>
      </c>
      <c r="H209" s="264">
        <f>IFERROR(VLOOKUP($A209,#REF!,COLUMNS(#REF!),0),0)</f>
        <v>0</v>
      </c>
      <c r="I209" s="264">
        <f>IFERROR(VLOOKUP($A209,#REF!,COLUMNS(#REF!),0),0)</f>
        <v>0</v>
      </c>
      <c r="J209" s="264">
        <f>IFERROR(VLOOKUP($A209,#REF!,COLUMNS(#REF!),0),0)</f>
        <v>0</v>
      </c>
      <c r="K209" s="264">
        <f>IFERROR(VLOOKUP($A209,#REF!,COLUMNS(#REF!),0),0)</f>
        <v>0</v>
      </c>
      <c r="L209" s="264">
        <f>IFERROR(VLOOKUP($A209,#REF!,COLUMNS(#REF!),0),0)</f>
        <v>0</v>
      </c>
      <c r="M209" s="264">
        <f>IFERROR(VLOOKUP($A209,#REF!,COLUMNS(#REF!),0),0)</f>
        <v>0</v>
      </c>
      <c r="N209" s="264">
        <f>IFERROR(VLOOKUP($A209,#REF!,COLUMNS(#REF!),0),0)</f>
        <v>0</v>
      </c>
      <c r="O209" s="264" t="s">
        <v>183</v>
      </c>
      <c r="P209" s="264" t="s">
        <v>85</v>
      </c>
    </row>
    <row r="210" spans="1:16" x14ac:dyDescent="0.2">
      <c r="A210" s="264" t="s">
        <v>546</v>
      </c>
      <c r="B210" s="264" t="s">
        <v>545</v>
      </c>
      <c r="C210" s="264">
        <v>0</v>
      </c>
      <c r="D210" s="264" t="s">
        <v>13</v>
      </c>
      <c r="E210" s="264" t="str">
        <f t="shared" si="3"/>
        <v>HCM_CL_OBDAI_004</v>
      </c>
      <c r="F210" s="264">
        <f>IFERROR(VLOOKUP($A210,#REF!,COLUMNS(#REF!),0),0)</f>
        <v>0</v>
      </c>
      <c r="G210" s="264">
        <f>IFERROR(VLOOKUP($A210,#REF!,COLUMNS(#REF!),0),0)</f>
        <v>0</v>
      </c>
      <c r="H210" s="264">
        <f>IFERROR(VLOOKUP($A210,#REF!,COLUMNS(#REF!),0),0)</f>
        <v>0</v>
      </c>
      <c r="I210" s="264">
        <f>IFERROR(VLOOKUP($A210,#REF!,COLUMNS(#REF!),0),0)</f>
        <v>0</v>
      </c>
      <c r="J210" s="264">
        <f>IFERROR(VLOOKUP($A210,#REF!,COLUMNS(#REF!),0),0)</f>
        <v>0</v>
      </c>
      <c r="K210" s="264">
        <f>IFERROR(VLOOKUP($A210,#REF!,COLUMNS(#REF!),0),0)</f>
        <v>0</v>
      </c>
      <c r="L210" s="264">
        <f>IFERROR(VLOOKUP($A210,#REF!,COLUMNS(#REF!),0),0)</f>
        <v>0</v>
      </c>
      <c r="M210" s="264">
        <f>IFERROR(VLOOKUP($A210,#REF!,COLUMNS(#REF!),0),0)</f>
        <v>0</v>
      </c>
      <c r="N210" s="264">
        <f>IFERROR(VLOOKUP($A210,#REF!,COLUMNS(#REF!),0),0)</f>
        <v>0</v>
      </c>
      <c r="O210" s="264" t="s">
        <v>183</v>
      </c>
      <c r="P210" s="264" t="s">
        <v>85</v>
      </c>
    </row>
    <row r="211" spans="1:16" x14ac:dyDescent="0.2">
      <c r="A211" s="264" t="s">
        <v>121</v>
      </c>
      <c r="B211" s="264" t="s">
        <v>120</v>
      </c>
      <c r="C211" s="264">
        <v>0</v>
      </c>
      <c r="D211" s="264" t="s">
        <v>13</v>
      </c>
      <c r="E211" s="264" t="str">
        <f t="shared" si="3"/>
        <v>HCM_CL_OBDAI_005</v>
      </c>
      <c r="F211" s="264">
        <f>IFERROR(VLOOKUP($A211,#REF!,COLUMNS(#REF!),0),0)</f>
        <v>0</v>
      </c>
      <c r="G211" s="264">
        <f>IFERROR(VLOOKUP($A211,#REF!,COLUMNS(#REF!),0),0)</f>
        <v>0</v>
      </c>
      <c r="H211" s="264">
        <f>IFERROR(VLOOKUP($A211,#REF!,COLUMNS(#REF!),0),0)</f>
        <v>0</v>
      </c>
      <c r="I211" s="264">
        <f>IFERROR(VLOOKUP($A211,#REF!,COLUMNS(#REF!),0),0)</f>
        <v>0</v>
      </c>
      <c r="J211" s="264">
        <f>IFERROR(VLOOKUP($A211,#REF!,COLUMNS(#REF!),0),0)</f>
        <v>0</v>
      </c>
      <c r="K211" s="264">
        <f>IFERROR(VLOOKUP($A211,#REF!,COLUMNS(#REF!),0),0)</f>
        <v>0</v>
      </c>
      <c r="L211" s="264">
        <f>IFERROR(VLOOKUP($A211,#REF!,COLUMNS(#REF!),0),0)</f>
        <v>0</v>
      </c>
      <c r="M211" s="264">
        <f>IFERROR(VLOOKUP($A211,#REF!,COLUMNS(#REF!),0),0)</f>
        <v>0</v>
      </c>
      <c r="N211" s="264">
        <f>IFERROR(VLOOKUP($A211,#REF!,COLUMNS(#REF!),0),0)</f>
        <v>0</v>
      </c>
      <c r="O211" s="264" t="s">
        <v>183</v>
      </c>
      <c r="P211" s="264" t="s">
        <v>85</v>
      </c>
    </row>
    <row r="212" spans="1:16" x14ac:dyDescent="0.2">
      <c r="A212" s="264" t="s">
        <v>1234</v>
      </c>
      <c r="B212" s="264" t="s">
        <v>1235</v>
      </c>
      <c r="C212" s="264">
        <v>0</v>
      </c>
      <c r="D212" s="264" t="s">
        <v>13</v>
      </c>
      <c r="E212" s="264" t="str">
        <f t="shared" si="3"/>
        <v>HCM_CL_OBDAI_006</v>
      </c>
      <c r="F212" s="264">
        <f>IFERROR(VLOOKUP($A212,#REF!,COLUMNS(#REF!),0),0)</f>
        <v>0</v>
      </c>
      <c r="G212" s="264">
        <f>IFERROR(VLOOKUP($A212,#REF!,COLUMNS(#REF!),0),0)</f>
        <v>0</v>
      </c>
      <c r="H212" s="264">
        <f>IFERROR(VLOOKUP($A212,#REF!,COLUMNS(#REF!),0),0)</f>
        <v>0</v>
      </c>
      <c r="I212" s="264">
        <f>IFERROR(VLOOKUP($A212,#REF!,COLUMNS(#REF!),0),0)</f>
        <v>0</v>
      </c>
      <c r="J212" s="264">
        <f>IFERROR(VLOOKUP($A212,#REF!,COLUMNS(#REF!),0),0)</f>
        <v>0</v>
      </c>
      <c r="K212" s="264">
        <f>IFERROR(VLOOKUP($A212,#REF!,COLUMNS(#REF!),0),0)</f>
        <v>0</v>
      </c>
      <c r="L212" s="264">
        <f>IFERROR(VLOOKUP($A212,#REF!,COLUMNS(#REF!),0),0)</f>
        <v>0</v>
      </c>
      <c r="M212" s="264">
        <f>IFERROR(VLOOKUP($A212,#REF!,COLUMNS(#REF!),0),0)</f>
        <v>0</v>
      </c>
      <c r="N212" s="264">
        <f>IFERROR(VLOOKUP($A212,#REF!,COLUMNS(#REF!),0),0)</f>
        <v>0</v>
      </c>
      <c r="O212" s="264" t="s">
        <v>183</v>
      </c>
      <c r="P212" s="264" t="s">
        <v>85</v>
      </c>
    </row>
    <row r="213" spans="1:16" x14ac:dyDescent="0.2">
      <c r="A213" s="264" t="s">
        <v>548</v>
      </c>
      <c r="B213" s="264" t="s">
        <v>547</v>
      </c>
      <c r="C213" s="264">
        <v>0</v>
      </c>
      <c r="D213" s="264" t="s">
        <v>13</v>
      </c>
      <c r="E213" s="264" t="str">
        <f t="shared" si="3"/>
        <v>HCM_CL_ORDER_001</v>
      </c>
      <c r="F213" s="264">
        <f>IFERROR(VLOOKUP($A213,#REF!,COLUMNS(#REF!),0),0)</f>
        <v>0</v>
      </c>
      <c r="G213" s="264">
        <f>IFERROR(VLOOKUP($A213,#REF!,COLUMNS(#REF!),0),0)</f>
        <v>0</v>
      </c>
      <c r="H213" s="264">
        <f>IFERROR(VLOOKUP($A213,#REF!,COLUMNS(#REF!),0),0)</f>
        <v>0</v>
      </c>
      <c r="I213" s="264">
        <f>IFERROR(VLOOKUP($A213,#REF!,COLUMNS(#REF!),0),0)</f>
        <v>0</v>
      </c>
      <c r="J213" s="264">
        <f>IFERROR(VLOOKUP($A213,#REF!,COLUMNS(#REF!),0),0)</f>
        <v>0</v>
      </c>
      <c r="K213" s="264">
        <f>IFERROR(VLOOKUP($A213,#REF!,COLUMNS(#REF!),0),0)</f>
        <v>0</v>
      </c>
      <c r="L213" s="264">
        <f>IFERROR(VLOOKUP($A213,#REF!,COLUMNS(#REF!),0),0)</f>
        <v>0</v>
      </c>
      <c r="M213" s="264">
        <f>IFERROR(VLOOKUP($A213,#REF!,COLUMNS(#REF!),0),0)</f>
        <v>0</v>
      </c>
      <c r="N213" s="264">
        <f>IFERROR(VLOOKUP($A213,#REF!,COLUMNS(#REF!),0),0)</f>
        <v>0</v>
      </c>
      <c r="O213" s="264" t="s">
        <v>183</v>
      </c>
      <c r="P213" s="264" t="s">
        <v>85</v>
      </c>
    </row>
    <row r="214" spans="1:16" x14ac:dyDescent="0.2">
      <c r="A214" s="264" t="s">
        <v>122</v>
      </c>
      <c r="B214" s="264" t="s">
        <v>108</v>
      </c>
      <c r="C214" s="264">
        <v>0</v>
      </c>
      <c r="D214" s="264" t="s">
        <v>13</v>
      </c>
      <c r="E214" s="264" t="str">
        <f t="shared" si="3"/>
        <v>HCM_CL_ORDER_002</v>
      </c>
      <c r="F214" s="264">
        <f>IFERROR(VLOOKUP($A214,#REF!,COLUMNS(#REF!),0),0)</f>
        <v>0</v>
      </c>
      <c r="G214" s="264">
        <f>IFERROR(VLOOKUP($A214,#REF!,COLUMNS(#REF!),0),0)</f>
        <v>0</v>
      </c>
      <c r="H214" s="264">
        <f>IFERROR(VLOOKUP($A214,#REF!,COLUMNS(#REF!),0),0)</f>
        <v>0</v>
      </c>
      <c r="I214" s="264">
        <f>IFERROR(VLOOKUP($A214,#REF!,COLUMNS(#REF!),0),0)</f>
        <v>0</v>
      </c>
      <c r="J214" s="264">
        <f>IFERROR(VLOOKUP($A214,#REF!,COLUMNS(#REF!),0),0)</f>
        <v>0</v>
      </c>
      <c r="K214" s="264">
        <f>IFERROR(VLOOKUP($A214,#REF!,COLUMNS(#REF!),0),0)</f>
        <v>0</v>
      </c>
      <c r="L214" s="264">
        <f>IFERROR(VLOOKUP($A214,#REF!,COLUMNS(#REF!),0),0)</f>
        <v>0</v>
      </c>
      <c r="M214" s="264">
        <f>IFERROR(VLOOKUP($A214,#REF!,COLUMNS(#REF!),0),0)</f>
        <v>0</v>
      </c>
      <c r="N214" s="264">
        <f>IFERROR(VLOOKUP($A214,#REF!,COLUMNS(#REF!),0),0)</f>
        <v>0</v>
      </c>
      <c r="O214" s="264" t="s">
        <v>183</v>
      </c>
      <c r="P214" s="264" t="s">
        <v>85</v>
      </c>
    </row>
    <row r="215" spans="1:16" x14ac:dyDescent="0.2">
      <c r="A215" s="264" t="s">
        <v>549</v>
      </c>
      <c r="B215" s="264" t="s">
        <v>17</v>
      </c>
      <c r="C215" s="264">
        <v>0</v>
      </c>
      <c r="D215" s="264" t="s">
        <v>13</v>
      </c>
      <c r="E215" s="264" t="str">
        <f t="shared" si="3"/>
        <v>HCM_CL_PCTHT_001</v>
      </c>
      <c r="F215" s="264">
        <f>IFERROR(VLOOKUP($A215,#REF!,COLUMNS(#REF!),0),0)</f>
        <v>0</v>
      </c>
      <c r="G215" s="264">
        <f>IFERROR(VLOOKUP($A215,#REF!,COLUMNS(#REF!),0),0)</f>
        <v>0</v>
      </c>
      <c r="H215" s="264">
        <f>IFERROR(VLOOKUP($A215,#REF!,COLUMNS(#REF!),0),0)</f>
        <v>0</v>
      </c>
      <c r="I215" s="264">
        <f>IFERROR(VLOOKUP($A215,#REF!,COLUMNS(#REF!),0),0)</f>
        <v>0</v>
      </c>
      <c r="J215" s="264">
        <f>IFERROR(VLOOKUP($A215,#REF!,COLUMNS(#REF!),0),0)</f>
        <v>0</v>
      </c>
      <c r="K215" s="264">
        <f>IFERROR(VLOOKUP($A215,#REF!,COLUMNS(#REF!),0),0)</f>
        <v>0</v>
      </c>
      <c r="L215" s="264">
        <f>IFERROR(VLOOKUP($A215,#REF!,COLUMNS(#REF!),0),0)</f>
        <v>0</v>
      </c>
      <c r="M215" s="264">
        <f>IFERROR(VLOOKUP($A215,#REF!,COLUMNS(#REF!),0),0)</f>
        <v>0</v>
      </c>
      <c r="N215" s="264">
        <f>IFERROR(VLOOKUP($A215,#REF!,COLUMNS(#REF!),0),0)</f>
        <v>0</v>
      </c>
      <c r="O215" s="264" t="s">
        <v>183</v>
      </c>
      <c r="P215" s="264" t="s">
        <v>85</v>
      </c>
    </row>
    <row r="216" spans="1:16" x14ac:dyDescent="0.2">
      <c r="A216" s="264" t="s">
        <v>551</v>
      </c>
      <c r="B216" s="264" t="s">
        <v>550</v>
      </c>
      <c r="C216" s="264">
        <v>0</v>
      </c>
      <c r="D216" s="264" t="s">
        <v>195</v>
      </c>
      <c r="E216" s="264" t="str">
        <f t="shared" si="3"/>
        <v>HCM_CL_PTTBB_001</v>
      </c>
      <c r="F216" s="264">
        <f>IFERROR(VLOOKUP($A216,#REF!,COLUMNS(#REF!),0),0)</f>
        <v>0</v>
      </c>
      <c r="G216" s="264">
        <f>IFERROR(VLOOKUP($A216,#REF!,COLUMNS(#REF!),0),0)</f>
        <v>0</v>
      </c>
      <c r="H216" s="264">
        <f>IFERROR(VLOOKUP($A216,#REF!,COLUMNS(#REF!),0),0)</f>
        <v>0</v>
      </c>
      <c r="I216" s="264">
        <f>IFERROR(VLOOKUP($A216,#REF!,COLUMNS(#REF!),0),0)</f>
        <v>0</v>
      </c>
      <c r="J216" s="264">
        <f>IFERROR(VLOOKUP($A216,#REF!,COLUMNS(#REF!),0),0)</f>
        <v>0</v>
      </c>
      <c r="K216" s="264">
        <f>IFERROR(VLOOKUP($A216,#REF!,COLUMNS(#REF!),0),0)</f>
        <v>0</v>
      </c>
      <c r="L216" s="264">
        <f>IFERROR(VLOOKUP($A216,#REF!,COLUMNS(#REF!),0),0)</f>
        <v>0</v>
      </c>
      <c r="M216" s="264">
        <f>IFERROR(VLOOKUP($A216,#REF!,COLUMNS(#REF!),0),0)</f>
        <v>0</v>
      </c>
      <c r="N216" s="264">
        <f>IFERROR(VLOOKUP($A216,#REF!,COLUMNS(#REF!),0),0)</f>
        <v>0</v>
      </c>
      <c r="O216" s="264" t="s">
        <v>183</v>
      </c>
      <c r="P216" s="264" t="s">
        <v>85</v>
      </c>
    </row>
    <row r="217" spans="1:16" x14ac:dyDescent="0.2">
      <c r="A217" s="264" t="s">
        <v>553</v>
      </c>
      <c r="B217" s="264" t="s">
        <v>552</v>
      </c>
      <c r="C217" s="264">
        <v>0</v>
      </c>
      <c r="D217" s="264" t="s">
        <v>13</v>
      </c>
      <c r="E217" s="264" t="str">
        <f t="shared" si="3"/>
        <v>HCM_CL_PTTBB_002</v>
      </c>
      <c r="F217" s="264">
        <f>IFERROR(VLOOKUP($A217,#REF!,COLUMNS(#REF!),0),0)</f>
        <v>0</v>
      </c>
      <c r="G217" s="264">
        <f>IFERROR(VLOOKUP($A217,#REF!,COLUMNS(#REF!),0),0)</f>
        <v>0</v>
      </c>
      <c r="H217" s="264">
        <f>IFERROR(VLOOKUP($A217,#REF!,COLUMNS(#REF!),0),0)</f>
        <v>0</v>
      </c>
      <c r="I217" s="264">
        <f>IFERROR(VLOOKUP($A217,#REF!,COLUMNS(#REF!),0),0)</f>
        <v>0</v>
      </c>
      <c r="J217" s="264">
        <f>IFERROR(VLOOKUP($A217,#REF!,COLUMNS(#REF!),0),0)</f>
        <v>0</v>
      </c>
      <c r="K217" s="264">
        <f>IFERROR(VLOOKUP($A217,#REF!,COLUMNS(#REF!),0),0)</f>
        <v>0</v>
      </c>
      <c r="L217" s="264">
        <f>IFERROR(VLOOKUP($A217,#REF!,COLUMNS(#REF!),0),0)</f>
        <v>0</v>
      </c>
      <c r="M217" s="264">
        <f>IFERROR(VLOOKUP($A217,#REF!,COLUMNS(#REF!),0),0)</f>
        <v>0</v>
      </c>
      <c r="N217" s="264">
        <f>IFERROR(VLOOKUP($A217,#REF!,COLUMNS(#REF!),0),0)</f>
        <v>0</v>
      </c>
      <c r="O217" s="264" t="s">
        <v>183</v>
      </c>
      <c r="P217" s="264" t="s">
        <v>85</v>
      </c>
    </row>
    <row r="218" spans="1:16" x14ac:dyDescent="0.2">
      <c r="A218" s="264" t="s">
        <v>555</v>
      </c>
      <c r="B218" s="264" t="s">
        <v>554</v>
      </c>
      <c r="C218" s="264">
        <v>0</v>
      </c>
      <c r="D218" s="264" t="s">
        <v>13</v>
      </c>
      <c r="E218" s="264" t="str">
        <f t="shared" si="3"/>
        <v>HCM_CL_PTTBB_003</v>
      </c>
      <c r="F218" s="264">
        <f>IFERROR(VLOOKUP($A218,#REF!,COLUMNS(#REF!),0),0)</f>
        <v>0</v>
      </c>
      <c r="G218" s="264">
        <f>IFERROR(VLOOKUP($A218,#REF!,COLUMNS(#REF!),0),0)</f>
        <v>0</v>
      </c>
      <c r="H218" s="264">
        <f>IFERROR(VLOOKUP($A218,#REF!,COLUMNS(#REF!),0),0)</f>
        <v>0</v>
      </c>
      <c r="I218" s="264">
        <f>IFERROR(VLOOKUP($A218,#REF!,COLUMNS(#REF!),0),0)</f>
        <v>0</v>
      </c>
      <c r="J218" s="264">
        <f>IFERROR(VLOOKUP($A218,#REF!,COLUMNS(#REF!),0),0)</f>
        <v>0</v>
      </c>
      <c r="K218" s="264">
        <f>IFERROR(VLOOKUP($A218,#REF!,COLUMNS(#REF!),0),0)</f>
        <v>0</v>
      </c>
      <c r="L218" s="264">
        <f>IFERROR(VLOOKUP($A218,#REF!,COLUMNS(#REF!),0),0)</f>
        <v>0</v>
      </c>
      <c r="M218" s="264">
        <f>IFERROR(VLOOKUP($A218,#REF!,COLUMNS(#REF!),0),0)</f>
        <v>0</v>
      </c>
      <c r="N218" s="264">
        <f>IFERROR(VLOOKUP($A218,#REF!,COLUMNS(#REF!),0),0)</f>
        <v>0</v>
      </c>
      <c r="O218" s="264" t="s">
        <v>183</v>
      </c>
      <c r="P218" s="264" t="s">
        <v>85</v>
      </c>
    </row>
    <row r="219" spans="1:16" x14ac:dyDescent="0.2">
      <c r="A219" s="264" t="s">
        <v>557</v>
      </c>
      <c r="B219" s="264" t="s">
        <v>556</v>
      </c>
      <c r="C219" s="264">
        <v>0</v>
      </c>
      <c r="D219" s="264" t="s">
        <v>13</v>
      </c>
      <c r="E219" s="264" t="str">
        <f t="shared" si="3"/>
        <v>HCM_CL_PTTBB_004</v>
      </c>
      <c r="F219" s="264">
        <f>IFERROR(VLOOKUP($A219,#REF!,COLUMNS(#REF!),0),0)</f>
        <v>0</v>
      </c>
      <c r="G219" s="264">
        <f>IFERROR(VLOOKUP($A219,#REF!,COLUMNS(#REF!),0),0)</f>
        <v>0</v>
      </c>
      <c r="H219" s="264">
        <f>IFERROR(VLOOKUP($A219,#REF!,COLUMNS(#REF!),0),0)</f>
        <v>0</v>
      </c>
      <c r="I219" s="264">
        <f>IFERROR(VLOOKUP($A219,#REF!,COLUMNS(#REF!),0),0)</f>
        <v>0</v>
      </c>
      <c r="J219" s="264">
        <f>IFERROR(VLOOKUP($A219,#REF!,COLUMNS(#REF!),0),0)</f>
        <v>0</v>
      </c>
      <c r="K219" s="264">
        <f>IFERROR(VLOOKUP($A219,#REF!,COLUMNS(#REF!),0),0)</f>
        <v>0</v>
      </c>
      <c r="L219" s="264">
        <f>IFERROR(VLOOKUP($A219,#REF!,COLUMNS(#REF!),0),0)</f>
        <v>0</v>
      </c>
      <c r="M219" s="264">
        <f>IFERROR(VLOOKUP($A219,#REF!,COLUMNS(#REF!),0),0)</f>
        <v>0</v>
      </c>
      <c r="N219" s="264">
        <f>IFERROR(VLOOKUP($A219,#REF!,COLUMNS(#REF!),0),0)</f>
        <v>0</v>
      </c>
      <c r="O219" s="264" t="s">
        <v>183</v>
      </c>
      <c r="P219" s="264" t="s">
        <v>85</v>
      </c>
    </row>
    <row r="220" spans="1:16" x14ac:dyDescent="0.2">
      <c r="A220" s="264" t="s">
        <v>559</v>
      </c>
      <c r="B220" s="264" t="s">
        <v>558</v>
      </c>
      <c r="C220" s="264">
        <v>0</v>
      </c>
      <c r="D220" s="264" t="s">
        <v>13</v>
      </c>
      <c r="E220" s="264" t="str">
        <f t="shared" si="3"/>
        <v>HCM_CL_PTTBB_005</v>
      </c>
      <c r="F220" s="264">
        <f>IFERROR(VLOOKUP($A220,#REF!,COLUMNS(#REF!),0),0)</f>
        <v>0</v>
      </c>
      <c r="G220" s="264">
        <f>IFERROR(VLOOKUP($A220,#REF!,COLUMNS(#REF!),0),0)</f>
        <v>0</v>
      </c>
      <c r="H220" s="264">
        <f>IFERROR(VLOOKUP($A220,#REF!,COLUMNS(#REF!),0),0)</f>
        <v>0</v>
      </c>
      <c r="I220" s="264">
        <f>IFERROR(VLOOKUP($A220,#REF!,COLUMNS(#REF!),0),0)</f>
        <v>0</v>
      </c>
      <c r="J220" s="264">
        <f>IFERROR(VLOOKUP($A220,#REF!,COLUMNS(#REF!),0),0)</f>
        <v>0</v>
      </c>
      <c r="K220" s="264">
        <f>IFERROR(VLOOKUP($A220,#REF!,COLUMNS(#REF!),0),0)</f>
        <v>0</v>
      </c>
      <c r="L220" s="264">
        <f>IFERROR(VLOOKUP($A220,#REF!,COLUMNS(#REF!),0),0)</f>
        <v>0</v>
      </c>
      <c r="M220" s="264">
        <f>IFERROR(VLOOKUP($A220,#REF!,COLUMNS(#REF!),0),0)</f>
        <v>0</v>
      </c>
      <c r="N220" s="264">
        <f>IFERROR(VLOOKUP($A220,#REF!,COLUMNS(#REF!),0),0)</f>
        <v>0</v>
      </c>
      <c r="O220" s="264" t="s">
        <v>183</v>
      </c>
      <c r="P220" s="264" t="s">
        <v>85</v>
      </c>
    </row>
    <row r="221" spans="1:16" x14ac:dyDescent="0.2">
      <c r="A221" s="264" t="s">
        <v>561</v>
      </c>
      <c r="B221" s="264" t="s">
        <v>560</v>
      </c>
      <c r="C221" s="264">
        <v>0</v>
      </c>
      <c r="D221" s="264" t="s">
        <v>13</v>
      </c>
      <c r="E221" s="264" t="str">
        <f t="shared" si="3"/>
        <v>HCM_CL_PTTBB_006</v>
      </c>
      <c r="F221" s="264">
        <f>IFERROR(VLOOKUP($A221,#REF!,COLUMNS(#REF!),0),0)</f>
        <v>0</v>
      </c>
      <c r="G221" s="264">
        <f>IFERROR(VLOOKUP($A221,#REF!,COLUMNS(#REF!),0),0)</f>
        <v>0</v>
      </c>
      <c r="H221" s="264">
        <f>IFERROR(VLOOKUP($A221,#REF!,COLUMNS(#REF!),0),0)</f>
        <v>0</v>
      </c>
      <c r="I221" s="264">
        <f>IFERROR(VLOOKUP($A221,#REF!,COLUMNS(#REF!),0),0)</f>
        <v>0</v>
      </c>
      <c r="J221" s="264">
        <f>IFERROR(VLOOKUP($A221,#REF!,COLUMNS(#REF!),0),0)</f>
        <v>0</v>
      </c>
      <c r="K221" s="264">
        <f>IFERROR(VLOOKUP($A221,#REF!,COLUMNS(#REF!),0),0)</f>
        <v>0</v>
      </c>
      <c r="L221" s="264">
        <f>IFERROR(VLOOKUP($A221,#REF!,COLUMNS(#REF!),0),0)</f>
        <v>0</v>
      </c>
      <c r="M221" s="264">
        <f>IFERROR(VLOOKUP($A221,#REF!,COLUMNS(#REF!),0),0)</f>
        <v>0</v>
      </c>
      <c r="N221" s="264">
        <f>IFERROR(VLOOKUP($A221,#REF!,COLUMNS(#REF!),0),0)</f>
        <v>0</v>
      </c>
      <c r="O221" s="264" t="s">
        <v>183</v>
      </c>
      <c r="P221" s="264" t="s">
        <v>85</v>
      </c>
    </row>
    <row r="222" spans="1:16" x14ac:dyDescent="0.2">
      <c r="A222" s="264" t="s">
        <v>563</v>
      </c>
      <c r="B222" s="264" t="s">
        <v>562</v>
      </c>
      <c r="C222" s="264">
        <v>0</v>
      </c>
      <c r="D222" s="264" t="s">
        <v>13</v>
      </c>
      <c r="E222" s="264" t="str">
        <f t="shared" si="3"/>
        <v>HCM_CL_PTTBB_007</v>
      </c>
      <c r="F222" s="264">
        <f>IFERROR(VLOOKUP($A222,#REF!,COLUMNS(#REF!),0),0)</f>
        <v>0</v>
      </c>
      <c r="G222" s="264">
        <f>IFERROR(VLOOKUP($A222,#REF!,COLUMNS(#REF!),0),0)</f>
        <v>0</v>
      </c>
      <c r="H222" s="264">
        <f>IFERROR(VLOOKUP($A222,#REF!,COLUMNS(#REF!),0),0)</f>
        <v>0</v>
      </c>
      <c r="I222" s="264">
        <f>IFERROR(VLOOKUP($A222,#REF!,COLUMNS(#REF!),0),0)</f>
        <v>0</v>
      </c>
      <c r="J222" s="264">
        <f>IFERROR(VLOOKUP($A222,#REF!,COLUMNS(#REF!),0),0)</f>
        <v>0</v>
      </c>
      <c r="K222" s="264">
        <f>IFERROR(VLOOKUP($A222,#REF!,COLUMNS(#REF!),0),0)</f>
        <v>0</v>
      </c>
      <c r="L222" s="264">
        <f>IFERROR(VLOOKUP($A222,#REF!,COLUMNS(#REF!),0),0)</f>
        <v>0</v>
      </c>
      <c r="M222" s="264">
        <f>IFERROR(VLOOKUP($A222,#REF!,COLUMNS(#REF!),0),0)</f>
        <v>0</v>
      </c>
      <c r="N222" s="264">
        <f>IFERROR(VLOOKUP($A222,#REF!,COLUMNS(#REF!),0),0)</f>
        <v>0</v>
      </c>
      <c r="O222" s="264" t="s">
        <v>183</v>
      </c>
      <c r="P222" s="264" t="s">
        <v>85</v>
      </c>
    </row>
    <row r="223" spans="1:16" x14ac:dyDescent="0.2">
      <c r="A223" s="264" t="s">
        <v>565</v>
      </c>
      <c r="B223" s="264" t="s">
        <v>564</v>
      </c>
      <c r="C223" s="264">
        <v>0</v>
      </c>
      <c r="D223" s="264" t="s">
        <v>13</v>
      </c>
      <c r="E223" s="264" t="str">
        <f t="shared" si="3"/>
        <v>HCM_CL_PTTBB_008</v>
      </c>
      <c r="F223" s="264">
        <f>IFERROR(VLOOKUP($A223,#REF!,COLUMNS(#REF!),0),0)</f>
        <v>0</v>
      </c>
      <c r="G223" s="264">
        <f>IFERROR(VLOOKUP($A223,#REF!,COLUMNS(#REF!),0),0)</f>
        <v>0</v>
      </c>
      <c r="H223" s="264">
        <f>IFERROR(VLOOKUP($A223,#REF!,COLUMNS(#REF!),0),0)</f>
        <v>0</v>
      </c>
      <c r="I223" s="264">
        <f>IFERROR(VLOOKUP($A223,#REF!,COLUMNS(#REF!),0),0)</f>
        <v>0</v>
      </c>
      <c r="J223" s="264">
        <f>IFERROR(VLOOKUP($A223,#REF!,COLUMNS(#REF!),0),0)</f>
        <v>0</v>
      </c>
      <c r="K223" s="264">
        <f>IFERROR(VLOOKUP($A223,#REF!,COLUMNS(#REF!),0),0)</f>
        <v>0</v>
      </c>
      <c r="L223" s="264">
        <f>IFERROR(VLOOKUP($A223,#REF!,COLUMNS(#REF!),0),0)</f>
        <v>0</v>
      </c>
      <c r="M223" s="264">
        <f>IFERROR(VLOOKUP($A223,#REF!,COLUMNS(#REF!),0),0)</f>
        <v>0</v>
      </c>
      <c r="N223" s="264">
        <f>IFERROR(VLOOKUP($A223,#REF!,COLUMNS(#REF!),0),0)</f>
        <v>0</v>
      </c>
      <c r="O223" s="264" t="s">
        <v>183</v>
      </c>
      <c r="P223" s="264" t="s">
        <v>85</v>
      </c>
    </row>
    <row r="224" spans="1:16" x14ac:dyDescent="0.2">
      <c r="A224" s="264" t="s">
        <v>567</v>
      </c>
      <c r="B224" s="264" t="s">
        <v>566</v>
      </c>
      <c r="C224" s="264">
        <v>0</v>
      </c>
      <c r="D224" s="264" t="s">
        <v>195</v>
      </c>
      <c r="E224" s="264" t="str">
        <f t="shared" si="3"/>
        <v>HCM_CL_PTTBB_009</v>
      </c>
      <c r="F224" s="264">
        <f>IFERROR(VLOOKUP($A224,#REF!,COLUMNS(#REF!),0),0)</f>
        <v>0</v>
      </c>
      <c r="G224" s="264">
        <f>IFERROR(VLOOKUP($A224,#REF!,COLUMNS(#REF!),0),0)</f>
        <v>0</v>
      </c>
      <c r="H224" s="264">
        <f>IFERROR(VLOOKUP($A224,#REF!,COLUMNS(#REF!),0),0)</f>
        <v>0</v>
      </c>
      <c r="I224" s="264">
        <f>IFERROR(VLOOKUP($A224,#REF!,COLUMNS(#REF!),0),0)</f>
        <v>0</v>
      </c>
      <c r="J224" s="264">
        <f>IFERROR(VLOOKUP($A224,#REF!,COLUMNS(#REF!),0),0)</f>
        <v>0</v>
      </c>
      <c r="K224" s="264">
        <f>IFERROR(VLOOKUP($A224,#REF!,COLUMNS(#REF!),0),0)</f>
        <v>0</v>
      </c>
      <c r="L224" s="264">
        <f>IFERROR(VLOOKUP($A224,#REF!,COLUMNS(#REF!),0),0)</f>
        <v>0</v>
      </c>
      <c r="M224" s="264">
        <f>IFERROR(VLOOKUP($A224,#REF!,COLUMNS(#REF!),0),0)</f>
        <v>0</v>
      </c>
      <c r="N224" s="264">
        <f>IFERROR(VLOOKUP($A224,#REF!,COLUMNS(#REF!),0),0)</f>
        <v>0</v>
      </c>
      <c r="O224" s="264" t="s">
        <v>183</v>
      </c>
      <c r="P224" s="264" t="s">
        <v>85</v>
      </c>
    </row>
    <row r="225" spans="1:16" x14ac:dyDescent="0.2">
      <c r="A225" s="264" t="s">
        <v>569</v>
      </c>
      <c r="B225" s="264" t="s">
        <v>568</v>
      </c>
      <c r="C225" s="264">
        <v>0</v>
      </c>
      <c r="D225" s="264" t="s">
        <v>195</v>
      </c>
      <c r="E225" s="264" t="str">
        <f t="shared" si="3"/>
        <v>HCM_CL_PTTBB_010</v>
      </c>
      <c r="F225" s="264">
        <f>IFERROR(VLOOKUP($A225,#REF!,COLUMNS(#REF!),0),0)</f>
        <v>0</v>
      </c>
      <c r="G225" s="264">
        <f>IFERROR(VLOOKUP($A225,#REF!,COLUMNS(#REF!),0),0)</f>
        <v>0</v>
      </c>
      <c r="H225" s="264">
        <f>IFERROR(VLOOKUP($A225,#REF!,COLUMNS(#REF!),0),0)</f>
        <v>0</v>
      </c>
      <c r="I225" s="264">
        <f>IFERROR(VLOOKUP($A225,#REF!,COLUMNS(#REF!),0),0)</f>
        <v>0</v>
      </c>
      <c r="J225" s="264">
        <f>IFERROR(VLOOKUP($A225,#REF!,COLUMNS(#REF!),0),0)</f>
        <v>0</v>
      </c>
      <c r="K225" s="264">
        <f>IFERROR(VLOOKUP($A225,#REF!,COLUMNS(#REF!),0),0)</f>
        <v>0</v>
      </c>
      <c r="L225" s="264">
        <f>IFERROR(VLOOKUP($A225,#REF!,COLUMNS(#REF!),0),0)</f>
        <v>0</v>
      </c>
      <c r="M225" s="264">
        <f>IFERROR(VLOOKUP($A225,#REF!,COLUMNS(#REF!),0),0)</f>
        <v>0</v>
      </c>
      <c r="N225" s="264">
        <f>IFERROR(VLOOKUP($A225,#REF!,COLUMNS(#REF!),0),0)</f>
        <v>0</v>
      </c>
      <c r="O225" s="264" t="s">
        <v>183</v>
      </c>
      <c r="P225" s="264" t="s">
        <v>85</v>
      </c>
    </row>
    <row r="226" spans="1:16" x14ac:dyDescent="0.2">
      <c r="A226" s="264" t="s">
        <v>571</v>
      </c>
      <c r="B226" s="264" t="s">
        <v>570</v>
      </c>
      <c r="C226" s="264">
        <v>0</v>
      </c>
      <c r="D226" s="264" t="s">
        <v>13</v>
      </c>
      <c r="E226" s="264" t="str">
        <f t="shared" si="3"/>
        <v>HCM_CL_PV100_001</v>
      </c>
      <c r="F226" s="264">
        <f>IFERROR(VLOOKUP($A226,#REF!,COLUMNS(#REF!),0),0)</f>
        <v>0</v>
      </c>
      <c r="G226" s="264">
        <f>IFERROR(VLOOKUP($A226,#REF!,COLUMNS(#REF!),0),0)</f>
        <v>0</v>
      </c>
      <c r="H226" s="264">
        <f>IFERROR(VLOOKUP($A226,#REF!,COLUMNS(#REF!),0),0)</f>
        <v>0</v>
      </c>
      <c r="I226" s="264">
        <f>IFERROR(VLOOKUP($A226,#REF!,COLUMNS(#REF!),0),0)</f>
        <v>0</v>
      </c>
      <c r="J226" s="264">
        <f>IFERROR(VLOOKUP($A226,#REF!,COLUMNS(#REF!),0),0)</f>
        <v>0</v>
      </c>
      <c r="K226" s="264">
        <f>IFERROR(VLOOKUP($A226,#REF!,COLUMNS(#REF!),0),0)</f>
        <v>0</v>
      </c>
      <c r="L226" s="264">
        <f>IFERROR(VLOOKUP($A226,#REF!,COLUMNS(#REF!),0),0)</f>
        <v>0</v>
      </c>
      <c r="M226" s="264">
        <f>IFERROR(VLOOKUP($A226,#REF!,COLUMNS(#REF!),0),0)</f>
        <v>0</v>
      </c>
      <c r="N226" s="264">
        <f>IFERROR(VLOOKUP($A226,#REF!,COLUMNS(#REF!),0),0)</f>
        <v>0</v>
      </c>
      <c r="O226" s="264" t="s">
        <v>183</v>
      </c>
      <c r="P226" s="264" t="s">
        <v>85</v>
      </c>
    </row>
    <row r="227" spans="1:16" x14ac:dyDescent="0.2">
      <c r="A227" s="264" t="s">
        <v>573</v>
      </c>
      <c r="B227" s="264" t="s">
        <v>572</v>
      </c>
      <c r="C227" s="264">
        <v>0</v>
      </c>
      <c r="D227" s="264" t="s">
        <v>13</v>
      </c>
      <c r="E227" s="264" t="str">
        <f t="shared" si="3"/>
        <v>HCM_CL_PVKHH_001</v>
      </c>
      <c r="F227" s="264">
        <f>IFERROR(VLOOKUP($A227,#REF!,COLUMNS(#REF!),0),0)</f>
        <v>0</v>
      </c>
      <c r="G227" s="264">
        <f>IFERROR(VLOOKUP($A227,#REF!,COLUMNS(#REF!),0),0)</f>
        <v>0</v>
      </c>
      <c r="H227" s="264">
        <f>IFERROR(VLOOKUP($A227,#REF!,COLUMNS(#REF!),0),0)</f>
        <v>0</v>
      </c>
      <c r="I227" s="264">
        <f>IFERROR(VLOOKUP($A227,#REF!,COLUMNS(#REF!),0),0)</f>
        <v>0</v>
      </c>
      <c r="J227" s="264">
        <f>IFERROR(VLOOKUP($A227,#REF!,COLUMNS(#REF!),0),0)</f>
        <v>0</v>
      </c>
      <c r="K227" s="264">
        <f>IFERROR(VLOOKUP($A227,#REF!,COLUMNS(#REF!),0),0)</f>
        <v>0</v>
      </c>
      <c r="L227" s="264">
        <f>IFERROR(VLOOKUP($A227,#REF!,COLUMNS(#REF!),0),0)</f>
        <v>0</v>
      </c>
      <c r="M227" s="264">
        <f>IFERROR(VLOOKUP($A227,#REF!,COLUMNS(#REF!),0),0)</f>
        <v>0</v>
      </c>
      <c r="N227" s="264">
        <f>IFERROR(VLOOKUP($A227,#REF!,COLUMNS(#REF!),0),0)</f>
        <v>0</v>
      </c>
      <c r="O227" s="264" t="s">
        <v>183</v>
      </c>
      <c r="P227" s="264" t="s">
        <v>85</v>
      </c>
    </row>
    <row r="228" spans="1:16" x14ac:dyDescent="0.2">
      <c r="A228" s="264" t="s">
        <v>575</v>
      </c>
      <c r="B228" s="264" t="s">
        <v>574</v>
      </c>
      <c r="C228" s="264">
        <v>0</v>
      </c>
      <c r="D228" s="264" t="s">
        <v>576</v>
      </c>
      <c r="E228" s="264" t="str">
        <f t="shared" si="3"/>
        <v>HCM_CL_READY_001</v>
      </c>
      <c r="F228" s="264">
        <f>IFERROR(VLOOKUP($A228,#REF!,COLUMNS(#REF!),0),0)</f>
        <v>0</v>
      </c>
      <c r="G228" s="264">
        <f>IFERROR(VLOOKUP($A228,#REF!,COLUMNS(#REF!),0),0)</f>
        <v>0</v>
      </c>
      <c r="H228" s="264">
        <f>IFERROR(VLOOKUP($A228,#REF!,COLUMNS(#REF!),0),0)</f>
        <v>0</v>
      </c>
      <c r="I228" s="264">
        <f>IFERROR(VLOOKUP($A228,#REF!,COLUMNS(#REF!),0),0)</f>
        <v>0</v>
      </c>
      <c r="J228" s="264">
        <f>IFERROR(VLOOKUP($A228,#REF!,COLUMNS(#REF!),0),0)</f>
        <v>0</v>
      </c>
      <c r="K228" s="264">
        <f>IFERROR(VLOOKUP($A228,#REF!,COLUMNS(#REF!),0),0)</f>
        <v>0</v>
      </c>
      <c r="L228" s="264">
        <f>IFERROR(VLOOKUP($A228,#REF!,COLUMNS(#REF!),0),0)</f>
        <v>0</v>
      </c>
      <c r="M228" s="264">
        <f>IFERROR(VLOOKUP($A228,#REF!,COLUMNS(#REF!),0),0)</f>
        <v>0</v>
      </c>
      <c r="N228" s="264">
        <f>IFERROR(VLOOKUP($A228,#REF!,COLUMNS(#REF!),0),0)</f>
        <v>0</v>
      </c>
      <c r="O228" s="264" t="s">
        <v>183</v>
      </c>
      <c r="P228" s="264" t="s">
        <v>85</v>
      </c>
    </row>
    <row r="229" spans="1:16" x14ac:dyDescent="0.2">
      <c r="A229" s="264" t="s">
        <v>578</v>
      </c>
      <c r="B229" s="264" t="s">
        <v>577</v>
      </c>
      <c r="C229" s="264">
        <v>0</v>
      </c>
      <c r="D229" s="264" t="s">
        <v>13</v>
      </c>
      <c r="E229" s="264" t="str">
        <f t="shared" si="3"/>
        <v>HCM_CL_READY_002</v>
      </c>
      <c r="F229" s="264">
        <f>IFERROR(VLOOKUP($A229,#REF!,COLUMNS(#REF!),0),0)</f>
        <v>0</v>
      </c>
      <c r="G229" s="264">
        <f>IFERROR(VLOOKUP($A229,#REF!,COLUMNS(#REF!),0),0)</f>
        <v>0</v>
      </c>
      <c r="H229" s="264">
        <f>IFERROR(VLOOKUP($A229,#REF!,COLUMNS(#REF!),0),0)</f>
        <v>0</v>
      </c>
      <c r="I229" s="264">
        <f>IFERROR(VLOOKUP($A229,#REF!,COLUMNS(#REF!),0),0)</f>
        <v>0</v>
      </c>
      <c r="J229" s="264">
        <f>IFERROR(VLOOKUP($A229,#REF!,COLUMNS(#REF!),0),0)</f>
        <v>0</v>
      </c>
      <c r="K229" s="264">
        <f>IFERROR(VLOOKUP($A229,#REF!,COLUMNS(#REF!),0),0)</f>
        <v>0</v>
      </c>
      <c r="L229" s="264">
        <f>IFERROR(VLOOKUP($A229,#REF!,COLUMNS(#REF!),0),0)</f>
        <v>0</v>
      </c>
      <c r="M229" s="264">
        <f>IFERROR(VLOOKUP($A229,#REF!,COLUMNS(#REF!),0),0)</f>
        <v>0</v>
      </c>
      <c r="N229" s="264">
        <f>IFERROR(VLOOKUP($A229,#REF!,COLUMNS(#REF!),0),0)</f>
        <v>0</v>
      </c>
      <c r="O229" s="264" t="s">
        <v>183</v>
      </c>
      <c r="P229" s="264" t="s">
        <v>85</v>
      </c>
    </row>
    <row r="230" spans="1:16" x14ac:dyDescent="0.2">
      <c r="A230" s="264" t="s">
        <v>580</v>
      </c>
      <c r="B230" s="264" t="s">
        <v>579</v>
      </c>
      <c r="C230" s="264">
        <v>0</v>
      </c>
      <c r="D230" s="264" t="s">
        <v>13</v>
      </c>
      <c r="E230" s="264" t="str">
        <f t="shared" si="3"/>
        <v>HCM_CL_SSHOP_001</v>
      </c>
      <c r="F230" s="264">
        <f>IFERROR(VLOOKUP($A230,#REF!,COLUMNS(#REF!),0),0)</f>
        <v>0</v>
      </c>
      <c r="G230" s="264">
        <f>IFERROR(VLOOKUP($A230,#REF!,COLUMNS(#REF!),0),0)</f>
        <v>0</v>
      </c>
      <c r="H230" s="264">
        <f>IFERROR(VLOOKUP($A230,#REF!,COLUMNS(#REF!),0),0)</f>
        <v>0</v>
      </c>
      <c r="I230" s="264">
        <f>IFERROR(VLOOKUP($A230,#REF!,COLUMNS(#REF!),0),0)</f>
        <v>0</v>
      </c>
      <c r="J230" s="264">
        <f>IFERROR(VLOOKUP($A230,#REF!,COLUMNS(#REF!),0),0)</f>
        <v>0</v>
      </c>
      <c r="K230" s="264">
        <f>IFERROR(VLOOKUP($A230,#REF!,COLUMNS(#REF!),0),0)</f>
        <v>0</v>
      </c>
      <c r="L230" s="264">
        <f>IFERROR(VLOOKUP($A230,#REF!,COLUMNS(#REF!),0),0)</f>
        <v>0</v>
      </c>
      <c r="M230" s="264">
        <f>IFERROR(VLOOKUP($A230,#REF!,COLUMNS(#REF!),0),0)</f>
        <v>0</v>
      </c>
      <c r="N230" s="264">
        <f>IFERROR(VLOOKUP($A230,#REF!,COLUMNS(#REF!),0),0)</f>
        <v>0</v>
      </c>
      <c r="O230" s="264" t="s">
        <v>183</v>
      </c>
      <c r="P230" s="264" t="s">
        <v>85</v>
      </c>
    </row>
    <row r="231" spans="1:16" x14ac:dyDescent="0.2">
      <c r="A231" s="264" t="s">
        <v>582</v>
      </c>
      <c r="B231" s="264" t="s">
        <v>581</v>
      </c>
      <c r="C231" s="264">
        <v>0</v>
      </c>
      <c r="D231" s="264" t="s">
        <v>13</v>
      </c>
      <c r="E231" s="264" t="str">
        <f t="shared" si="3"/>
        <v>HCM_CL_TBGOI_001</v>
      </c>
      <c r="F231" s="264">
        <f>IFERROR(VLOOKUP($A231,#REF!,COLUMNS(#REF!),0),0)</f>
        <v>0</v>
      </c>
      <c r="G231" s="264">
        <f>IFERROR(VLOOKUP($A231,#REF!,COLUMNS(#REF!),0),0)</f>
        <v>0</v>
      </c>
      <c r="H231" s="264">
        <f>IFERROR(VLOOKUP($A231,#REF!,COLUMNS(#REF!),0),0)</f>
        <v>0</v>
      </c>
      <c r="I231" s="264">
        <f>IFERROR(VLOOKUP($A231,#REF!,COLUMNS(#REF!),0),0)</f>
        <v>0</v>
      </c>
      <c r="J231" s="264">
        <f>IFERROR(VLOOKUP($A231,#REF!,COLUMNS(#REF!),0),0)</f>
        <v>0</v>
      </c>
      <c r="K231" s="264">
        <f>IFERROR(VLOOKUP($A231,#REF!,COLUMNS(#REF!),0),0)</f>
        <v>0</v>
      </c>
      <c r="L231" s="264">
        <f>IFERROR(VLOOKUP($A231,#REF!,COLUMNS(#REF!),0),0)</f>
        <v>0</v>
      </c>
      <c r="M231" s="264">
        <f>IFERROR(VLOOKUP($A231,#REF!,COLUMNS(#REF!),0),0)</f>
        <v>0</v>
      </c>
      <c r="N231" s="264">
        <f>IFERROR(VLOOKUP($A231,#REF!,COLUMNS(#REF!),0),0)</f>
        <v>0</v>
      </c>
      <c r="O231" s="264" t="s">
        <v>183</v>
      </c>
      <c r="P231" s="264" t="s">
        <v>85</v>
      </c>
    </row>
    <row r="232" spans="1:16" x14ac:dyDescent="0.2">
      <c r="A232" s="264" t="s">
        <v>584</v>
      </c>
      <c r="B232" s="264" t="s">
        <v>583</v>
      </c>
      <c r="C232" s="264">
        <v>0</v>
      </c>
      <c r="D232" s="264" t="s">
        <v>195</v>
      </c>
      <c r="E232" s="264" t="str">
        <f t="shared" si="3"/>
        <v>HCM_CL_TBGOI_002</v>
      </c>
      <c r="F232" s="264">
        <f>IFERROR(VLOOKUP($A232,#REF!,COLUMNS(#REF!),0),0)</f>
        <v>0</v>
      </c>
      <c r="G232" s="264">
        <f>IFERROR(VLOOKUP($A232,#REF!,COLUMNS(#REF!),0),0)</f>
        <v>0</v>
      </c>
      <c r="H232" s="264">
        <f>IFERROR(VLOOKUP($A232,#REF!,COLUMNS(#REF!),0),0)</f>
        <v>0</v>
      </c>
      <c r="I232" s="264">
        <f>IFERROR(VLOOKUP($A232,#REF!,COLUMNS(#REF!),0),0)</f>
        <v>0</v>
      </c>
      <c r="J232" s="264">
        <f>IFERROR(VLOOKUP($A232,#REF!,COLUMNS(#REF!),0),0)</f>
        <v>0</v>
      </c>
      <c r="K232" s="264">
        <f>IFERROR(VLOOKUP($A232,#REF!,COLUMNS(#REF!),0),0)</f>
        <v>0</v>
      </c>
      <c r="L232" s="264">
        <f>IFERROR(VLOOKUP($A232,#REF!,COLUMNS(#REF!),0),0)</f>
        <v>0</v>
      </c>
      <c r="M232" s="264">
        <f>IFERROR(VLOOKUP($A232,#REF!,COLUMNS(#REF!),0),0)</f>
        <v>0</v>
      </c>
      <c r="N232" s="264">
        <f>IFERROR(VLOOKUP($A232,#REF!,COLUMNS(#REF!),0),0)</f>
        <v>0</v>
      </c>
      <c r="O232" s="264" t="s">
        <v>183</v>
      </c>
      <c r="P232" s="264" t="s">
        <v>85</v>
      </c>
    </row>
    <row r="233" spans="1:16" x14ac:dyDescent="0.2">
      <c r="A233" s="264" t="s">
        <v>1236</v>
      </c>
      <c r="B233" s="264" t="s">
        <v>1237</v>
      </c>
      <c r="C233" s="264">
        <v>0</v>
      </c>
      <c r="D233" s="264" t="s">
        <v>13</v>
      </c>
      <c r="E233" s="264" t="str">
        <f t="shared" si="3"/>
        <v>HCM_CL_TCGOI_001</v>
      </c>
      <c r="F233" s="264">
        <f>IFERROR(VLOOKUP($A233,#REF!,COLUMNS(#REF!),0),0)</f>
        <v>0</v>
      </c>
      <c r="G233" s="264">
        <f>IFERROR(VLOOKUP($A233,#REF!,COLUMNS(#REF!),0),0)</f>
        <v>0</v>
      </c>
      <c r="H233" s="264">
        <f>IFERROR(VLOOKUP($A233,#REF!,COLUMNS(#REF!),0),0)</f>
        <v>0</v>
      </c>
      <c r="I233" s="264">
        <f>IFERROR(VLOOKUP($A233,#REF!,COLUMNS(#REF!),0),0)</f>
        <v>0</v>
      </c>
      <c r="J233" s="264">
        <f>IFERROR(VLOOKUP($A233,#REF!,COLUMNS(#REF!),0),0)</f>
        <v>0</v>
      </c>
      <c r="K233" s="264">
        <f>IFERROR(VLOOKUP($A233,#REF!,COLUMNS(#REF!),0),0)</f>
        <v>0</v>
      </c>
      <c r="L233" s="264">
        <f>IFERROR(VLOOKUP($A233,#REF!,COLUMNS(#REF!),0),0)</f>
        <v>0</v>
      </c>
      <c r="M233" s="264">
        <f>IFERROR(VLOOKUP($A233,#REF!,COLUMNS(#REF!),0),0)</f>
        <v>0</v>
      </c>
      <c r="N233" s="264">
        <f>IFERROR(VLOOKUP($A233,#REF!,COLUMNS(#REF!),0),0)</f>
        <v>0</v>
      </c>
      <c r="O233" s="264" t="s">
        <v>183</v>
      </c>
      <c r="P233" s="264" t="s">
        <v>85</v>
      </c>
    </row>
    <row r="234" spans="1:16" x14ac:dyDescent="0.2">
      <c r="A234" s="264" t="s">
        <v>165</v>
      </c>
      <c r="B234" s="264" t="s">
        <v>164</v>
      </c>
      <c r="C234" s="264" t="s">
        <v>1227</v>
      </c>
      <c r="D234" s="264" t="s">
        <v>13</v>
      </c>
      <c r="E234" s="264" t="str">
        <f t="shared" si="3"/>
        <v>HCM_CL_THAU_001</v>
      </c>
      <c r="F234" s="264">
        <f>IFERROR(VLOOKUP($A234,#REF!,COLUMNS(#REF!),0),0)</f>
        <v>0</v>
      </c>
      <c r="G234" s="264">
        <f>IFERROR(VLOOKUP($A234,#REF!,COLUMNS(#REF!),0),0)</f>
        <v>0</v>
      </c>
      <c r="H234" s="264">
        <f>IFERROR(VLOOKUP($A234,#REF!,COLUMNS(#REF!),0),0)</f>
        <v>0</v>
      </c>
      <c r="I234" s="264">
        <f>IFERROR(VLOOKUP($A234,#REF!,COLUMNS(#REF!),0),0)</f>
        <v>0</v>
      </c>
      <c r="J234" s="264">
        <f>IFERROR(VLOOKUP($A234,#REF!,COLUMNS(#REF!),0),0)</f>
        <v>0</v>
      </c>
      <c r="K234" s="264">
        <f>IFERROR(VLOOKUP($A234,#REF!,COLUMNS(#REF!),0),0)</f>
        <v>0</v>
      </c>
      <c r="L234" s="264">
        <f>IFERROR(VLOOKUP($A234,#REF!,COLUMNS(#REF!),0),0)</f>
        <v>0</v>
      </c>
      <c r="M234" s="264">
        <f>IFERROR(VLOOKUP($A234,#REF!,COLUMNS(#REF!),0),0)</f>
        <v>0</v>
      </c>
      <c r="N234" s="264">
        <f>IFERROR(VLOOKUP($A234,#REF!,COLUMNS(#REF!),0),0)</f>
        <v>0</v>
      </c>
      <c r="O234" s="264" t="s">
        <v>183</v>
      </c>
      <c r="P234" s="264" t="s">
        <v>85</v>
      </c>
    </row>
    <row r="235" spans="1:16" x14ac:dyDescent="0.2">
      <c r="A235" s="264" t="s">
        <v>586</v>
      </c>
      <c r="B235" s="264" t="s">
        <v>585</v>
      </c>
      <c r="C235" s="264">
        <v>0</v>
      </c>
      <c r="D235" s="264" t="s">
        <v>209</v>
      </c>
      <c r="E235" s="264" t="str">
        <f t="shared" si="3"/>
        <v>HCM_CL_THONG_001</v>
      </c>
      <c r="F235" s="264">
        <f>IFERROR(VLOOKUP($A235,#REF!,COLUMNS(#REF!),0),0)</f>
        <v>0</v>
      </c>
      <c r="G235" s="264">
        <f>IFERROR(VLOOKUP($A235,#REF!,COLUMNS(#REF!),0),0)</f>
        <v>0</v>
      </c>
      <c r="H235" s="264">
        <f>IFERROR(VLOOKUP($A235,#REF!,COLUMNS(#REF!),0),0)</f>
        <v>0</v>
      </c>
      <c r="I235" s="264">
        <f>IFERROR(VLOOKUP($A235,#REF!,COLUMNS(#REF!),0),0)</f>
        <v>0</v>
      </c>
      <c r="J235" s="264">
        <f>IFERROR(VLOOKUP($A235,#REF!,COLUMNS(#REF!),0),0)</f>
        <v>0</v>
      </c>
      <c r="K235" s="264">
        <f>IFERROR(VLOOKUP($A235,#REF!,COLUMNS(#REF!),0),0)</f>
        <v>0</v>
      </c>
      <c r="L235" s="264">
        <f>IFERROR(VLOOKUP($A235,#REF!,COLUMNS(#REF!),0),0)</f>
        <v>0</v>
      </c>
      <c r="M235" s="264">
        <f>IFERROR(VLOOKUP($A235,#REF!,COLUMNS(#REF!),0),0)</f>
        <v>0</v>
      </c>
      <c r="N235" s="264">
        <f>IFERROR(VLOOKUP($A235,#REF!,COLUMNS(#REF!),0),0)</f>
        <v>0</v>
      </c>
      <c r="O235" s="264" t="s">
        <v>183</v>
      </c>
      <c r="P235" s="264" t="s">
        <v>85</v>
      </c>
    </row>
    <row r="236" spans="1:16" x14ac:dyDescent="0.2">
      <c r="A236" s="264" t="s">
        <v>588</v>
      </c>
      <c r="B236" s="264" t="s">
        <v>587</v>
      </c>
      <c r="C236" s="264">
        <v>0</v>
      </c>
      <c r="D236" s="264" t="s">
        <v>13</v>
      </c>
      <c r="E236" s="264" t="str">
        <f t="shared" si="3"/>
        <v>HCM_CL_THONG_002</v>
      </c>
      <c r="F236" s="264">
        <f>IFERROR(VLOOKUP($A236,#REF!,COLUMNS(#REF!),0),0)</f>
        <v>0</v>
      </c>
      <c r="G236" s="264">
        <f>IFERROR(VLOOKUP($A236,#REF!,COLUMNS(#REF!),0),0)</f>
        <v>0</v>
      </c>
      <c r="H236" s="264">
        <f>IFERROR(VLOOKUP($A236,#REF!,COLUMNS(#REF!),0),0)</f>
        <v>0</v>
      </c>
      <c r="I236" s="264">
        <f>IFERROR(VLOOKUP($A236,#REF!,COLUMNS(#REF!),0),0)</f>
        <v>0</v>
      </c>
      <c r="J236" s="264">
        <f>IFERROR(VLOOKUP($A236,#REF!,COLUMNS(#REF!),0),0)</f>
        <v>0</v>
      </c>
      <c r="K236" s="264">
        <f>IFERROR(VLOOKUP($A236,#REF!,COLUMNS(#REF!),0),0)</f>
        <v>0</v>
      </c>
      <c r="L236" s="264">
        <f>IFERROR(VLOOKUP($A236,#REF!,COLUMNS(#REF!),0),0)</f>
        <v>0</v>
      </c>
      <c r="M236" s="264">
        <f>IFERROR(VLOOKUP($A236,#REF!,COLUMNS(#REF!),0),0)</f>
        <v>0</v>
      </c>
      <c r="N236" s="264">
        <f>IFERROR(VLOOKUP($A236,#REF!,COLUMNS(#REF!),0),0)</f>
        <v>0</v>
      </c>
      <c r="O236" s="264" t="s">
        <v>183</v>
      </c>
      <c r="P236" s="264" t="s">
        <v>85</v>
      </c>
    </row>
    <row r="237" spans="1:16" x14ac:dyDescent="0.2">
      <c r="A237" s="264" t="s">
        <v>51</v>
      </c>
      <c r="B237" s="264" t="s">
        <v>52</v>
      </c>
      <c r="C237" s="264" t="s">
        <v>1227</v>
      </c>
      <c r="D237" s="264" t="s">
        <v>209</v>
      </c>
      <c r="E237" s="264" t="str">
        <f t="shared" si="3"/>
        <v>HCM_CL_THONG_003</v>
      </c>
      <c r="F237" s="264">
        <f>IFERROR(VLOOKUP($A237,#REF!,COLUMNS(#REF!),0),0)</f>
        <v>0</v>
      </c>
      <c r="G237" s="264">
        <f>IFERROR(VLOOKUP($A237,#REF!,COLUMNS(#REF!),0),0)</f>
        <v>0</v>
      </c>
      <c r="H237" s="264">
        <f>IFERROR(VLOOKUP($A237,#REF!,COLUMNS(#REF!),0),0)</f>
        <v>0</v>
      </c>
      <c r="I237" s="264">
        <f>IFERROR(VLOOKUP($A237,#REF!,COLUMNS(#REF!),0),0)</f>
        <v>0</v>
      </c>
      <c r="J237" s="264">
        <f>IFERROR(VLOOKUP($A237,#REF!,COLUMNS(#REF!),0),0)</f>
        <v>0</v>
      </c>
      <c r="K237" s="264">
        <f>IFERROR(VLOOKUP($A237,#REF!,COLUMNS(#REF!),0),0)</f>
        <v>0</v>
      </c>
      <c r="L237" s="264">
        <f>IFERROR(VLOOKUP($A237,#REF!,COLUMNS(#REF!),0),0)</f>
        <v>0</v>
      </c>
      <c r="M237" s="264">
        <f>IFERROR(VLOOKUP($A237,#REF!,COLUMNS(#REF!),0),0)</f>
        <v>0</v>
      </c>
      <c r="N237" s="264">
        <f>IFERROR(VLOOKUP($A237,#REF!,COLUMNS(#REF!),0),0)</f>
        <v>0</v>
      </c>
      <c r="O237" s="264" t="s">
        <v>183</v>
      </c>
      <c r="P237" s="264" t="s">
        <v>85</v>
      </c>
    </row>
    <row r="238" spans="1:16" x14ac:dyDescent="0.2">
      <c r="A238" s="264" t="s">
        <v>53</v>
      </c>
      <c r="B238" s="264" t="s">
        <v>54</v>
      </c>
      <c r="C238" s="264" t="s">
        <v>1227</v>
      </c>
      <c r="D238" s="264" t="s">
        <v>13</v>
      </c>
      <c r="E238" s="264" t="str">
        <f t="shared" si="3"/>
        <v>HCM_CL_THONG_004</v>
      </c>
      <c r="F238" s="264">
        <f>IFERROR(VLOOKUP($A238,#REF!,COLUMNS(#REF!),0),0)</f>
        <v>0</v>
      </c>
      <c r="G238" s="264">
        <f>IFERROR(VLOOKUP($A238,#REF!,COLUMNS(#REF!),0),0)</f>
        <v>0</v>
      </c>
      <c r="H238" s="264">
        <f>IFERROR(VLOOKUP($A238,#REF!,COLUMNS(#REF!),0),0)</f>
        <v>0</v>
      </c>
      <c r="I238" s="264">
        <f>IFERROR(VLOOKUP($A238,#REF!,COLUMNS(#REF!),0),0)</f>
        <v>0</v>
      </c>
      <c r="J238" s="264">
        <f>IFERROR(VLOOKUP($A238,#REF!,COLUMNS(#REF!),0),0)</f>
        <v>0</v>
      </c>
      <c r="K238" s="264">
        <f>IFERROR(VLOOKUP($A238,#REF!,COLUMNS(#REF!),0),0)</f>
        <v>0</v>
      </c>
      <c r="L238" s="264">
        <f>IFERROR(VLOOKUP($A238,#REF!,COLUMNS(#REF!),0),0)</f>
        <v>0</v>
      </c>
      <c r="M238" s="264">
        <f>IFERROR(VLOOKUP($A238,#REF!,COLUMNS(#REF!),0),0)</f>
        <v>0</v>
      </c>
      <c r="N238" s="264">
        <f>IFERROR(VLOOKUP($A238,#REF!,COLUMNS(#REF!),0),0)</f>
        <v>0</v>
      </c>
      <c r="O238" s="264" t="s">
        <v>183</v>
      </c>
      <c r="P238" s="264" t="s">
        <v>85</v>
      </c>
    </row>
    <row r="239" spans="1:16" x14ac:dyDescent="0.2">
      <c r="A239" s="264" t="s">
        <v>1238</v>
      </c>
      <c r="B239" s="264" t="s">
        <v>1239</v>
      </c>
      <c r="C239" s="264" t="s">
        <v>1227</v>
      </c>
      <c r="D239" s="264" t="s">
        <v>13</v>
      </c>
      <c r="E239" s="264" t="str">
        <f t="shared" si="3"/>
        <v>HCM_CL_TNGOI_001</v>
      </c>
      <c r="F239" s="264">
        <f>IFERROR(VLOOKUP($A239,#REF!,COLUMNS(#REF!),0),0)</f>
        <v>0</v>
      </c>
      <c r="G239" s="264">
        <f>IFERROR(VLOOKUP($A239,#REF!,COLUMNS(#REF!),0),0)</f>
        <v>0</v>
      </c>
      <c r="H239" s="264">
        <f>IFERROR(VLOOKUP($A239,#REF!,COLUMNS(#REF!),0),0)</f>
        <v>0</v>
      </c>
      <c r="I239" s="264">
        <f>IFERROR(VLOOKUP($A239,#REF!,COLUMNS(#REF!),0),0)</f>
        <v>0</v>
      </c>
      <c r="J239" s="264">
        <f>IFERROR(VLOOKUP($A239,#REF!,COLUMNS(#REF!),0),0)</f>
        <v>0</v>
      </c>
      <c r="K239" s="264">
        <f>IFERROR(VLOOKUP($A239,#REF!,COLUMNS(#REF!),0),0)</f>
        <v>0</v>
      </c>
      <c r="L239" s="264">
        <f>IFERROR(VLOOKUP($A239,#REF!,COLUMNS(#REF!),0),0)</f>
        <v>0</v>
      </c>
      <c r="M239" s="264">
        <f>IFERROR(VLOOKUP($A239,#REF!,COLUMNS(#REF!),0),0)</f>
        <v>0</v>
      </c>
      <c r="N239" s="264">
        <f>IFERROR(VLOOKUP($A239,#REF!,COLUMNS(#REF!),0),0)</f>
        <v>0</v>
      </c>
      <c r="O239" s="264" t="s">
        <v>183</v>
      </c>
      <c r="P239" s="264" t="s">
        <v>85</v>
      </c>
    </row>
    <row r="240" spans="1:16" x14ac:dyDescent="0.2">
      <c r="A240" s="264" t="s">
        <v>590</v>
      </c>
      <c r="B240" s="264" t="s">
        <v>589</v>
      </c>
      <c r="C240" s="264">
        <v>0</v>
      </c>
      <c r="D240" s="264" t="s">
        <v>13</v>
      </c>
      <c r="E240" s="264" t="str">
        <f t="shared" si="3"/>
        <v>HCM_CL_TOTAL_001</v>
      </c>
      <c r="F240" s="264">
        <f>IFERROR(VLOOKUP($A240,#REF!,COLUMNS(#REF!),0),0)</f>
        <v>0</v>
      </c>
      <c r="G240" s="264">
        <f>IFERROR(VLOOKUP($A240,#REF!,COLUMNS(#REF!),0),0)</f>
        <v>0</v>
      </c>
      <c r="H240" s="264">
        <f>IFERROR(VLOOKUP($A240,#REF!,COLUMNS(#REF!),0),0)</f>
        <v>0</v>
      </c>
      <c r="I240" s="264">
        <f>IFERROR(VLOOKUP($A240,#REF!,COLUMNS(#REF!),0),0)</f>
        <v>0</v>
      </c>
      <c r="J240" s="264">
        <f>IFERROR(VLOOKUP($A240,#REF!,COLUMNS(#REF!),0),0)</f>
        <v>0</v>
      </c>
      <c r="K240" s="264">
        <f>IFERROR(VLOOKUP($A240,#REF!,COLUMNS(#REF!),0),0)</f>
        <v>0</v>
      </c>
      <c r="L240" s="264">
        <f>IFERROR(VLOOKUP($A240,#REF!,COLUMNS(#REF!),0),0)</f>
        <v>0</v>
      </c>
      <c r="M240" s="264">
        <f>IFERROR(VLOOKUP($A240,#REF!,COLUMNS(#REF!),0),0)</f>
        <v>0</v>
      </c>
      <c r="N240" s="264">
        <f>IFERROR(VLOOKUP($A240,#REF!,COLUMNS(#REF!),0),0)</f>
        <v>0</v>
      </c>
      <c r="O240" s="264" t="s">
        <v>183</v>
      </c>
      <c r="P240" s="264" t="s">
        <v>85</v>
      </c>
    </row>
    <row r="241" spans="1:16" x14ac:dyDescent="0.2">
      <c r="A241" s="264" t="s">
        <v>592</v>
      </c>
      <c r="B241" s="264" t="s">
        <v>591</v>
      </c>
      <c r="C241" s="264">
        <v>0</v>
      </c>
      <c r="D241" s="264" t="s">
        <v>593</v>
      </c>
      <c r="E241" s="264" t="str">
        <f t="shared" si="3"/>
        <v>HCM_CL_TRAIN_001</v>
      </c>
      <c r="F241" s="264">
        <f>IFERROR(VLOOKUP($A241,#REF!,COLUMNS(#REF!),0),0)</f>
        <v>0</v>
      </c>
      <c r="G241" s="264">
        <f>IFERROR(VLOOKUP($A241,#REF!,COLUMNS(#REF!),0),0)</f>
        <v>0</v>
      </c>
      <c r="H241" s="264">
        <f>IFERROR(VLOOKUP($A241,#REF!,COLUMNS(#REF!),0),0)</f>
        <v>0</v>
      </c>
      <c r="I241" s="264">
        <f>IFERROR(VLOOKUP($A241,#REF!,COLUMNS(#REF!),0),0)</f>
        <v>0</v>
      </c>
      <c r="J241" s="264">
        <f>IFERROR(VLOOKUP($A241,#REF!,COLUMNS(#REF!),0),0)</f>
        <v>0</v>
      </c>
      <c r="K241" s="264">
        <f>IFERROR(VLOOKUP($A241,#REF!,COLUMNS(#REF!),0),0)</f>
        <v>0</v>
      </c>
      <c r="L241" s="264">
        <f>IFERROR(VLOOKUP($A241,#REF!,COLUMNS(#REF!),0),0)</f>
        <v>0</v>
      </c>
      <c r="M241" s="264">
        <f>IFERROR(VLOOKUP($A241,#REF!,COLUMNS(#REF!),0),0)</f>
        <v>0</v>
      </c>
      <c r="N241" s="264">
        <f>IFERROR(VLOOKUP($A241,#REF!,COLUMNS(#REF!),0),0)</f>
        <v>0</v>
      </c>
      <c r="O241" s="264" t="s">
        <v>183</v>
      </c>
      <c r="P241" s="264" t="s">
        <v>85</v>
      </c>
    </row>
    <row r="242" spans="1:16" x14ac:dyDescent="0.2">
      <c r="A242" s="264" t="s">
        <v>595</v>
      </c>
      <c r="B242" s="264" t="s">
        <v>594</v>
      </c>
      <c r="C242" s="264">
        <v>0</v>
      </c>
      <c r="D242" s="264" t="s">
        <v>13</v>
      </c>
      <c r="E242" s="264" t="str">
        <f t="shared" si="3"/>
        <v>HCM_CL_TRAIN_002</v>
      </c>
      <c r="F242" s="264">
        <f>IFERROR(VLOOKUP($A242,#REF!,COLUMNS(#REF!),0),0)</f>
        <v>0</v>
      </c>
      <c r="G242" s="264">
        <f>IFERROR(VLOOKUP($A242,#REF!,COLUMNS(#REF!),0),0)</f>
        <v>0</v>
      </c>
      <c r="H242" s="264">
        <f>IFERROR(VLOOKUP($A242,#REF!,COLUMNS(#REF!),0),0)</f>
        <v>0</v>
      </c>
      <c r="I242" s="264">
        <f>IFERROR(VLOOKUP($A242,#REF!,COLUMNS(#REF!),0),0)</f>
        <v>0</v>
      </c>
      <c r="J242" s="264">
        <f>IFERROR(VLOOKUP($A242,#REF!,COLUMNS(#REF!),0),0)</f>
        <v>0</v>
      </c>
      <c r="K242" s="264">
        <f>IFERROR(VLOOKUP($A242,#REF!,COLUMNS(#REF!),0),0)</f>
        <v>0</v>
      </c>
      <c r="L242" s="264">
        <f>IFERROR(VLOOKUP($A242,#REF!,COLUMNS(#REF!),0),0)</f>
        <v>0</v>
      </c>
      <c r="M242" s="264">
        <f>IFERROR(VLOOKUP($A242,#REF!,COLUMNS(#REF!),0),0)</f>
        <v>0</v>
      </c>
      <c r="N242" s="264">
        <f>IFERROR(VLOOKUP($A242,#REF!,COLUMNS(#REF!),0),0)</f>
        <v>0</v>
      </c>
      <c r="O242" s="264" t="s">
        <v>183</v>
      </c>
      <c r="P242" s="264" t="s">
        <v>85</v>
      </c>
    </row>
    <row r="243" spans="1:16" x14ac:dyDescent="0.2">
      <c r="A243" s="264" t="s">
        <v>597</v>
      </c>
      <c r="B243" s="264" t="s">
        <v>596</v>
      </c>
      <c r="C243" s="264">
        <v>0</v>
      </c>
      <c r="D243" s="264" t="s">
        <v>209</v>
      </c>
      <c r="E243" s="264" t="str">
        <f t="shared" si="3"/>
        <v>HCM_CL_TUVAN_001</v>
      </c>
      <c r="F243" s="264">
        <f>IFERROR(VLOOKUP($A243,#REF!,COLUMNS(#REF!),0),0)</f>
        <v>0</v>
      </c>
      <c r="G243" s="264">
        <f>IFERROR(VLOOKUP($A243,#REF!,COLUMNS(#REF!),0),0)</f>
        <v>0</v>
      </c>
      <c r="H243" s="264">
        <f>IFERROR(VLOOKUP($A243,#REF!,COLUMNS(#REF!),0),0)</f>
        <v>0</v>
      </c>
      <c r="I243" s="264">
        <f>IFERROR(VLOOKUP($A243,#REF!,COLUMNS(#REF!),0),0)</f>
        <v>0</v>
      </c>
      <c r="J243" s="264">
        <f>IFERROR(VLOOKUP($A243,#REF!,COLUMNS(#REF!),0),0)</f>
        <v>0</v>
      </c>
      <c r="K243" s="264">
        <f>IFERROR(VLOOKUP($A243,#REF!,COLUMNS(#REF!),0),0)</f>
        <v>0</v>
      </c>
      <c r="L243" s="264">
        <f>IFERROR(VLOOKUP($A243,#REF!,COLUMNS(#REF!),0),0)</f>
        <v>0</v>
      </c>
      <c r="M243" s="264">
        <f>IFERROR(VLOOKUP($A243,#REF!,COLUMNS(#REF!),0),0)</f>
        <v>0</v>
      </c>
      <c r="N243" s="264">
        <f>IFERROR(VLOOKUP($A243,#REF!,COLUMNS(#REF!),0),0)</f>
        <v>0</v>
      </c>
      <c r="O243" s="264" t="s">
        <v>183</v>
      </c>
      <c r="P243" s="264" t="s">
        <v>85</v>
      </c>
    </row>
    <row r="244" spans="1:16" x14ac:dyDescent="0.2">
      <c r="A244" s="264" t="s">
        <v>599</v>
      </c>
      <c r="B244" s="264" t="s">
        <v>598</v>
      </c>
      <c r="C244" s="264">
        <v>0</v>
      </c>
      <c r="D244" s="264" t="s">
        <v>209</v>
      </c>
      <c r="E244" s="264" t="str">
        <f t="shared" si="3"/>
        <v>HCM_CL_TUVAN_002</v>
      </c>
      <c r="F244" s="264">
        <f>IFERROR(VLOOKUP($A244,#REF!,COLUMNS(#REF!),0),0)</f>
        <v>0</v>
      </c>
      <c r="G244" s="264">
        <f>IFERROR(VLOOKUP($A244,#REF!,COLUMNS(#REF!),0),0)</f>
        <v>0</v>
      </c>
      <c r="H244" s="264">
        <f>IFERROR(VLOOKUP($A244,#REF!,COLUMNS(#REF!),0),0)</f>
        <v>0</v>
      </c>
      <c r="I244" s="264">
        <f>IFERROR(VLOOKUP($A244,#REF!,COLUMNS(#REF!),0),0)</f>
        <v>0</v>
      </c>
      <c r="J244" s="264">
        <f>IFERROR(VLOOKUP($A244,#REF!,COLUMNS(#REF!),0),0)</f>
        <v>0</v>
      </c>
      <c r="K244" s="264">
        <f>IFERROR(VLOOKUP($A244,#REF!,COLUMNS(#REF!),0),0)</f>
        <v>0</v>
      </c>
      <c r="L244" s="264">
        <f>IFERROR(VLOOKUP($A244,#REF!,COLUMNS(#REF!),0),0)</f>
        <v>0</v>
      </c>
      <c r="M244" s="264">
        <f>IFERROR(VLOOKUP($A244,#REF!,COLUMNS(#REF!),0),0)</f>
        <v>0</v>
      </c>
      <c r="N244" s="264">
        <f>IFERROR(VLOOKUP($A244,#REF!,COLUMNS(#REF!),0),0)</f>
        <v>0</v>
      </c>
      <c r="O244" s="264" t="s">
        <v>183</v>
      </c>
      <c r="P244" s="264" t="s">
        <v>85</v>
      </c>
    </row>
    <row r="245" spans="1:16" x14ac:dyDescent="0.2">
      <c r="A245" s="264" t="s">
        <v>601</v>
      </c>
      <c r="B245" s="264" t="s">
        <v>600</v>
      </c>
      <c r="C245" s="264">
        <v>0</v>
      </c>
      <c r="D245" s="264" t="s">
        <v>209</v>
      </c>
      <c r="E245" s="264" t="str">
        <f t="shared" si="3"/>
        <v>HCM_CL_TUVAN_003</v>
      </c>
      <c r="F245" s="264">
        <f>IFERROR(VLOOKUP($A245,#REF!,COLUMNS(#REF!),0),0)</f>
        <v>0</v>
      </c>
      <c r="G245" s="264">
        <f>IFERROR(VLOOKUP($A245,#REF!,COLUMNS(#REF!),0),0)</f>
        <v>0</v>
      </c>
      <c r="H245" s="264">
        <f>IFERROR(VLOOKUP($A245,#REF!,COLUMNS(#REF!),0),0)</f>
        <v>0</v>
      </c>
      <c r="I245" s="264">
        <f>IFERROR(VLOOKUP($A245,#REF!,COLUMNS(#REF!),0),0)</f>
        <v>0</v>
      </c>
      <c r="J245" s="264">
        <f>IFERROR(VLOOKUP($A245,#REF!,COLUMNS(#REF!),0),0)</f>
        <v>0</v>
      </c>
      <c r="K245" s="264">
        <f>IFERROR(VLOOKUP($A245,#REF!,COLUMNS(#REF!),0),0)</f>
        <v>0</v>
      </c>
      <c r="L245" s="264">
        <f>IFERROR(VLOOKUP($A245,#REF!,COLUMNS(#REF!),0),0)</f>
        <v>0</v>
      </c>
      <c r="M245" s="264">
        <f>IFERROR(VLOOKUP($A245,#REF!,COLUMNS(#REF!),0),0)</f>
        <v>0</v>
      </c>
      <c r="N245" s="264">
        <f>IFERROR(VLOOKUP($A245,#REF!,COLUMNS(#REF!),0),0)</f>
        <v>0</v>
      </c>
      <c r="O245" s="264" t="s">
        <v>183</v>
      </c>
      <c r="P245" s="264" t="s">
        <v>85</v>
      </c>
    </row>
    <row r="246" spans="1:16" x14ac:dyDescent="0.2">
      <c r="A246" s="264" t="s">
        <v>603</v>
      </c>
      <c r="B246" s="264" t="s">
        <v>602</v>
      </c>
      <c r="C246" s="264">
        <v>0</v>
      </c>
      <c r="D246" s="264" t="s">
        <v>13</v>
      </c>
      <c r="E246" s="264" t="str">
        <f t="shared" si="3"/>
        <v>HCM_CL_TVBER_001</v>
      </c>
      <c r="F246" s="264">
        <f>IFERROR(VLOOKUP($A246,#REF!,COLUMNS(#REF!),0),0)</f>
        <v>0</v>
      </c>
      <c r="G246" s="264">
        <f>IFERROR(VLOOKUP($A246,#REF!,COLUMNS(#REF!),0),0)</f>
        <v>0</v>
      </c>
      <c r="H246" s="264">
        <f>IFERROR(VLOOKUP($A246,#REF!,COLUMNS(#REF!),0),0)</f>
        <v>0</v>
      </c>
      <c r="I246" s="264">
        <f>IFERROR(VLOOKUP($A246,#REF!,COLUMNS(#REF!),0),0)</f>
        <v>0</v>
      </c>
      <c r="J246" s="264">
        <f>IFERROR(VLOOKUP($A246,#REF!,COLUMNS(#REF!),0),0)</f>
        <v>0</v>
      </c>
      <c r="K246" s="264">
        <f>IFERROR(VLOOKUP($A246,#REF!,COLUMNS(#REF!),0),0)</f>
        <v>0</v>
      </c>
      <c r="L246" s="264">
        <f>IFERROR(VLOOKUP($A246,#REF!,COLUMNS(#REF!),0),0)</f>
        <v>0</v>
      </c>
      <c r="M246" s="264">
        <f>IFERROR(VLOOKUP($A246,#REF!,COLUMNS(#REF!),0),0)</f>
        <v>0</v>
      </c>
      <c r="N246" s="264">
        <f>IFERROR(VLOOKUP($A246,#REF!,COLUMNS(#REF!),0),0)</f>
        <v>0</v>
      </c>
      <c r="O246" s="264" t="s">
        <v>183</v>
      </c>
      <c r="P246" s="264" t="s">
        <v>85</v>
      </c>
    </row>
    <row r="247" spans="1:16" x14ac:dyDescent="0.2">
      <c r="A247" s="264" t="s">
        <v>605</v>
      </c>
      <c r="B247" s="264" t="s">
        <v>604</v>
      </c>
      <c r="C247" s="264">
        <v>0</v>
      </c>
      <c r="D247" s="264" t="s">
        <v>13</v>
      </c>
      <c r="E247" s="264" t="str">
        <f t="shared" si="3"/>
        <v>HCM_CL_VDUAN_001</v>
      </c>
      <c r="F247" s="264">
        <f>IFERROR(VLOOKUP($A247,#REF!,COLUMNS(#REF!),0),0)</f>
        <v>0</v>
      </c>
      <c r="G247" s="264">
        <f>IFERROR(VLOOKUP($A247,#REF!,COLUMNS(#REF!),0),0)</f>
        <v>0</v>
      </c>
      <c r="H247" s="264">
        <f>IFERROR(VLOOKUP($A247,#REF!,COLUMNS(#REF!),0),0)</f>
        <v>0</v>
      </c>
      <c r="I247" s="264">
        <f>IFERROR(VLOOKUP($A247,#REF!,COLUMNS(#REF!),0),0)</f>
        <v>0</v>
      </c>
      <c r="J247" s="264">
        <f>IFERROR(VLOOKUP($A247,#REF!,COLUMNS(#REF!),0),0)</f>
        <v>0</v>
      </c>
      <c r="K247" s="264">
        <f>IFERROR(VLOOKUP($A247,#REF!,COLUMNS(#REF!),0),0)</f>
        <v>0</v>
      </c>
      <c r="L247" s="264">
        <f>IFERROR(VLOOKUP($A247,#REF!,COLUMNS(#REF!),0),0)</f>
        <v>0</v>
      </c>
      <c r="M247" s="264">
        <f>IFERROR(VLOOKUP($A247,#REF!,COLUMNS(#REF!),0),0)</f>
        <v>0</v>
      </c>
      <c r="N247" s="264">
        <f>IFERROR(VLOOKUP($A247,#REF!,COLUMNS(#REF!),0),0)</f>
        <v>0</v>
      </c>
      <c r="O247" s="264" t="s">
        <v>183</v>
      </c>
      <c r="P247" s="264" t="s">
        <v>85</v>
      </c>
    </row>
    <row r="248" spans="1:16" x14ac:dyDescent="0.2">
      <c r="A248" s="264" t="s">
        <v>607</v>
      </c>
      <c r="B248" s="264" t="s">
        <v>606</v>
      </c>
      <c r="C248" s="264">
        <v>0</v>
      </c>
      <c r="D248" s="264" t="s">
        <v>13</v>
      </c>
      <c r="E248" s="264" t="str">
        <f t="shared" si="3"/>
        <v>HCM_CL_VDUAN_002</v>
      </c>
      <c r="F248" s="264">
        <f>IFERROR(VLOOKUP($A248,#REF!,COLUMNS(#REF!),0),0)</f>
        <v>0</v>
      </c>
      <c r="G248" s="264">
        <f>IFERROR(VLOOKUP($A248,#REF!,COLUMNS(#REF!),0),0)</f>
        <v>0</v>
      </c>
      <c r="H248" s="264">
        <f>IFERROR(VLOOKUP($A248,#REF!,COLUMNS(#REF!),0),0)</f>
        <v>0</v>
      </c>
      <c r="I248" s="264">
        <f>IFERROR(VLOOKUP($A248,#REF!,COLUMNS(#REF!),0),0)</f>
        <v>0</v>
      </c>
      <c r="J248" s="264">
        <f>IFERROR(VLOOKUP($A248,#REF!,COLUMNS(#REF!),0),0)</f>
        <v>0</v>
      </c>
      <c r="K248" s="264">
        <f>IFERROR(VLOOKUP($A248,#REF!,COLUMNS(#REF!),0),0)</f>
        <v>0</v>
      </c>
      <c r="L248" s="264">
        <f>IFERROR(VLOOKUP($A248,#REF!,COLUMNS(#REF!),0),0)</f>
        <v>0</v>
      </c>
      <c r="M248" s="264">
        <f>IFERROR(VLOOKUP($A248,#REF!,COLUMNS(#REF!),0),0)</f>
        <v>0</v>
      </c>
      <c r="N248" s="264">
        <f>IFERROR(VLOOKUP($A248,#REF!,COLUMNS(#REF!),0),0)</f>
        <v>0</v>
      </c>
      <c r="O248" s="264" t="s">
        <v>183</v>
      </c>
      <c r="P248" s="264" t="s">
        <v>85</v>
      </c>
    </row>
    <row r="249" spans="1:16" x14ac:dyDescent="0.2">
      <c r="A249" s="264" t="s">
        <v>609</v>
      </c>
      <c r="B249" s="264" t="s">
        <v>608</v>
      </c>
      <c r="C249" s="264">
        <v>0</v>
      </c>
      <c r="D249" s="264" t="s">
        <v>13</v>
      </c>
      <c r="E249" s="264" t="str">
        <f t="shared" si="3"/>
        <v>HCM_CL_VDUAN_003</v>
      </c>
      <c r="F249" s="264">
        <f>IFERROR(VLOOKUP($A249,#REF!,COLUMNS(#REF!),0),0)</f>
        <v>0</v>
      </c>
      <c r="G249" s="264">
        <f>IFERROR(VLOOKUP($A249,#REF!,COLUMNS(#REF!),0),0)</f>
        <v>0</v>
      </c>
      <c r="H249" s="264">
        <f>IFERROR(VLOOKUP($A249,#REF!,COLUMNS(#REF!),0),0)</f>
        <v>0</v>
      </c>
      <c r="I249" s="264">
        <f>IFERROR(VLOOKUP($A249,#REF!,COLUMNS(#REF!),0),0)</f>
        <v>0</v>
      </c>
      <c r="J249" s="264">
        <f>IFERROR(VLOOKUP($A249,#REF!,COLUMNS(#REF!),0),0)</f>
        <v>0</v>
      </c>
      <c r="K249" s="264">
        <f>IFERROR(VLOOKUP($A249,#REF!,COLUMNS(#REF!),0),0)</f>
        <v>0</v>
      </c>
      <c r="L249" s="264">
        <f>IFERROR(VLOOKUP($A249,#REF!,COLUMNS(#REF!),0),0)</f>
        <v>0</v>
      </c>
      <c r="M249" s="264">
        <f>IFERROR(VLOOKUP($A249,#REF!,COLUMNS(#REF!),0),0)</f>
        <v>0</v>
      </c>
      <c r="N249" s="264">
        <f>IFERROR(VLOOKUP($A249,#REF!,COLUMNS(#REF!),0),0)</f>
        <v>0</v>
      </c>
      <c r="O249" s="264" t="s">
        <v>183</v>
      </c>
      <c r="P249" s="264" t="s">
        <v>85</v>
      </c>
    </row>
    <row r="250" spans="1:16" x14ac:dyDescent="0.2">
      <c r="A250" s="264" t="s">
        <v>611</v>
      </c>
      <c r="B250" s="264" t="s">
        <v>610</v>
      </c>
      <c r="C250" s="264">
        <v>0</v>
      </c>
      <c r="D250" s="264" t="s">
        <v>13</v>
      </c>
      <c r="E250" s="264" t="str">
        <f t="shared" si="3"/>
        <v>HCM_CL_VDUAN_004</v>
      </c>
      <c r="F250" s="264">
        <f>IFERROR(VLOOKUP($A250,#REF!,COLUMNS(#REF!),0),0)</f>
        <v>0</v>
      </c>
      <c r="G250" s="264">
        <f>IFERROR(VLOOKUP($A250,#REF!,COLUMNS(#REF!),0),0)</f>
        <v>0</v>
      </c>
      <c r="H250" s="264">
        <f>IFERROR(VLOOKUP($A250,#REF!,COLUMNS(#REF!),0),0)</f>
        <v>0</v>
      </c>
      <c r="I250" s="264">
        <f>IFERROR(VLOOKUP($A250,#REF!,COLUMNS(#REF!),0),0)</f>
        <v>0</v>
      </c>
      <c r="J250" s="264">
        <f>IFERROR(VLOOKUP($A250,#REF!,COLUMNS(#REF!),0),0)</f>
        <v>0</v>
      </c>
      <c r="K250" s="264">
        <f>IFERROR(VLOOKUP($A250,#REF!,COLUMNS(#REF!),0),0)</f>
        <v>0</v>
      </c>
      <c r="L250" s="264">
        <f>IFERROR(VLOOKUP($A250,#REF!,COLUMNS(#REF!),0),0)</f>
        <v>0</v>
      </c>
      <c r="M250" s="264">
        <f>IFERROR(VLOOKUP($A250,#REF!,COLUMNS(#REF!),0),0)</f>
        <v>0</v>
      </c>
      <c r="N250" s="264">
        <f>IFERROR(VLOOKUP($A250,#REF!,COLUMNS(#REF!),0),0)</f>
        <v>0</v>
      </c>
      <c r="O250" s="264" t="s">
        <v>183</v>
      </c>
      <c r="P250" s="264" t="s">
        <v>85</v>
      </c>
    </row>
    <row r="251" spans="1:16" x14ac:dyDescent="0.2">
      <c r="A251" s="264" t="s">
        <v>613</v>
      </c>
      <c r="B251" s="264" t="s">
        <v>612</v>
      </c>
      <c r="C251" s="264">
        <v>0</v>
      </c>
      <c r="D251" s="264" t="s">
        <v>13</v>
      </c>
      <c r="E251" s="264" t="str">
        <f t="shared" si="3"/>
        <v>HCM_CL_VNPTS_001</v>
      </c>
      <c r="F251" s="264">
        <f>IFERROR(VLOOKUP($A251,#REF!,COLUMNS(#REF!),0),0)</f>
        <v>0</v>
      </c>
      <c r="G251" s="264">
        <f>IFERROR(VLOOKUP($A251,#REF!,COLUMNS(#REF!),0),0)</f>
        <v>0</v>
      </c>
      <c r="H251" s="264">
        <f>IFERROR(VLOOKUP($A251,#REF!,COLUMNS(#REF!),0),0)</f>
        <v>0</v>
      </c>
      <c r="I251" s="264">
        <f>IFERROR(VLOOKUP($A251,#REF!,COLUMNS(#REF!),0),0)</f>
        <v>0</v>
      </c>
      <c r="J251" s="264">
        <f>IFERROR(VLOOKUP($A251,#REF!,COLUMNS(#REF!),0),0)</f>
        <v>0</v>
      </c>
      <c r="K251" s="264">
        <f>IFERROR(VLOOKUP($A251,#REF!,COLUMNS(#REF!),0),0)</f>
        <v>0</v>
      </c>
      <c r="L251" s="264">
        <f>IFERROR(VLOOKUP($A251,#REF!,COLUMNS(#REF!),0),0)</f>
        <v>0</v>
      </c>
      <c r="M251" s="264">
        <f>IFERROR(VLOOKUP($A251,#REF!,COLUMNS(#REF!),0),0)</f>
        <v>0</v>
      </c>
      <c r="N251" s="264">
        <f>IFERROR(VLOOKUP($A251,#REF!,COLUMNS(#REF!),0),0)</f>
        <v>0</v>
      </c>
      <c r="O251" s="264" t="s">
        <v>183</v>
      </c>
      <c r="P251" s="264" t="s">
        <v>85</v>
      </c>
    </row>
    <row r="252" spans="1:16" x14ac:dyDescent="0.2">
      <c r="A252" s="264" t="s">
        <v>1240</v>
      </c>
      <c r="B252" s="264" t="s">
        <v>1241</v>
      </c>
      <c r="C252" s="264" t="s">
        <v>1227</v>
      </c>
      <c r="D252" s="264" t="s">
        <v>13</v>
      </c>
      <c r="E252" s="264" t="str">
        <f t="shared" si="3"/>
        <v>HCM_CL_VNPTT_001</v>
      </c>
      <c r="F252" s="264">
        <f>IFERROR(VLOOKUP($A252,#REF!,COLUMNS(#REF!),0),0)</f>
        <v>0</v>
      </c>
      <c r="G252" s="264">
        <f>IFERROR(VLOOKUP($A252,#REF!,COLUMNS(#REF!),0),0)</f>
        <v>0</v>
      </c>
      <c r="H252" s="264">
        <f>IFERROR(VLOOKUP($A252,#REF!,COLUMNS(#REF!),0),0)</f>
        <v>0</v>
      </c>
      <c r="I252" s="264">
        <f>IFERROR(VLOOKUP($A252,#REF!,COLUMNS(#REF!),0),0)</f>
        <v>0</v>
      </c>
      <c r="J252" s="264">
        <f>IFERROR(VLOOKUP($A252,#REF!,COLUMNS(#REF!),0),0)</f>
        <v>0</v>
      </c>
      <c r="K252" s="264">
        <f>IFERROR(VLOOKUP($A252,#REF!,COLUMNS(#REF!),0),0)</f>
        <v>0</v>
      </c>
      <c r="L252" s="264">
        <f>IFERROR(VLOOKUP($A252,#REF!,COLUMNS(#REF!),0),0)</f>
        <v>0</v>
      </c>
      <c r="M252" s="264">
        <f>IFERROR(VLOOKUP($A252,#REF!,COLUMNS(#REF!),0),0)</f>
        <v>0</v>
      </c>
      <c r="N252" s="264">
        <f>IFERROR(VLOOKUP($A252,#REF!,COLUMNS(#REF!),0),0)</f>
        <v>0</v>
      </c>
      <c r="O252" s="264" t="s">
        <v>183</v>
      </c>
      <c r="P252" s="264" t="s">
        <v>85</v>
      </c>
    </row>
    <row r="253" spans="1:16" x14ac:dyDescent="0.2">
      <c r="A253" s="264" t="s">
        <v>615</v>
      </c>
      <c r="B253" s="264" t="s">
        <v>614</v>
      </c>
      <c r="C253" s="264">
        <v>0</v>
      </c>
      <c r="D253" s="264" t="s">
        <v>13</v>
      </c>
      <c r="E253" s="264" t="str">
        <f t="shared" si="3"/>
        <v>HCM_CL_ZZALO_001</v>
      </c>
      <c r="F253" s="264">
        <f>IFERROR(VLOOKUP($A253,#REF!,COLUMNS(#REF!),0),0)</f>
        <v>0</v>
      </c>
      <c r="G253" s="264">
        <f>IFERROR(VLOOKUP($A253,#REF!,COLUMNS(#REF!),0),0)</f>
        <v>0</v>
      </c>
      <c r="H253" s="264">
        <f>IFERROR(VLOOKUP($A253,#REF!,COLUMNS(#REF!),0),0)</f>
        <v>0</v>
      </c>
      <c r="I253" s="264">
        <f>IFERROR(VLOOKUP($A253,#REF!,COLUMNS(#REF!),0),0)</f>
        <v>0</v>
      </c>
      <c r="J253" s="264">
        <f>IFERROR(VLOOKUP($A253,#REF!,COLUMNS(#REF!),0),0)</f>
        <v>0</v>
      </c>
      <c r="K253" s="264">
        <f>IFERROR(VLOOKUP($A253,#REF!,COLUMNS(#REF!),0),0)</f>
        <v>0</v>
      </c>
      <c r="L253" s="264">
        <f>IFERROR(VLOOKUP($A253,#REF!,COLUMNS(#REF!),0),0)</f>
        <v>0</v>
      </c>
      <c r="M253" s="264">
        <f>IFERROR(VLOOKUP($A253,#REF!,COLUMNS(#REF!),0),0)</f>
        <v>0</v>
      </c>
      <c r="N253" s="264">
        <f>IFERROR(VLOOKUP($A253,#REF!,COLUMNS(#REF!),0),0)</f>
        <v>0</v>
      </c>
      <c r="O253" s="264" t="s">
        <v>183</v>
      </c>
      <c r="P253" s="264" t="s">
        <v>85</v>
      </c>
    </row>
    <row r="254" spans="1:16" x14ac:dyDescent="0.2">
      <c r="A254" s="264" t="s">
        <v>160</v>
      </c>
      <c r="B254" s="264" t="s">
        <v>159</v>
      </c>
      <c r="C254" s="264">
        <v>0</v>
      </c>
      <c r="D254" s="264" t="s">
        <v>13</v>
      </c>
      <c r="E254" s="264" t="str">
        <f t="shared" si="3"/>
        <v>HCM_CL_ZZALO_002</v>
      </c>
      <c r="F254" s="264">
        <f>IFERROR(VLOOKUP($A254,#REF!,COLUMNS(#REF!),0),0)</f>
        <v>0</v>
      </c>
      <c r="G254" s="264">
        <f>IFERROR(VLOOKUP($A254,#REF!,COLUMNS(#REF!),0),0)</f>
        <v>0</v>
      </c>
      <c r="H254" s="264">
        <f>IFERROR(VLOOKUP($A254,#REF!,COLUMNS(#REF!),0),0)</f>
        <v>0</v>
      </c>
      <c r="I254" s="264">
        <f>IFERROR(VLOOKUP($A254,#REF!,COLUMNS(#REF!),0),0)</f>
        <v>0</v>
      </c>
      <c r="J254" s="264">
        <f>IFERROR(VLOOKUP($A254,#REF!,COLUMNS(#REF!),0),0)</f>
        <v>0</v>
      </c>
      <c r="K254" s="264">
        <f>IFERROR(VLOOKUP($A254,#REF!,COLUMNS(#REF!),0),0)</f>
        <v>0</v>
      </c>
      <c r="L254" s="264">
        <f>IFERROR(VLOOKUP($A254,#REF!,COLUMNS(#REF!),0),0)</f>
        <v>0</v>
      </c>
      <c r="M254" s="264">
        <f>IFERROR(VLOOKUP($A254,#REF!,COLUMNS(#REF!),0),0)</f>
        <v>0</v>
      </c>
      <c r="N254" s="264">
        <f>IFERROR(VLOOKUP($A254,#REF!,COLUMNS(#REF!),0),0)</f>
        <v>0</v>
      </c>
      <c r="O254" s="264" t="s">
        <v>183</v>
      </c>
      <c r="P254" s="264" t="s">
        <v>85</v>
      </c>
    </row>
    <row r="255" spans="1:16" x14ac:dyDescent="0.2">
      <c r="A255" s="264" t="s">
        <v>87</v>
      </c>
      <c r="B255" s="264" t="s">
        <v>33</v>
      </c>
      <c r="C255" s="264" t="s">
        <v>1227</v>
      </c>
      <c r="D255" s="264" t="s">
        <v>13</v>
      </c>
      <c r="E255" s="264" t="str">
        <f t="shared" si="3"/>
        <v>HCM_CT_CLUOC_001</v>
      </c>
      <c r="F255" s="264">
        <f>IFERROR(VLOOKUP($A255,#REF!,COLUMNS(#REF!),0),0)</f>
        <v>0</v>
      </c>
      <c r="G255" s="264">
        <f>IFERROR(VLOOKUP($A255,#REF!,COLUMNS(#REF!),0),0)</f>
        <v>0</v>
      </c>
      <c r="H255" s="264">
        <f>IFERROR(VLOOKUP($A255,#REF!,COLUMNS(#REF!),0),0)</f>
        <v>0</v>
      </c>
      <c r="I255" s="264">
        <f>IFERROR(VLOOKUP($A255,#REF!,COLUMNS(#REF!),0),0)</f>
        <v>0</v>
      </c>
      <c r="J255" s="264">
        <f>IFERROR(VLOOKUP($A255,#REF!,COLUMNS(#REF!),0),0)</f>
        <v>0</v>
      </c>
      <c r="K255" s="264">
        <f>IFERROR(VLOOKUP($A255,#REF!,COLUMNS(#REF!),0),0)</f>
        <v>0</v>
      </c>
      <c r="L255" s="264">
        <f>IFERROR(VLOOKUP($A255,#REF!,COLUMNS(#REF!),0),0)</f>
        <v>0</v>
      </c>
      <c r="M255" s="264">
        <f>IFERROR(VLOOKUP($A255,#REF!,COLUMNS(#REF!),0),0)</f>
        <v>0</v>
      </c>
      <c r="N255" s="264">
        <f>IFERROR(VLOOKUP($A255,#REF!,COLUMNS(#REF!),0),0)</f>
        <v>0</v>
      </c>
      <c r="O255" s="264" t="s">
        <v>183</v>
      </c>
      <c r="P255" s="264" t="s">
        <v>85</v>
      </c>
    </row>
    <row r="256" spans="1:16" x14ac:dyDescent="0.2">
      <c r="A256" s="264" t="s">
        <v>617</v>
      </c>
      <c r="B256" s="264" t="s">
        <v>616</v>
      </c>
      <c r="C256" s="264">
        <v>0</v>
      </c>
      <c r="D256" s="264" t="s">
        <v>282</v>
      </c>
      <c r="E256" s="264" t="str">
        <f t="shared" si="3"/>
        <v>HCM_CT_DBIEN_001</v>
      </c>
      <c r="F256" s="264">
        <f>IFERROR(VLOOKUP($A256,#REF!,COLUMNS(#REF!),0),0)</f>
        <v>0</v>
      </c>
      <c r="G256" s="264">
        <f>IFERROR(VLOOKUP($A256,#REF!,COLUMNS(#REF!),0),0)</f>
        <v>0</v>
      </c>
      <c r="H256" s="264">
        <f>IFERROR(VLOOKUP($A256,#REF!,COLUMNS(#REF!),0),0)</f>
        <v>0</v>
      </c>
      <c r="I256" s="264">
        <f>IFERROR(VLOOKUP($A256,#REF!,COLUMNS(#REF!),0),0)</f>
        <v>0</v>
      </c>
      <c r="J256" s="264">
        <f>IFERROR(VLOOKUP($A256,#REF!,COLUMNS(#REF!),0),0)</f>
        <v>0</v>
      </c>
      <c r="K256" s="264">
        <f>IFERROR(VLOOKUP($A256,#REF!,COLUMNS(#REF!),0),0)</f>
        <v>0</v>
      </c>
      <c r="L256" s="264">
        <f>IFERROR(VLOOKUP($A256,#REF!,COLUMNS(#REF!),0),0)</f>
        <v>0</v>
      </c>
      <c r="M256" s="264">
        <f>IFERROR(VLOOKUP($A256,#REF!,COLUMNS(#REF!),0),0)</f>
        <v>0</v>
      </c>
      <c r="N256" s="264">
        <f>IFERROR(VLOOKUP($A256,#REF!,COLUMNS(#REF!),0),0)</f>
        <v>0</v>
      </c>
      <c r="O256" s="264" t="s">
        <v>183</v>
      </c>
      <c r="P256" s="264" t="s">
        <v>85</v>
      </c>
    </row>
    <row r="257" spans="1:16" x14ac:dyDescent="0.2">
      <c r="A257" s="264" t="s">
        <v>619</v>
      </c>
      <c r="B257" s="264" t="s">
        <v>618</v>
      </c>
      <c r="C257" s="264">
        <v>0</v>
      </c>
      <c r="D257" s="264" t="s">
        <v>13</v>
      </c>
      <c r="E257" s="264" t="str">
        <f t="shared" si="3"/>
        <v>HCM_CT_HDONG_001</v>
      </c>
      <c r="F257" s="264">
        <f>IFERROR(VLOOKUP($A257,#REF!,COLUMNS(#REF!),0),0)</f>
        <v>0</v>
      </c>
      <c r="G257" s="264">
        <f>IFERROR(VLOOKUP($A257,#REF!,COLUMNS(#REF!),0),0)</f>
        <v>0</v>
      </c>
      <c r="H257" s="264">
        <f>IFERROR(VLOOKUP($A257,#REF!,COLUMNS(#REF!),0),0)</f>
        <v>0</v>
      </c>
      <c r="I257" s="264">
        <f>IFERROR(VLOOKUP($A257,#REF!,COLUMNS(#REF!),0),0)</f>
        <v>0</v>
      </c>
      <c r="J257" s="264">
        <f>IFERROR(VLOOKUP($A257,#REF!,COLUMNS(#REF!),0),0)</f>
        <v>0</v>
      </c>
      <c r="K257" s="264">
        <f>IFERROR(VLOOKUP($A257,#REF!,COLUMNS(#REF!),0),0)</f>
        <v>0</v>
      </c>
      <c r="L257" s="264">
        <f>IFERROR(VLOOKUP($A257,#REF!,COLUMNS(#REF!),0),0)</f>
        <v>0</v>
      </c>
      <c r="M257" s="264">
        <f>IFERROR(VLOOKUP($A257,#REF!,COLUMNS(#REF!),0),0)</f>
        <v>0</v>
      </c>
      <c r="N257" s="264">
        <f>IFERROR(VLOOKUP($A257,#REF!,COLUMNS(#REF!),0),0)</f>
        <v>0</v>
      </c>
      <c r="O257" s="264" t="s">
        <v>183</v>
      </c>
      <c r="P257" s="264" t="s">
        <v>85</v>
      </c>
    </row>
    <row r="258" spans="1:16" x14ac:dyDescent="0.2">
      <c r="A258" s="264" t="s">
        <v>621</v>
      </c>
      <c r="B258" s="264" t="s">
        <v>620</v>
      </c>
      <c r="C258" s="264">
        <v>0</v>
      </c>
      <c r="D258" s="264" t="s">
        <v>13</v>
      </c>
      <c r="E258" s="264" t="str">
        <f t="shared" si="3"/>
        <v>HCM_CT_HDONG_002</v>
      </c>
      <c r="F258" s="264">
        <f>IFERROR(VLOOKUP($A258,#REF!,COLUMNS(#REF!),0),0)</f>
        <v>0</v>
      </c>
      <c r="G258" s="264">
        <f>IFERROR(VLOOKUP($A258,#REF!,COLUMNS(#REF!),0),0)</f>
        <v>0</v>
      </c>
      <c r="H258" s="264">
        <f>IFERROR(VLOOKUP($A258,#REF!,COLUMNS(#REF!),0),0)</f>
        <v>0</v>
      </c>
      <c r="I258" s="264">
        <f>IFERROR(VLOOKUP($A258,#REF!,COLUMNS(#REF!),0),0)</f>
        <v>0</v>
      </c>
      <c r="J258" s="264">
        <f>IFERROR(VLOOKUP($A258,#REF!,COLUMNS(#REF!),0),0)</f>
        <v>0</v>
      </c>
      <c r="K258" s="264">
        <f>IFERROR(VLOOKUP($A258,#REF!,COLUMNS(#REF!),0),0)</f>
        <v>0</v>
      </c>
      <c r="L258" s="264">
        <f>IFERROR(VLOOKUP($A258,#REF!,COLUMNS(#REF!),0),0)</f>
        <v>0</v>
      </c>
      <c r="M258" s="264">
        <f>IFERROR(VLOOKUP($A258,#REF!,COLUMNS(#REF!),0),0)</f>
        <v>0</v>
      </c>
      <c r="N258" s="264">
        <f>IFERROR(VLOOKUP($A258,#REF!,COLUMNS(#REF!),0),0)</f>
        <v>0</v>
      </c>
      <c r="O258" s="264" t="s">
        <v>183</v>
      </c>
      <c r="P258" s="264" t="s">
        <v>85</v>
      </c>
    </row>
    <row r="259" spans="1:16" x14ac:dyDescent="0.2">
      <c r="A259" s="264" t="s">
        <v>623</v>
      </c>
      <c r="B259" s="264" t="s">
        <v>622</v>
      </c>
      <c r="C259" s="264">
        <v>0</v>
      </c>
      <c r="D259" s="264" t="s">
        <v>13</v>
      </c>
      <c r="E259" s="264" t="str">
        <f t="shared" ref="E259:E322" si="4">A259</f>
        <v>HCM_CT_TDIEM_001</v>
      </c>
      <c r="F259" s="264">
        <f>IFERROR(VLOOKUP($A259,#REF!,COLUMNS(#REF!),0),0)</f>
        <v>0</v>
      </c>
      <c r="G259" s="264">
        <f>IFERROR(VLOOKUP($A259,#REF!,COLUMNS(#REF!),0),0)</f>
        <v>0</v>
      </c>
      <c r="H259" s="264">
        <f>IFERROR(VLOOKUP($A259,#REF!,COLUMNS(#REF!),0),0)</f>
        <v>0</v>
      </c>
      <c r="I259" s="264">
        <f>IFERROR(VLOOKUP($A259,#REF!,COLUMNS(#REF!),0),0)</f>
        <v>0</v>
      </c>
      <c r="J259" s="264">
        <f>IFERROR(VLOOKUP($A259,#REF!,COLUMNS(#REF!),0),0)</f>
        <v>0</v>
      </c>
      <c r="K259" s="264">
        <f>IFERROR(VLOOKUP($A259,#REF!,COLUMNS(#REF!),0),0)</f>
        <v>0</v>
      </c>
      <c r="L259" s="264">
        <f>IFERROR(VLOOKUP($A259,#REF!,COLUMNS(#REF!),0),0)</f>
        <v>0</v>
      </c>
      <c r="M259" s="264">
        <f>IFERROR(VLOOKUP($A259,#REF!,COLUMNS(#REF!),0),0)</f>
        <v>0</v>
      </c>
      <c r="N259" s="264">
        <f>IFERROR(VLOOKUP($A259,#REF!,COLUMNS(#REF!),0),0)</f>
        <v>0</v>
      </c>
      <c r="O259" s="264" t="s">
        <v>183</v>
      </c>
      <c r="P259" s="264" t="s">
        <v>85</v>
      </c>
    </row>
    <row r="260" spans="1:16" x14ac:dyDescent="0.2">
      <c r="A260" s="264" t="s">
        <v>625</v>
      </c>
      <c r="B260" s="264" t="s">
        <v>624</v>
      </c>
      <c r="C260" s="264">
        <v>0</v>
      </c>
      <c r="D260" s="264" t="s">
        <v>282</v>
      </c>
      <c r="E260" s="264" t="str">
        <f t="shared" si="4"/>
        <v>HCM_CT_TDIEM_002</v>
      </c>
      <c r="F260" s="264">
        <f>IFERROR(VLOOKUP($A260,#REF!,COLUMNS(#REF!),0),0)</f>
        <v>0</v>
      </c>
      <c r="G260" s="264">
        <f>IFERROR(VLOOKUP($A260,#REF!,COLUMNS(#REF!),0),0)</f>
        <v>0</v>
      </c>
      <c r="H260" s="264">
        <f>IFERROR(VLOOKUP($A260,#REF!,COLUMNS(#REF!),0),0)</f>
        <v>0</v>
      </c>
      <c r="I260" s="264">
        <f>IFERROR(VLOOKUP($A260,#REF!,COLUMNS(#REF!),0),0)</f>
        <v>0</v>
      </c>
      <c r="J260" s="264">
        <f>IFERROR(VLOOKUP($A260,#REF!,COLUMNS(#REF!),0),0)</f>
        <v>0</v>
      </c>
      <c r="K260" s="264">
        <f>IFERROR(VLOOKUP($A260,#REF!,COLUMNS(#REF!),0),0)</f>
        <v>0</v>
      </c>
      <c r="L260" s="264">
        <f>IFERROR(VLOOKUP($A260,#REF!,COLUMNS(#REF!),0),0)</f>
        <v>0</v>
      </c>
      <c r="M260" s="264">
        <f>IFERROR(VLOOKUP($A260,#REF!,COLUMNS(#REF!),0),0)</f>
        <v>0</v>
      </c>
      <c r="N260" s="264">
        <f>IFERROR(VLOOKUP($A260,#REF!,COLUMNS(#REF!),0),0)</f>
        <v>0</v>
      </c>
      <c r="O260" s="264" t="s">
        <v>183</v>
      </c>
      <c r="P260" s="264" t="s">
        <v>85</v>
      </c>
    </row>
    <row r="261" spans="1:16" x14ac:dyDescent="0.2">
      <c r="A261" s="264" t="s">
        <v>627</v>
      </c>
      <c r="B261" s="264" t="s">
        <v>626</v>
      </c>
      <c r="C261" s="264">
        <v>0</v>
      </c>
      <c r="D261" s="264" t="s">
        <v>13</v>
      </c>
      <c r="E261" s="264" t="str">
        <f t="shared" si="4"/>
        <v>HCM_CT_TDIEM_003</v>
      </c>
      <c r="F261" s="264">
        <f>IFERROR(VLOOKUP($A261,#REF!,COLUMNS(#REF!),0),0)</f>
        <v>0</v>
      </c>
      <c r="G261" s="264">
        <f>IFERROR(VLOOKUP($A261,#REF!,COLUMNS(#REF!),0),0)</f>
        <v>0</v>
      </c>
      <c r="H261" s="264">
        <f>IFERROR(VLOOKUP($A261,#REF!,COLUMNS(#REF!),0),0)</f>
        <v>0</v>
      </c>
      <c r="I261" s="264">
        <f>IFERROR(VLOOKUP($A261,#REF!,COLUMNS(#REF!),0),0)</f>
        <v>0</v>
      </c>
      <c r="J261" s="264">
        <f>IFERROR(VLOOKUP($A261,#REF!,COLUMNS(#REF!),0),0)</f>
        <v>0</v>
      </c>
      <c r="K261" s="264">
        <f>IFERROR(VLOOKUP($A261,#REF!,COLUMNS(#REF!),0),0)</f>
        <v>0</v>
      </c>
      <c r="L261" s="264">
        <f>IFERROR(VLOOKUP($A261,#REF!,COLUMNS(#REF!),0),0)</f>
        <v>0</v>
      </c>
      <c r="M261" s="264">
        <f>IFERROR(VLOOKUP($A261,#REF!,COLUMNS(#REF!),0),0)</f>
        <v>0</v>
      </c>
      <c r="N261" s="264">
        <f>IFERROR(VLOOKUP($A261,#REF!,COLUMNS(#REF!),0),0)</f>
        <v>0</v>
      </c>
      <c r="O261" s="264" t="s">
        <v>183</v>
      </c>
      <c r="P261" s="264" t="s">
        <v>85</v>
      </c>
    </row>
    <row r="262" spans="1:16" x14ac:dyDescent="0.2">
      <c r="A262" s="264" t="s">
        <v>629</v>
      </c>
      <c r="B262" s="264" t="s">
        <v>628</v>
      </c>
      <c r="C262" s="264">
        <v>0</v>
      </c>
      <c r="D262" s="264" t="s">
        <v>13</v>
      </c>
      <c r="E262" s="264" t="str">
        <f t="shared" si="4"/>
        <v>HCM_CT_TDIEM_004</v>
      </c>
      <c r="F262" s="264">
        <f>IFERROR(VLOOKUP($A262,#REF!,COLUMNS(#REF!),0),0)</f>
        <v>0</v>
      </c>
      <c r="G262" s="264">
        <f>IFERROR(VLOOKUP($A262,#REF!,COLUMNS(#REF!),0),0)</f>
        <v>0</v>
      </c>
      <c r="H262" s="264">
        <f>IFERROR(VLOOKUP($A262,#REF!,COLUMNS(#REF!),0),0)</f>
        <v>0</v>
      </c>
      <c r="I262" s="264">
        <f>IFERROR(VLOOKUP($A262,#REF!,COLUMNS(#REF!),0),0)</f>
        <v>0</v>
      </c>
      <c r="J262" s="264">
        <f>IFERROR(VLOOKUP($A262,#REF!,COLUMNS(#REF!),0),0)</f>
        <v>0</v>
      </c>
      <c r="K262" s="264">
        <f>IFERROR(VLOOKUP($A262,#REF!,COLUMNS(#REF!),0),0)</f>
        <v>0</v>
      </c>
      <c r="L262" s="264">
        <f>IFERROR(VLOOKUP($A262,#REF!,COLUMNS(#REF!),0),0)</f>
        <v>0</v>
      </c>
      <c r="M262" s="264">
        <f>IFERROR(VLOOKUP($A262,#REF!,COLUMNS(#REF!),0),0)</f>
        <v>0</v>
      </c>
      <c r="N262" s="264">
        <f>IFERROR(VLOOKUP($A262,#REF!,COLUMNS(#REF!),0),0)</f>
        <v>0</v>
      </c>
      <c r="O262" s="264" t="s">
        <v>183</v>
      </c>
      <c r="P262" s="264" t="s">
        <v>85</v>
      </c>
    </row>
    <row r="263" spans="1:16" x14ac:dyDescent="0.2">
      <c r="A263" s="264" t="s">
        <v>631</v>
      </c>
      <c r="B263" s="264" t="s">
        <v>630</v>
      </c>
      <c r="C263" s="264">
        <v>0</v>
      </c>
      <c r="D263" s="264" t="s">
        <v>13</v>
      </c>
      <c r="E263" s="264" t="str">
        <f t="shared" si="4"/>
        <v>HCM_CT_TDIEM_005</v>
      </c>
      <c r="F263" s="264">
        <f>IFERROR(VLOOKUP($A263,#REF!,COLUMNS(#REF!),0),0)</f>
        <v>0</v>
      </c>
      <c r="G263" s="264">
        <f>IFERROR(VLOOKUP($A263,#REF!,COLUMNS(#REF!),0),0)</f>
        <v>0</v>
      </c>
      <c r="H263" s="264">
        <f>IFERROR(VLOOKUP($A263,#REF!,COLUMNS(#REF!),0),0)</f>
        <v>0</v>
      </c>
      <c r="I263" s="264">
        <f>IFERROR(VLOOKUP($A263,#REF!,COLUMNS(#REF!),0),0)</f>
        <v>0</v>
      </c>
      <c r="J263" s="264">
        <f>IFERROR(VLOOKUP($A263,#REF!,COLUMNS(#REF!),0),0)</f>
        <v>0</v>
      </c>
      <c r="K263" s="264">
        <f>IFERROR(VLOOKUP($A263,#REF!,COLUMNS(#REF!),0),0)</f>
        <v>0</v>
      </c>
      <c r="L263" s="264">
        <f>IFERROR(VLOOKUP($A263,#REF!,COLUMNS(#REF!),0),0)</f>
        <v>0</v>
      </c>
      <c r="M263" s="264">
        <f>IFERROR(VLOOKUP($A263,#REF!,COLUMNS(#REF!),0),0)</f>
        <v>0</v>
      </c>
      <c r="N263" s="264">
        <f>IFERROR(VLOOKUP($A263,#REF!,COLUMNS(#REF!),0),0)</f>
        <v>0</v>
      </c>
      <c r="O263" s="264" t="s">
        <v>183</v>
      </c>
      <c r="P263" s="264" t="s">
        <v>85</v>
      </c>
    </row>
    <row r="264" spans="1:16" x14ac:dyDescent="0.2">
      <c r="A264" s="264" t="s">
        <v>633</v>
      </c>
      <c r="B264" s="264" t="s">
        <v>632</v>
      </c>
      <c r="C264" s="264">
        <v>0</v>
      </c>
      <c r="D264" s="264" t="s">
        <v>12</v>
      </c>
      <c r="E264" s="264" t="str">
        <f t="shared" si="4"/>
        <v>HCM_CT_TDIEM_006</v>
      </c>
      <c r="F264" s="264">
        <f>IFERROR(VLOOKUP($A264,#REF!,COLUMNS(#REF!),0),0)</f>
        <v>0</v>
      </c>
      <c r="G264" s="264">
        <f>IFERROR(VLOOKUP($A264,#REF!,COLUMNS(#REF!),0),0)</f>
        <v>0</v>
      </c>
      <c r="H264" s="264">
        <f>IFERROR(VLOOKUP($A264,#REF!,COLUMNS(#REF!),0),0)</f>
        <v>0</v>
      </c>
      <c r="I264" s="264">
        <f>IFERROR(VLOOKUP($A264,#REF!,COLUMNS(#REF!),0),0)</f>
        <v>0</v>
      </c>
      <c r="J264" s="264">
        <f>IFERROR(VLOOKUP($A264,#REF!,COLUMNS(#REF!),0),0)</f>
        <v>0</v>
      </c>
      <c r="K264" s="264">
        <f>IFERROR(VLOOKUP($A264,#REF!,COLUMNS(#REF!),0),0)</f>
        <v>0</v>
      </c>
      <c r="L264" s="264">
        <f>IFERROR(VLOOKUP($A264,#REF!,COLUMNS(#REF!),0),0)</f>
        <v>0</v>
      </c>
      <c r="M264" s="264">
        <f>IFERROR(VLOOKUP($A264,#REF!,COLUMNS(#REF!),0),0)</f>
        <v>0</v>
      </c>
      <c r="N264" s="264">
        <f>IFERROR(VLOOKUP($A264,#REF!,COLUMNS(#REF!),0),0)</f>
        <v>0</v>
      </c>
      <c r="O264" s="264" t="s">
        <v>183</v>
      </c>
      <c r="P264" s="264" t="s">
        <v>85</v>
      </c>
    </row>
    <row r="265" spans="1:16" x14ac:dyDescent="0.2">
      <c r="A265" s="264" t="s">
        <v>635</v>
      </c>
      <c r="B265" s="264" t="s">
        <v>634</v>
      </c>
      <c r="C265" s="264">
        <v>0</v>
      </c>
      <c r="D265" s="264" t="s">
        <v>13</v>
      </c>
      <c r="E265" s="264" t="str">
        <f t="shared" si="4"/>
        <v>HCM_CT_TDIEM_007</v>
      </c>
      <c r="F265" s="264">
        <f>IFERROR(VLOOKUP($A265,#REF!,COLUMNS(#REF!),0),0)</f>
        <v>0</v>
      </c>
      <c r="G265" s="264">
        <f>IFERROR(VLOOKUP($A265,#REF!,COLUMNS(#REF!),0),0)</f>
        <v>0</v>
      </c>
      <c r="H265" s="264">
        <f>IFERROR(VLOOKUP($A265,#REF!,COLUMNS(#REF!),0),0)</f>
        <v>0</v>
      </c>
      <c r="I265" s="264">
        <f>IFERROR(VLOOKUP($A265,#REF!,COLUMNS(#REF!),0),0)</f>
        <v>0</v>
      </c>
      <c r="J265" s="264">
        <f>IFERROR(VLOOKUP($A265,#REF!,COLUMNS(#REF!),0),0)</f>
        <v>0</v>
      </c>
      <c r="K265" s="264">
        <f>IFERROR(VLOOKUP($A265,#REF!,COLUMNS(#REF!),0),0)</f>
        <v>0</v>
      </c>
      <c r="L265" s="264">
        <f>IFERROR(VLOOKUP($A265,#REF!,COLUMNS(#REF!),0),0)</f>
        <v>0</v>
      </c>
      <c r="M265" s="264">
        <f>IFERROR(VLOOKUP($A265,#REF!,COLUMNS(#REF!),0),0)</f>
        <v>0</v>
      </c>
      <c r="N265" s="264">
        <f>IFERROR(VLOOKUP($A265,#REF!,COLUMNS(#REF!),0),0)</f>
        <v>0</v>
      </c>
      <c r="O265" s="264" t="s">
        <v>183</v>
      </c>
      <c r="P265" s="264" t="s">
        <v>85</v>
      </c>
    </row>
    <row r="266" spans="1:16" x14ac:dyDescent="0.2">
      <c r="A266" s="264" t="s">
        <v>637</v>
      </c>
      <c r="B266" s="264" t="s">
        <v>636</v>
      </c>
      <c r="C266" s="264">
        <v>0</v>
      </c>
      <c r="D266" s="264" t="s">
        <v>13</v>
      </c>
      <c r="E266" s="264" t="str">
        <f t="shared" si="4"/>
        <v>HCM_CT_TDIEM_008</v>
      </c>
      <c r="F266" s="264">
        <f>IFERROR(VLOOKUP($A266,#REF!,COLUMNS(#REF!),0),0)</f>
        <v>0</v>
      </c>
      <c r="G266" s="264">
        <f>IFERROR(VLOOKUP($A266,#REF!,COLUMNS(#REF!),0),0)</f>
        <v>0</v>
      </c>
      <c r="H266" s="264">
        <f>IFERROR(VLOOKUP($A266,#REF!,COLUMNS(#REF!),0),0)</f>
        <v>0</v>
      </c>
      <c r="I266" s="264">
        <f>IFERROR(VLOOKUP($A266,#REF!,COLUMNS(#REF!),0),0)</f>
        <v>0</v>
      </c>
      <c r="J266" s="264">
        <f>IFERROR(VLOOKUP($A266,#REF!,COLUMNS(#REF!),0),0)</f>
        <v>0</v>
      </c>
      <c r="K266" s="264">
        <f>IFERROR(VLOOKUP($A266,#REF!,COLUMNS(#REF!),0),0)</f>
        <v>0</v>
      </c>
      <c r="L266" s="264">
        <f>IFERROR(VLOOKUP($A266,#REF!,COLUMNS(#REF!),0),0)</f>
        <v>0</v>
      </c>
      <c r="M266" s="264">
        <f>IFERROR(VLOOKUP($A266,#REF!,COLUMNS(#REF!),0),0)</f>
        <v>0</v>
      </c>
      <c r="N266" s="264">
        <f>IFERROR(VLOOKUP($A266,#REF!,COLUMNS(#REF!),0),0)</f>
        <v>0</v>
      </c>
      <c r="O266" s="264" t="s">
        <v>183</v>
      </c>
      <c r="P266" s="264" t="s">
        <v>85</v>
      </c>
    </row>
    <row r="267" spans="1:16" x14ac:dyDescent="0.2">
      <c r="A267" s="264" t="s">
        <v>639</v>
      </c>
      <c r="B267" s="264" t="s">
        <v>638</v>
      </c>
      <c r="C267" s="264">
        <v>0</v>
      </c>
      <c r="D267" s="264" t="s">
        <v>13</v>
      </c>
      <c r="E267" s="264" t="str">
        <f t="shared" si="4"/>
        <v>HCM_CT_TDIEM_009</v>
      </c>
      <c r="F267" s="264">
        <f>IFERROR(VLOOKUP($A267,#REF!,COLUMNS(#REF!),0),0)</f>
        <v>0</v>
      </c>
      <c r="G267" s="264">
        <f>IFERROR(VLOOKUP($A267,#REF!,COLUMNS(#REF!),0),0)</f>
        <v>0</v>
      </c>
      <c r="H267" s="264">
        <f>IFERROR(VLOOKUP($A267,#REF!,COLUMNS(#REF!),0),0)</f>
        <v>0</v>
      </c>
      <c r="I267" s="264">
        <f>IFERROR(VLOOKUP($A267,#REF!,COLUMNS(#REF!),0),0)</f>
        <v>0</v>
      </c>
      <c r="J267" s="264">
        <f>IFERROR(VLOOKUP($A267,#REF!,COLUMNS(#REF!),0),0)</f>
        <v>0</v>
      </c>
      <c r="K267" s="264">
        <f>IFERROR(VLOOKUP($A267,#REF!,COLUMNS(#REF!),0),0)</f>
        <v>0</v>
      </c>
      <c r="L267" s="264">
        <f>IFERROR(VLOOKUP($A267,#REF!,COLUMNS(#REF!),0),0)</f>
        <v>0</v>
      </c>
      <c r="M267" s="264">
        <f>IFERROR(VLOOKUP($A267,#REF!,COLUMNS(#REF!),0),0)</f>
        <v>0</v>
      </c>
      <c r="N267" s="264">
        <f>IFERROR(VLOOKUP($A267,#REF!,COLUMNS(#REF!),0),0)</f>
        <v>0</v>
      </c>
      <c r="O267" s="264" t="s">
        <v>183</v>
      </c>
      <c r="P267" s="264" t="s">
        <v>85</v>
      </c>
    </row>
    <row r="268" spans="1:16" x14ac:dyDescent="0.2">
      <c r="A268" s="264" t="s">
        <v>641</v>
      </c>
      <c r="B268" s="264" t="s">
        <v>640</v>
      </c>
      <c r="C268" s="264">
        <v>0</v>
      </c>
      <c r="D268" s="264" t="s">
        <v>13</v>
      </c>
      <c r="E268" s="264" t="str">
        <f t="shared" si="4"/>
        <v>HCM_CT_TDIEM_010</v>
      </c>
      <c r="F268" s="264">
        <f>IFERROR(VLOOKUP($A268,#REF!,COLUMNS(#REF!),0),0)</f>
        <v>0</v>
      </c>
      <c r="G268" s="264">
        <f>IFERROR(VLOOKUP($A268,#REF!,COLUMNS(#REF!),0),0)</f>
        <v>0</v>
      </c>
      <c r="H268" s="264">
        <f>IFERROR(VLOOKUP($A268,#REF!,COLUMNS(#REF!),0),0)</f>
        <v>0</v>
      </c>
      <c r="I268" s="264">
        <f>IFERROR(VLOOKUP($A268,#REF!,COLUMNS(#REF!),0),0)</f>
        <v>0</v>
      </c>
      <c r="J268" s="264">
        <f>IFERROR(VLOOKUP($A268,#REF!,COLUMNS(#REF!),0),0)</f>
        <v>0</v>
      </c>
      <c r="K268" s="264">
        <f>IFERROR(VLOOKUP($A268,#REF!,COLUMNS(#REF!),0),0)</f>
        <v>0</v>
      </c>
      <c r="L268" s="264">
        <f>IFERROR(VLOOKUP($A268,#REF!,COLUMNS(#REF!),0),0)</f>
        <v>0</v>
      </c>
      <c r="M268" s="264">
        <f>IFERROR(VLOOKUP($A268,#REF!,COLUMNS(#REF!),0),0)</f>
        <v>0</v>
      </c>
      <c r="N268" s="264">
        <f>IFERROR(VLOOKUP($A268,#REF!,COLUMNS(#REF!),0),0)</f>
        <v>0</v>
      </c>
      <c r="O268" s="264" t="s">
        <v>183</v>
      </c>
      <c r="P268" s="264" t="s">
        <v>85</v>
      </c>
    </row>
    <row r="269" spans="1:16" x14ac:dyDescent="0.2">
      <c r="A269" s="264" t="s">
        <v>643</v>
      </c>
      <c r="B269" s="264" t="s">
        <v>642</v>
      </c>
      <c r="C269" s="264">
        <v>0</v>
      </c>
      <c r="D269" s="264" t="s">
        <v>12</v>
      </c>
      <c r="E269" s="264" t="str">
        <f t="shared" si="4"/>
        <v>HCM_DT_AMNEW_001</v>
      </c>
      <c r="F269" s="264">
        <f>IFERROR(VLOOKUP($A269,#REF!,COLUMNS(#REF!),0),0)</f>
        <v>0</v>
      </c>
      <c r="G269" s="264">
        <f>IFERROR(VLOOKUP($A269,#REF!,COLUMNS(#REF!),0),0)</f>
        <v>0</v>
      </c>
      <c r="H269" s="264">
        <f>IFERROR(VLOOKUP($A269,#REF!,COLUMNS(#REF!),0),0)</f>
        <v>0</v>
      </c>
      <c r="I269" s="264">
        <f>IFERROR(VLOOKUP($A269,#REF!,COLUMNS(#REF!),0),0)</f>
        <v>0</v>
      </c>
      <c r="J269" s="264">
        <f>IFERROR(VLOOKUP($A269,#REF!,COLUMNS(#REF!),0),0)</f>
        <v>0</v>
      </c>
      <c r="K269" s="264">
        <f>IFERROR(VLOOKUP($A269,#REF!,COLUMNS(#REF!),0),0)</f>
        <v>0</v>
      </c>
      <c r="L269" s="264">
        <f>IFERROR(VLOOKUP($A269,#REF!,COLUMNS(#REF!),0),0)</f>
        <v>0</v>
      </c>
      <c r="M269" s="264">
        <f>IFERROR(VLOOKUP($A269,#REF!,COLUMNS(#REF!),0),0)</f>
        <v>0</v>
      </c>
      <c r="N269" s="264">
        <f>IFERROR(VLOOKUP($A269,#REF!,COLUMNS(#REF!),0),0)</f>
        <v>0</v>
      </c>
      <c r="O269" s="264" t="s">
        <v>183</v>
      </c>
      <c r="P269" s="264" t="s">
        <v>85</v>
      </c>
    </row>
    <row r="270" spans="1:16" x14ac:dyDescent="0.2">
      <c r="A270" s="264" t="s">
        <v>645</v>
      </c>
      <c r="B270" s="264" t="s">
        <v>644</v>
      </c>
      <c r="C270" s="264">
        <v>0</v>
      </c>
      <c r="D270" s="264" t="s">
        <v>12</v>
      </c>
      <c r="E270" s="264" t="str">
        <f t="shared" si="4"/>
        <v>HCM_DT_AMNEW_002</v>
      </c>
      <c r="F270" s="264">
        <f>IFERROR(VLOOKUP($A270,#REF!,COLUMNS(#REF!),0),0)</f>
        <v>0</v>
      </c>
      <c r="G270" s="264">
        <f>IFERROR(VLOOKUP($A270,#REF!,COLUMNS(#REF!),0),0)</f>
        <v>0</v>
      </c>
      <c r="H270" s="264">
        <f>IFERROR(VLOOKUP($A270,#REF!,COLUMNS(#REF!),0),0)</f>
        <v>0</v>
      </c>
      <c r="I270" s="264">
        <f>IFERROR(VLOOKUP($A270,#REF!,COLUMNS(#REF!),0),0)</f>
        <v>0</v>
      </c>
      <c r="J270" s="264">
        <f>IFERROR(VLOOKUP($A270,#REF!,COLUMNS(#REF!),0),0)</f>
        <v>0</v>
      </c>
      <c r="K270" s="264">
        <f>IFERROR(VLOOKUP($A270,#REF!,COLUMNS(#REF!),0),0)</f>
        <v>0</v>
      </c>
      <c r="L270" s="264">
        <f>IFERROR(VLOOKUP($A270,#REF!,COLUMNS(#REF!),0),0)</f>
        <v>0</v>
      </c>
      <c r="M270" s="264">
        <f>IFERROR(VLOOKUP($A270,#REF!,COLUMNS(#REF!),0),0)</f>
        <v>0</v>
      </c>
      <c r="N270" s="264">
        <f>IFERROR(VLOOKUP($A270,#REF!,COLUMNS(#REF!),0),0)</f>
        <v>0</v>
      </c>
      <c r="O270" s="264" t="s">
        <v>183</v>
      </c>
      <c r="P270" s="264" t="s">
        <v>85</v>
      </c>
    </row>
    <row r="271" spans="1:16" x14ac:dyDescent="0.2">
      <c r="A271" s="264" t="s">
        <v>647</v>
      </c>
      <c r="B271" s="264" t="s">
        <v>646</v>
      </c>
      <c r="C271" s="264">
        <v>0</v>
      </c>
      <c r="D271" s="264" t="s">
        <v>13</v>
      </c>
      <c r="E271" s="264" t="str">
        <f t="shared" si="4"/>
        <v>HCM_DT_AMNEW_003</v>
      </c>
      <c r="F271" s="264">
        <f>IFERROR(VLOOKUP($A271,#REF!,COLUMNS(#REF!),0),0)</f>
        <v>0</v>
      </c>
      <c r="G271" s="264">
        <f>IFERROR(VLOOKUP($A271,#REF!,COLUMNS(#REF!),0),0)</f>
        <v>0</v>
      </c>
      <c r="H271" s="264">
        <f>IFERROR(VLOOKUP($A271,#REF!,COLUMNS(#REF!),0),0)</f>
        <v>0</v>
      </c>
      <c r="I271" s="264">
        <f>IFERROR(VLOOKUP($A271,#REF!,COLUMNS(#REF!),0),0)</f>
        <v>0</v>
      </c>
      <c r="J271" s="264">
        <f>IFERROR(VLOOKUP($A271,#REF!,COLUMNS(#REF!),0),0)</f>
        <v>0</v>
      </c>
      <c r="K271" s="264">
        <f>IFERROR(VLOOKUP($A271,#REF!,COLUMNS(#REF!),0),0)</f>
        <v>0</v>
      </c>
      <c r="L271" s="264">
        <f>IFERROR(VLOOKUP($A271,#REF!,COLUMNS(#REF!),0),0)</f>
        <v>0</v>
      </c>
      <c r="M271" s="264">
        <f>IFERROR(VLOOKUP($A271,#REF!,COLUMNS(#REF!),0),0)</f>
        <v>0</v>
      </c>
      <c r="N271" s="264">
        <f>IFERROR(VLOOKUP($A271,#REF!,COLUMNS(#REF!),0),0)</f>
        <v>0</v>
      </c>
      <c r="O271" s="264" t="s">
        <v>183</v>
      </c>
      <c r="P271" s="264" t="s">
        <v>85</v>
      </c>
    </row>
    <row r="272" spans="1:16" x14ac:dyDescent="0.2">
      <c r="A272" s="264" t="s">
        <v>649</v>
      </c>
      <c r="B272" s="264" t="s">
        <v>648</v>
      </c>
      <c r="C272" s="264">
        <v>0</v>
      </c>
      <c r="D272" s="264" t="s">
        <v>13</v>
      </c>
      <c r="E272" s="264" t="str">
        <f t="shared" si="4"/>
        <v>HCM_DT_AMNEW_004</v>
      </c>
      <c r="F272" s="264">
        <f>IFERROR(VLOOKUP($A272,#REF!,COLUMNS(#REF!),0),0)</f>
        <v>0</v>
      </c>
      <c r="G272" s="264">
        <f>IFERROR(VLOOKUP($A272,#REF!,COLUMNS(#REF!),0),0)</f>
        <v>0</v>
      </c>
      <c r="H272" s="264">
        <f>IFERROR(VLOOKUP($A272,#REF!,COLUMNS(#REF!),0),0)</f>
        <v>0</v>
      </c>
      <c r="I272" s="264">
        <f>IFERROR(VLOOKUP($A272,#REF!,COLUMNS(#REF!),0),0)</f>
        <v>0</v>
      </c>
      <c r="J272" s="264">
        <f>IFERROR(VLOOKUP($A272,#REF!,COLUMNS(#REF!),0),0)</f>
        <v>0</v>
      </c>
      <c r="K272" s="264">
        <f>IFERROR(VLOOKUP($A272,#REF!,COLUMNS(#REF!),0),0)</f>
        <v>0</v>
      </c>
      <c r="L272" s="264">
        <f>IFERROR(VLOOKUP($A272,#REF!,COLUMNS(#REF!),0),0)</f>
        <v>0</v>
      </c>
      <c r="M272" s="264">
        <f>IFERROR(VLOOKUP($A272,#REF!,COLUMNS(#REF!),0),0)</f>
        <v>0</v>
      </c>
      <c r="N272" s="264">
        <f>IFERROR(VLOOKUP($A272,#REF!,COLUMNS(#REF!),0),0)</f>
        <v>0</v>
      </c>
      <c r="O272" s="264" t="s">
        <v>183</v>
      </c>
      <c r="P272" s="264" t="s">
        <v>85</v>
      </c>
    </row>
    <row r="273" spans="1:16" x14ac:dyDescent="0.2">
      <c r="A273" s="264" t="s">
        <v>651</v>
      </c>
      <c r="B273" s="264" t="s">
        <v>650</v>
      </c>
      <c r="C273" s="264">
        <v>0</v>
      </c>
      <c r="D273" s="264" t="s">
        <v>12</v>
      </c>
      <c r="E273" s="264" t="str">
        <f t="shared" si="4"/>
        <v>HCM_DT_BATHE_001</v>
      </c>
      <c r="F273" s="264">
        <f>IFERROR(VLOOKUP($A273,#REF!,COLUMNS(#REF!),0),0)</f>
        <v>0</v>
      </c>
      <c r="G273" s="264">
        <f>IFERROR(VLOOKUP($A273,#REF!,COLUMNS(#REF!),0),0)</f>
        <v>0</v>
      </c>
      <c r="H273" s="264">
        <f>IFERROR(VLOOKUP($A273,#REF!,COLUMNS(#REF!),0),0)</f>
        <v>0</v>
      </c>
      <c r="I273" s="264">
        <f>IFERROR(VLOOKUP($A273,#REF!,COLUMNS(#REF!),0),0)</f>
        <v>0</v>
      </c>
      <c r="J273" s="264">
        <f>IFERROR(VLOOKUP($A273,#REF!,COLUMNS(#REF!),0),0)</f>
        <v>0</v>
      </c>
      <c r="K273" s="264">
        <f>IFERROR(VLOOKUP($A273,#REF!,COLUMNS(#REF!),0),0)</f>
        <v>0</v>
      </c>
      <c r="L273" s="264">
        <f>IFERROR(VLOOKUP($A273,#REF!,COLUMNS(#REF!),0),0)</f>
        <v>0</v>
      </c>
      <c r="M273" s="264">
        <f>IFERROR(VLOOKUP($A273,#REF!,COLUMNS(#REF!),0),0)</f>
        <v>0</v>
      </c>
      <c r="N273" s="264">
        <f>IFERROR(VLOOKUP($A273,#REF!,COLUMNS(#REF!),0),0)</f>
        <v>0</v>
      </c>
      <c r="O273" s="264" t="s">
        <v>183</v>
      </c>
      <c r="P273" s="264" t="s">
        <v>85</v>
      </c>
    </row>
    <row r="274" spans="1:16" x14ac:dyDescent="0.2">
      <c r="A274" s="264" t="s">
        <v>653</v>
      </c>
      <c r="B274" s="264" t="s">
        <v>652</v>
      </c>
      <c r="C274" s="264">
        <v>0</v>
      </c>
      <c r="D274" s="264" t="s">
        <v>12</v>
      </c>
      <c r="E274" s="264" t="str">
        <f t="shared" si="4"/>
        <v>HCM_DT_DAILY_001</v>
      </c>
      <c r="F274" s="264">
        <f>IFERROR(VLOOKUP($A274,#REF!,COLUMNS(#REF!),0),0)</f>
        <v>0</v>
      </c>
      <c r="G274" s="264">
        <f>IFERROR(VLOOKUP($A274,#REF!,COLUMNS(#REF!),0),0)</f>
        <v>0</v>
      </c>
      <c r="H274" s="264">
        <f>IFERROR(VLOOKUP($A274,#REF!,COLUMNS(#REF!),0),0)</f>
        <v>0</v>
      </c>
      <c r="I274" s="264">
        <f>IFERROR(VLOOKUP($A274,#REF!,COLUMNS(#REF!),0),0)</f>
        <v>0</v>
      </c>
      <c r="J274" s="264">
        <f>IFERROR(VLOOKUP($A274,#REF!,COLUMNS(#REF!),0),0)</f>
        <v>0</v>
      </c>
      <c r="K274" s="264">
        <f>IFERROR(VLOOKUP($A274,#REF!,COLUMNS(#REF!),0),0)</f>
        <v>0</v>
      </c>
      <c r="L274" s="264">
        <f>IFERROR(VLOOKUP($A274,#REF!,COLUMNS(#REF!),0),0)</f>
        <v>0</v>
      </c>
      <c r="M274" s="264">
        <f>IFERROR(VLOOKUP($A274,#REF!,COLUMNS(#REF!),0),0)</f>
        <v>0</v>
      </c>
      <c r="N274" s="264">
        <f>IFERROR(VLOOKUP($A274,#REF!,COLUMNS(#REF!),0),0)</f>
        <v>0</v>
      </c>
      <c r="O274" s="264" t="s">
        <v>183</v>
      </c>
      <c r="P274" s="264" t="s">
        <v>85</v>
      </c>
    </row>
    <row r="275" spans="1:16" x14ac:dyDescent="0.2">
      <c r="A275" s="264" t="s">
        <v>119</v>
      </c>
      <c r="B275" s="264" t="s">
        <v>118</v>
      </c>
      <c r="C275" s="264">
        <v>0</v>
      </c>
      <c r="D275" s="264" t="s">
        <v>12</v>
      </c>
      <c r="E275" s="264" t="str">
        <f t="shared" si="4"/>
        <v>HCM_DT_DAILY_002</v>
      </c>
      <c r="F275" s="264">
        <f>IFERROR(VLOOKUP($A275,#REF!,COLUMNS(#REF!),0),0)</f>
        <v>0</v>
      </c>
      <c r="G275" s="264">
        <f>IFERROR(VLOOKUP($A275,#REF!,COLUMNS(#REF!),0),0)</f>
        <v>0</v>
      </c>
      <c r="H275" s="264">
        <f>IFERROR(VLOOKUP($A275,#REF!,COLUMNS(#REF!),0),0)</f>
        <v>0</v>
      </c>
      <c r="I275" s="264">
        <f>IFERROR(VLOOKUP($A275,#REF!,COLUMNS(#REF!),0),0)</f>
        <v>0</v>
      </c>
      <c r="J275" s="264">
        <f>IFERROR(VLOOKUP($A275,#REF!,COLUMNS(#REF!),0),0)</f>
        <v>0</v>
      </c>
      <c r="K275" s="264">
        <f>IFERROR(VLOOKUP($A275,#REF!,COLUMNS(#REF!),0),0)</f>
        <v>0</v>
      </c>
      <c r="L275" s="264">
        <f>IFERROR(VLOOKUP($A275,#REF!,COLUMNS(#REF!),0),0)</f>
        <v>0</v>
      </c>
      <c r="M275" s="264">
        <f>IFERROR(VLOOKUP($A275,#REF!,COLUMNS(#REF!),0),0)</f>
        <v>0</v>
      </c>
      <c r="N275" s="264">
        <f>IFERROR(VLOOKUP($A275,#REF!,COLUMNS(#REF!),0),0)</f>
        <v>0</v>
      </c>
      <c r="O275" s="264" t="s">
        <v>183</v>
      </c>
      <c r="P275" s="264" t="s">
        <v>85</v>
      </c>
    </row>
    <row r="276" spans="1:16" x14ac:dyDescent="0.2">
      <c r="A276" s="264" t="s">
        <v>1242</v>
      </c>
      <c r="B276" s="264" t="s">
        <v>1243</v>
      </c>
      <c r="C276" s="264" t="s">
        <v>1227</v>
      </c>
      <c r="D276" s="264" t="s">
        <v>12</v>
      </c>
      <c r="E276" s="264" t="str">
        <f t="shared" si="4"/>
        <v>HCM_DT_DAILY_003</v>
      </c>
      <c r="F276" s="264">
        <f>IFERROR(VLOOKUP($A276,#REF!,COLUMNS(#REF!),0),0)</f>
        <v>0</v>
      </c>
      <c r="G276" s="264">
        <f>IFERROR(VLOOKUP($A276,#REF!,COLUMNS(#REF!),0),0)</f>
        <v>0</v>
      </c>
      <c r="H276" s="264">
        <f>IFERROR(VLOOKUP($A276,#REF!,COLUMNS(#REF!),0),0)</f>
        <v>0</v>
      </c>
      <c r="I276" s="264">
        <f>IFERROR(VLOOKUP($A276,#REF!,COLUMNS(#REF!),0),0)</f>
        <v>0</v>
      </c>
      <c r="J276" s="264">
        <f>IFERROR(VLOOKUP($A276,#REF!,COLUMNS(#REF!),0),0)</f>
        <v>0</v>
      </c>
      <c r="K276" s="264">
        <f>IFERROR(VLOOKUP($A276,#REF!,COLUMNS(#REF!),0),0)</f>
        <v>0</v>
      </c>
      <c r="L276" s="264">
        <f>IFERROR(VLOOKUP($A276,#REF!,COLUMNS(#REF!),0),0)</f>
        <v>0</v>
      </c>
      <c r="M276" s="264">
        <f>IFERROR(VLOOKUP($A276,#REF!,COLUMNS(#REF!),0),0)</f>
        <v>0</v>
      </c>
      <c r="N276" s="264">
        <f>IFERROR(VLOOKUP($A276,#REF!,COLUMNS(#REF!),0),0)</f>
        <v>0</v>
      </c>
      <c r="O276" s="264" t="s">
        <v>183</v>
      </c>
      <c r="P276" s="264" t="s">
        <v>85</v>
      </c>
    </row>
    <row r="277" spans="1:16" x14ac:dyDescent="0.2">
      <c r="A277" s="264" t="s">
        <v>655</v>
      </c>
      <c r="B277" s="264" t="s">
        <v>654</v>
      </c>
      <c r="C277" s="264">
        <v>0</v>
      </c>
      <c r="D277" s="264" t="s">
        <v>12</v>
      </c>
      <c r="E277" s="264" t="str">
        <f t="shared" si="4"/>
        <v>HCM_DT_ELOAD_001</v>
      </c>
      <c r="F277" s="264">
        <f>IFERROR(VLOOKUP($A277,#REF!,COLUMNS(#REF!),0),0)</f>
        <v>0</v>
      </c>
      <c r="G277" s="264">
        <f>IFERROR(VLOOKUP($A277,#REF!,COLUMNS(#REF!),0),0)</f>
        <v>0</v>
      </c>
      <c r="H277" s="264">
        <f>IFERROR(VLOOKUP($A277,#REF!,COLUMNS(#REF!),0),0)</f>
        <v>0</v>
      </c>
      <c r="I277" s="264">
        <f>IFERROR(VLOOKUP($A277,#REF!,COLUMNS(#REF!),0),0)</f>
        <v>0</v>
      </c>
      <c r="J277" s="264">
        <f>IFERROR(VLOOKUP($A277,#REF!,COLUMNS(#REF!),0),0)</f>
        <v>0</v>
      </c>
      <c r="K277" s="264">
        <f>IFERROR(VLOOKUP($A277,#REF!,COLUMNS(#REF!),0),0)</f>
        <v>0</v>
      </c>
      <c r="L277" s="264">
        <f>IFERROR(VLOOKUP($A277,#REF!,COLUMNS(#REF!),0),0)</f>
        <v>0</v>
      </c>
      <c r="M277" s="264">
        <f>IFERROR(VLOOKUP($A277,#REF!,COLUMNS(#REF!),0),0)</f>
        <v>0</v>
      </c>
      <c r="N277" s="264">
        <f>IFERROR(VLOOKUP($A277,#REF!,COLUMNS(#REF!),0),0)</f>
        <v>0</v>
      </c>
      <c r="O277" s="264" t="s">
        <v>183</v>
      </c>
      <c r="P277" s="264" t="s">
        <v>85</v>
      </c>
    </row>
    <row r="278" spans="1:16" x14ac:dyDescent="0.2">
      <c r="A278" s="264" t="s">
        <v>657</v>
      </c>
      <c r="B278" s="264" t="s">
        <v>656</v>
      </c>
      <c r="C278" s="264">
        <v>0</v>
      </c>
      <c r="D278" s="264" t="s">
        <v>13</v>
      </c>
      <c r="E278" s="264" t="str">
        <f t="shared" si="4"/>
        <v>HCM_DT_GIAHA_001</v>
      </c>
      <c r="F278" s="264">
        <f>IFERROR(VLOOKUP($A278,#REF!,COLUMNS(#REF!),0),0)</f>
        <v>0</v>
      </c>
      <c r="G278" s="264">
        <f>IFERROR(VLOOKUP($A278,#REF!,COLUMNS(#REF!),0),0)</f>
        <v>0</v>
      </c>
      <c r="H278" s="264">
        <f>IFERROR(VLOOKUP($A278,#REF!,COLUMNS(#REF!),0),0)</f>
        <v>0</v>
      </c>
      <c r="I278" s="264">
        <f>IFERROR(VLOOKUP($A278,#REF!,COLUMNS(#REF!),0),0)</f>
        <v>0</v>
      </c>
      <c r="J278" s="264">
        <f>IFERROR(VLOOKUP($A278,#REF!,COLUMNS(#REF!),0),0)</f>
        <v>0</v>
      </c>
      <c r="K278" s="264">
        <f>IFERROR(VLOOKUP($A278,#REF!,COLUMNS(#REF!),0),0)</f>
        <v>0</v>
      </c>
      <c r="L278" s="264">
        <f>IFERROR(VLOOKUP($A278,#REF!,COLUMNS(#REF!),0),0)</f>
        <v>0</v>
      </c>
      <c r="M278" s="264">
        <f>IFERROR(VLOOKUP($A278,#REF!,COLUMNS(#REF!),0),0)</f>
        <v>0</v>
      </c>
      <c r="N278" s="264">
        <f>IFERROR(VLOOKUP($A278,#REF!,COLUMNS(#REF!),0),0)</f>
        <v>0</v>
      </c>
      <c r="O278" s="264" t="s">
        <v>183</v>
      </c>
      <c r="P278" s="264" t="s">
        <v>85</v>
      </c>
    </row>
    <row r="279" spans="1:16" x14ac:dyDescent="0.2">
      <c r="A279" s="264" t="s">
        <v>659</v>
      </c>
      <c r="B279" s="264" t="s">
        <v>658</v>
      </c>
      <c r="C279" s="264">
        <v>0</v>
      </c>
      <c r="D279" s="264" t="s">
        <v>13</v>
      </c>
      <c r="E279" s="264" t="str">
        <f t="shared" si="4"/>
        <v>HCM_DT_GIAHA_002</v>
      </c>
      <c r="F279" s="264">
        <f>IFERROR(VLOOKUP($A279,#REF!,COLUMNS(#REF!),0),0)</f>
        <v>0</v>
      </c>
      <c r="G279" s="264">
        <f>IFERROR(VLOOKUP($A279,#REF!,COLUMNS(#REF!),0),0)</f>
        <v>0</v>
      </c>
      <c r="H279" s="264">
        <f>IFERROR(VLOOKUP($A279,#REF!,COLUMNS(#REF!),0),0)</f>
        <v>0</v>
      </c>
      <c r="I279" s="264">
        <f>IFERROR(VLOOKUP($A279,#REF!,COLUMNS(#REF!),0),0)</f>
        <v>0</v>
      </c>
      <c r="J279" s="264">
        <f>IFERROR(VLOOKUP($A279,#REF!,COLUMNS(#REF!),0),0)</f>
        <v>0</v>
      </c>
      <c r="K279" s="264">
        <f>IFERROR(VLOOKUP($A279,#REF!,COLUMNS(#REF!),0),0)</f>
        <v>0</v>
      </c>
      <c r="L279" s="264">
        <f>IFERROR(VLOOKUP($A279,#REF!,COLUMNS(#REF!),0),0)</f>
        <v>0</v>
      </c>
      <c r="M279" s="264">
        <f>IFERROR(VLOOKUP($A279,#REF!,COLUMNS(#REF!),0),0)</f>
        <v>0</v>
      </c>
      <c r="N279" s="264">
        <f>IFERROR(VLOOKUP($A279,#REF!,COLUMNS(#REF!),0),0)</f>
        <v>0</v>
      </c>
      <c r="O279" s="264" t="s">
        <v>183</v>
      </c>
      <c r="P279" s="264" t="s">
        <v>85</v>
      </c>
    </row>
    <row r="280" spans="1:16" x14ac:dyDescent="0.2">
      <c r="A280" s="264" t="s">
        <v>661</v>
      </c>
      <c r="B280" s="264" t="s">
        <v>660</v>
      </c>
      <c r="C280" s="264">
        <v>0</v>
      </c>
      <c r="D280" s="264" t="s">
        <v>13</v>
      </c>
      <c r="E280" s="264" t="str">
        <f t="shared" si="4"/>
        <v>HCM_DT_GIAHA_004</v>
      </c>
      <c r="F280" s="264">
        <f>IFERROR(VLOOKUP($A280,#REF!,COLUMNS(#REF!),0),0)</f>
        <v>0</v>
      </c>
      <c r="G280" s="264">
        <f>IFERROR(VLOOKUP($A280,#REF!,COLUMNS(#REF!),0),0)</f>
        <v>0</v>
      </c>
      <c r="H280" s="264">
        <f>IFERROR(VLOOKUP($A280,#REF!,COLUMNS(#REF!),0),0)</f>
        <v>0</v>
      </c>
      <c r="I280" s="264">
        <f>IFERROR(VLOOKUP($A280,#REF!,COLUMNS(#REF!),0),0)</f>
        <v>0</v>
      </c>
      <c r="J280" s="264">
        <f>IFERROR(VLOOKUP($A280,#REF!,COLUMNS(#REF!),0),0)</f>
        <v>0</v>
      </c>
      <c r="K280" s="264">
        <f>IFERROR(VLOOKUP($A280,#REF!,COLUMNS(#REF!),0),0)</f>
        <v>0</v>
      </c>
      <c r="L280" s="264">
        <f>IFERROR(VLOOKUP($A280,#REF!,COLUMNS(#REF!),0),0)</f>
        <v>0</v>
      </c>
      <c r="M280" s="264">
        <f>IFERROR(VLOOKUP($A280,#REF!,COLUMNS(#REF!),0),0)</f>
        <v>0</v>
      </c>
      <c r="N280" s="264">
        <f>IFERROR(VLOOKUP($A280,#REF!,COLUMNS(#REF!),0),0)</f>
        <v>0</v>
      </c>
      <c r="O280" s="264" t="s">
        <v>183</v>
      </c>
      <c r="P280" s="264" t="s">
        <v>85</v>
      </c>
    </row>
    <row r="281" spans="1:16" x14ac:dyDescent="0.2">
      <c r="A281" s="264" t="s">
        <v>663</v>
      </c>
      <c r="B281" s="264" t="s">
        <v>662</v>
      </c>
      <c r="C281" s="264">
        <v>0</v>
      </c>
      <c r="D281" s="264" t="s">
        <v>13</v>
      </c>
      <c r="E281" s="264" t="str">
        <f t="shared" si="4"/>
        <v>HCM_DT_GIAHA_005</v>
      </c>
      <c r="F281" s="264">
        <f>IFERROR(VLOOKUP($A281,#REF!,COLUMNS(#REF!),0),0)</f>
        <v>0</v>
      </c>
      <c r="G281" s="264">
        <f>IFERROR(VLOOKUP($A281,#REF!,COLUMNS(#REF!),0),0)</f>
        <v>0</v>
      </c>
      <c r="H281" s="264">
        <f>IFERROR(VLOOKUP($A281,#REF!,COLUMNS(#REF!),0),0)</f>
        <v>0</v>
      </c>
      <c r="I281" s="264">
        <f>IFERROR(VLOOKUP($A281,#REF!,COLUMNS(#REF!),0),0)</f>
        <v>0</v>
      </c>
      <c r="J281" s="264">
        <f>IFERROR(VLOOKUP($A281,#REF!,COLUMNS(#REF!),0),0)</f>
        <v>0</v>
      </c>
      <c r="K281" s="264">
        <f>IFERROR(VLOOKUP($A281,#REF!,COLUMNS(#REF!),0),0)</f>
        <v>0</v>
      </c>
      <c r="L281" s="264">
        <f>IFERROR(VLOOKUP($A281,#REF!,COLUMNS(#REF!),0),0)</f>
        <v>0</v>
      </c>
      <c r="M281" s="264">
        <f>IFERROR(VLOOKUP($A281,#REF!,COLUMNS(#REF!),0),0)</f>
        <v>0</v>
      </c>
      <c r="N281" s="264">
        <f>IFERROR(VLOOKUP($A281,#REF!,COLUMNS(#REF!),0),0)</f>
        <v>0</v>
      </c>
      <c r="O281" s="264" t="s">
        <v>183</v>
      </c>
      <c r="P281" s="264" t="s">
        <v>85</v>
      </c>
    </row>
    <row r="282" spans="1:16" x14ac:dyDescent="0.2">
      <c r="A282" s="264" t="s">
        <v>665</v>
      </c>
      <c r="B282" s="264" t="s">
        <v>664</v>
      </c>
      <c r="C282" s="264">
        <v>0</v>
      </c>
      <c r="D282" s="264" t="s">
        <v>13</v>
      </c>
      <c r="E282" s="264" t="str">
        <f t="shared" si="4"/>
        <v>HCM_DT_GIAHA_006</v>
      </c>
      <c r="F282" s="264">
        <f>IFERROR(VLOOKUP($A282,#REF!,COLUMNS(#REF!),0),0)</f>
        <v>0</v>
      </c>
      <c r="G282" s="264">
        <f>IFERROR(VLOOKUP($A282,#REF!,COLUMNS(#REF!),0),0)</f>
        <v>0</v>
      </c>
      <c r="H282" s="264">
        <f>IFERROR(VLOOKUP($A282,#REF!,COLUMNS(#REF!),0),0)</f>
        <v>0</v>
      </c>
      <c r="I282" s="264">
        <f>IFERROR(VLOOKUP($A282,#REF!,COLUMNS(#REF!),0),0)</f>
        <v>0</v>
      </c>
      <c r="J282" s="264">
        <f>IFERROR(VLOOKUP($A282,#REF!,COLUMNS(#REF!),0),0)</f>
        <v>0</v>
      </c>
      <c r="K282" s="264">
        <f>IFERROR(VLOOKUP($A282,#REF!,COLUMNS(#REF!),0),0)</f>
        <v>0</v>
      </c>
      <c r="L282" s="264">
        <f>IFERROR(VLOOKUP($A282,#REF!,COLUMNS(#REF!),0),0)</f>
        <v>0</v>
      </c>
      <c r="M282" s="264">
        <f>IFERROR(VLOOKUP($A282,#REF!,COLUMNS(#REF!),0),0)</f>
        <v>0</v>
      </c>
      <c r="N282" s="264">
        <f>IFERROR(VLOOKUP($A282,#REF!,COLUMNS(#REF!),0),0)</f>
        <v>0</v>
      </c>
      <c r="O282" s="264" t="s">
        <v>183</v>
      </c>
      <c r="P282" s="264" t="s">
        <v>85</v>
      </c>
    </row>
    <row r="283" spans="1:16" x14ac:dyDescent="0.2">
      <c r="A283" s="264" t="s">
        <v>667</v>
      </c>
      <c r="B283" s="264" t="s">
        <v>666</v>
      </c>
      <c r="C283" s="264">
        <v>0</v>
      </c>
      <c r="D283" s="264" t="s">
        <v>12</v>
      </c>
      <c r="E283" s="264" t="str">
        <f t="shared" si="4"/>
        <v>HCM_DT_HIHUU_001</v>
      </c>
      <c r="F283" s="264">
        <f>IFERROR(VLOOKUP($A283,#REF!,COLUMNS(#REF!),0),0)</f>
        <v>0</v>
      </c>
      <c r="G283" s="264">
        <f>IFERROR(VLOOKUP($A283,#REF!,COLUMNS(#REF!),0),0)</f>
        <v>0</v>
      </c>
      <c r="H283" s="264">
        <f>IFERROR(VLOOKUP($A283,#REF!,COLUMNS(#REF!),0),0)</f>
        <v>0</v>
      </c>
      <c r="I283" s="264">
        <f>IFERROR(VLOOKUP($A283,#REF!,COLUMNS(#REF!),0),0)</f>
        <v>0</v>
      </c>
      <c r="J283" s="264">
        <f>IFERROR(VLOOKUP($A283,#REF!,COLUMNS(#REF!),0),0)</f>
        <v>0</v>
      </c>
      <c r="K283" s="264">
        <f>IFERROR(VLOOKUP($A283,#REF!,COLUMNS(#REF!),0),0)</f>
        <v>0</v>
      </c>
      <c r="L283" s="264">
        <f>IFERROR(VLOOKUP($A283,#REF!,COLUMNS(#REF!),0),0)</f>
        <v>0</v>
      </c>
      <c r="M283" s="264">
        <f>IFERROR(VLOOKUP($A283,#REF!,COLUMNS(#REF!),0),0)</f>
        <v>0</v>
      </c>
      <c r="N283" s="264">
        <f>IFERROR(VLOOKUP($A283,#REF!,COLUMNS(#REF!),0),0)</f>
        <v>0</v>
      </c>
      <c r="O283" s="264" t="s">
        <v>183</v>
      </c>
      <c r="P283" s="264" t="s">
        <v>85</v>
      </c>
    </row>
    <row r="284" spans="1:16" x14ac:dyDescent="0.2">
      <c r="A284" s="264" t="s">
        <v>669</v>
      </c>
      <c r="B284" s="264" t="s">
        <v>668</v>
      </c>
      <c r="C284" s="264">
        <v>0</v>
      </c>
      <c r="D284" s="264" t="s">
        <v>12</v>
      </c>
      <c r="E284" s="264" t="str">
        <f t="shared" si="4"/>
        <v>HCM_DT_HIHUU_002</v>
      </c>
      <c r="F284" s="264">
        <f>IFERROR(VLOOKUP($A284,#REF!,COLUMNS(#REF!),0),0)</f>
        <v>0</v>
      </c>
      <c r="G284" s="264">
        <f>IFERROR(VLOOKUP($A284,#REF!,COLUMNS(#REF!),0),0)</f>
        <v>0</v>
      </c>
      <c r="H284" s="264">
        <f>IFERROR(VLOOKUP($A284,#REF!,COLUMNS(#REF!),0),0)</f>
        <v>0</v>
      </c>
      <c r="I284" s="264">
        <f>IFERROR(VLOOKUP($A284,#REF!,COLUMNS(#REF!),0),0)</f>
        <v>0</v>
      </c>
      <c r="J284" s="264">
        <f>IFERROR(VLOOKUP($A284,#REF!,COLUMNS(#REF!),0),0)</f>
        <v>0</v>
      </c>
      <c r="K284" s="264">
        <f>IFERROR(VLOOKUP($A284,#REF!,COLUMNS(#REF!),0),0)</f>
        <v>0</v>
      </c>
      <c r="L284" s="264">
        <f>IFERROR(VLOOKUP($A284,#REF!,COLUMNS(#REF!),0),0)</f>
        <v>0</v>
      </c>
      <c r="M284" s="264">
        <f>IFERROR(VLOOKUP($A284,#REF!,COLUMNS(#REF!),0),0)</f>
        <v>0</v>
      </c>
      <c r="N284" s="264">
        <f>IFERROR(VLOOKUP($A284,#REF!,COLUMNS(#REF!),0),0)</f>
        <v>0</v>
      </c>
      <c r="O284" s="264" t="s">
        <v>183</v>
      </c>
      <c r="P284" s="264" t="s">
        <v>85</v>
      </c>
    </row>
    <row r="285" spans="1:16" x14ac:dyDescent="0.2">
      <c r="A285" s="264" t="s">
        <v>671</v>
      </c>
      <c r="B285" s="264" t="s">
        <v>670</v>
      </c>
      <c r="C285" s="264">
        <v>0</v>
      </c>
      <c r="D285" s="264" t="s">
        <v>12</v>
      </c>
      <c r="E285" s="264" t="str">
        <f t="shared" si="4"/>
        <v>HCM_DT_HIHUU_003</v>
      </c>
      <c r="F285" s="264">
        <f>IFERROR(VLOOKUP($A285,#REF!,COLUMNS(#REF!),0),0)</f>
        <v>0</v>
      </c>
      <c r="G285" s="264">
        <f>IFERROR(VLOOKUP($A285,#REF!,COLUMNS(#REF!),0),0)</f>
        <v>0</v>
      </c>
      <c r="H285" s="264">
        <f>IFERROR(VLOOKUP($A285,#REF!,COLUMNS(#REF!),0),0)</f>
        <v>0</v>
      </c>
      <c r="I285" s="264">
        <f>IFERROR(VLOOKUP($A285,#REF!,COLUMNS(#REF!),0),0)</f>
        <v>0</v>
      </c>
      <c r="J285" s="264">
        <f>IFERROR(VLOOKUP($A285,#REF!,COLUMNS(#REF!),0),0)</f>
        <v>0</v>
      </c>
      <c r="K285" s="264">
        <f>IFERROR(VLOOKUP($A285,#REF!,COLUMNS(#REF!),0),0)</f>
        <v>0</v>
      </c>
      <c r="L285" s="264">
        <f>IFERROR(VLOOKUP($A285,#REF!,COLUMNS(#REF!),0),0)</f>
        <v>0</v>
      </c>
      <c r="M285" s="264">
        <f>IFERROR(VLOOKUP($A285,#REF!,COLUMNS(#REF!),0),0)</f>
        <v>0</v>
      </c>
      <c r="N285" s="264">
        <f>IFERROR(VLOOKUP($A285,#REF!,COLUMNS(#REF!),0),0)</f>
        <v>0</v>
      </c>
      <c r="O285" s="264" t="s">
        <v>183</v>
      </c>
      <c r="P285" s="264" t="s">
        <v>85</v>
      </c>
    </row>
    <row r="286" spans="1:16" x14ac:dyDescent="0.2">
      <c r="A286" s="264" t="s">
        <v>673</v>
      </c>
      <c r="B286" s="264" t="s">
        <v>672</v>
      </c>
      <c r="C286" s="264">
        <v>0</v>
      </c>
      <c r="D286" s="264" t="s">
        <v>12</v>
      </c>
      <c r="E286" s="264" t="str">
        <f t="shared" si="4"/>
        <v>HCM_DT_HIHUU_004</v>
      </c>
      <c r="F286" s="264">
        <f>IFERROR(VLOOKUP($A286,#REF!,COLUMNS(#REF!),0),0)</f>
        <v>0</v>
      </c>
      <c r="G286" s="264">
        <f>IFERROR(VLOOKUP($A286,#REF!,COLUMNS(#REF!),0),0)</f>
        <v>0</v>
      </c>
      <c r="H286" s="264">
        <f>IFERROR(VLOOKUP($A286,#REF!,COLUMNS(#REF!),0),0)</f>
        <v>0</v>
      </c>
      <c r="I286" s="264">
        <f>IFERROR(VLOOKUP($A286,#REF!,COLUMNS(#REF!),0),0)</f>
        <v>0</v>
      </c>
      <c r="J286" s="264">
        <f>IFERROR(VLOOKUP($A286,#REF!,COLUMNS(#REF!),0),0)</f>
        <v>0</v>
      </c>
      <c r="K286" s="264">
        <f>IFERROR(VLOOKUP($A286,#REF!,COLUMNS(#REF!),0),0)</f>
        <v>0</v>
      </c>
      <c r="L286" s="264">
        <f>IFERROR(VLOOKUP($A286,#REF!,COLUMNS(#REF!),0),0)</f>
        <v>0</v>
      </c>
      <c r="M286" s="264">
        <f>IFERROR(VLOOKUP($A286,#REF!,COLUMNS(#REF!),0),0)</f>
        <v>0</v>
      </c>
      <c r="N286" s="264">
        <f>IFERROR(VLOOKUP($A286,#REF!,COLUMNS(#REF!),0),0)</f>
        <v>0</v>
      </c>
      <c r="O286" s="264" t="s">
        <v>183</v>
      </c>
      <c r="P286" s="264" t="s">
        <v>85</v>
      </c>
    </row>
    <row r="287" spans="1:16" x14ac:dyDescent="0.2">
      <c r="A287" s="264" t="s">
        <v>675</v>
      </c>
      <c r="B287" s="264" t="s">
        <v>674</v>
      </c>
      <c r="C287" s="264">
        <v>0</v>
      </c>
      <c r="D287" s="264" t="s">
        <v>12</v>
      </c>
      <c r="E287" s="264" t="str">
        <f t="shared" si="4"/>
        <v>HCM_DT_HIHUU_005</v>
      </c>
      <c r="F287" s="264">
        <f>IFERROR(VLOOKUP($A287,#REF!,COLUMNS(#REF!),0),0)</f>
        <v>0</v>
      </c>
      <c r="G287" s="264">
        <f>IFERROR(VLOOKUP($A287,#REF!,COLUMNS(#REF!),0),0)</f>
        <v>0</v>
      </c>
      <c r="H287" s="264">
        <f>IFERROR(VLOOKUP($A287,#REF!,COLUMNS(#REF!),0),0)</f>
        <v>0</v>
      </c>
      <c r="I287" s="264">
        <f>IFERROR(VLOOKUP($A287,#REF!,COLUMNS(#REF!),0),0)</f>
        <v>0</v>
      </c>
      <c r="J287" s="264">
        <f>IFERROR(VLOOKUP($A287,#REF!,COLUMNS(#REF!),0),0)</f>
        <v>0</v>
      </c>
      <c r="K287" s="264">
        <f>IFERROR(VLOOKUP($A287,#REF!,COLUMNS(#REF!),0),0)</f>
        <v>0</v>
      </c>
      <c r="L287" s="264">
        <f>IFERROR(VLOOKUP($A287,#REF!,COLUMNS(#REF!),0),0)</f>
        <v>0</v>
      </c>
      <c r="M287" s="264">
        <f>IFERROR(VLOOKUP($A287,#REF!,COLUMNS(#REF!),0),0)</f>
        <v>0</v>
      </c>
      <c r="N287" s="264">
        <f>IFERROR(VLOOKUP($A287,#REF!,COLUMNS(#REF!),0),0)</f>
        <v>0</v>
      </c>
      <c r="O287" s="264" t="s">
        <v>183</v>
      </c>
      <c r="P287" s="264" t="s">
        <v>85</v>
      </c>
    </row>
    <row r="288" spans="1:16" x14ac:dyDescent="0.2">
      <c r="A288" s="264" t="s">
        <v>677</v>
      </c>
      <c r="B288" s="264" t="s">
        <v>676</v>
      </c>
      <c r="C288" s="264">
        <v>0</v>
      </c>
      <c r="D288" s="264" t="s">
        <v>12</v>
      </c>
      <c r="E288" s="264" t="str">
        <f t="shared" si="4"/>
        <v>HCM_DT_HIHUU_006</v>
      </c>
      <c r="F288" s="264">
        <f>IFERROR(VLOOKUP($A288,#REF!,COLUMNS(#REF!),0),0)</f>
        <v>0</v>
      </c>
      <c r="G288" s="264">
        <f>IFERROR(VLOOKUP($A288,#REF!,COLUMNS(#REF!),0),0)</f>
        <v>0</v>
      </c>
      <c r="H288" s="264">
        <f>IFERROR(VLOOKUP($A288,#REF!,COLUMNS(#REF!),0),0)</f>
        <v>0</v>
      </c>
      <c r="I288" s="264">
        <f>IFERROR(VLOOKUP($A288,#REF!,COLUMNS(#REF!),0),0)</f>
        <v>0</v>
      </c>
      <c r="J288" s="264">
        <f>IFERROR(VLOOKUP($A288,#REF!,COLUMNS(#REF!),0),0)</f>
        <v>0</v>
      </c>
      <c r="K288" s="264">
        <f>IFERROR(VLOOKUP($A288,#REF!,COLUMNS(#REF!),0),0)</f>
        <v>0</v>
      </c>
      <c r="L288" s="264">
        <f>IFERROR(VLOOKUP($A288,#REF!,COLUMNS(#REF!),0),0)</f>
        <v>0</v>
      </c>
      <c r="M288" s="264">
        <f>IFERROR(VLOOKUP($A288,#REF!,COLUMNS(#REF!),0),0)</f>
        <v>0</v>
      </c>
      <c r="N288" s="264">
        <f>IFERROR(VLOOKUP($A288,#REF!,COLUMNS(#REF!),0),0)</f>
        <v>0</v>
      </c>
      <c r="O288" s="264" t="s">
        <v>183</v>
      </c>
      <c r="P288" s="264" t="s">
        <v>85</v>
      </c>
    </row>
    <row r="289" spans="1:16" x14ac:dyDescent="0.2">
      <c r="A289" s="264" t="s">
        <v>679</v>
      </c>
      <c r="B289" s="264" t="s">
        <v>678</v>
      </c>
      <c r="C289" s="264">
        <v>0</v>
      </c>
      <c r="D289" s="264" t="s">
        <v>12</v>
      </c>
      <c r="E289" s="264" t="str">
        <f t="shared" si="4"/>
        <v>HCM_DT_HIHUU_007</v>
      </c>
      <c r="F289" s="264">
        <f>IFERROR(VLOOKUP($A289,#REF!,COLUMNS(#REF!),0),0)</f>
        <v>0</v>
      </c>
      <c r="G289" s="264">
        <f>IFERROR(VLOOKUP($A289,#REF!,COLUMNS(#REF!),0),0)</f>
        <v>0</v>
      </c>
      <c r="H289" s="264">
        <f>IFERROR(VLOOKUP($A289,#REF!,COLUMNS(#REF!),0),0)</f>
        <v>0</v>
      </c>
      <c r="I289" s="264">
        <f>IFERROR(VLOOKUP($A289,#REF!,COLUMNS(#REF!),0),0)</f>
        <v>0</v>
      </c>
      <c r="J289" s="264">
        <f>IFERROR(VLOOKUP($A289,#REF!,COLUMNS(#REF!),0),0)</f>
        <v>0</v>
      </c>
      <c r="K289" s="264">
        <f>IFERROR(VLOOKUP($A289,#REF!,COLUMNS(#REF!),0),0)</f>
        <v>0</v>
      </c>
      <c r="L289" s="264">
        <f>IFERROR(VLOOKUP($A289,#REF!,COLUMNS(#REF!),0),0)</f>
        <v>0</v>
      </c>
      <c r="M289" s="264">
        <f>IFERROR(VLOOKUP($A289,#REF!,COLUMNS(#REF!),0),0)</f>
        <v>0</v>
      </c>
      <c r="N289" s="264">
        <f>IFERROR(VLOOKUP($A289,#REF!,COLUMNS(#REF!),0),0)</f>
        <v>0</v>
      </c>
      <c r="O289" s="264" t="s">
        <v>183</v>
      </c>
      <c r="P289" s="264" t="s">
        <v>85</v>
      </c>
    </row>
    <row r="290" spans="1:16" x14ac:dyDescent="0.2">
      <c r="A290" s="264" t="s">
        <v>124</v>
      </c>
      <c r="B290" s="264" t="s">
        <v>123</v>
      </c>
      <c r="C290" s="264">
        <v>0</v>
      </c>
      <c r="D290" s="264" t="s">
        <v>12</v>
      </c>
      <c r="E290" s="264" t="str">
        <f t="shared" si="4"/>
        <v>HCM_DT_HIHUU_008</v>
      </c>
      <c r="F290" s="264">
        <f>IFERROR(VLOOKUP($A290,#REF!,COLUMNS(#REF!),0),0)</f>
        <v>0</v>
      </c>
      <c r="G290" s="264">
        <f>IFERROR(VLOOKUP($A290,#REF!,COLUMNS(#REF!),0),0)</f>
        <v>0</v>
      </c>
      <c r="H290" s="264">
        <f>IFERROR(VLOOKUP($A290,#REF!,COLUMNS(#REF!),0),0)</f>
        <v>0</v>
      </c>
      <c r="I290" s="264">
        <f>IFERROR(VLOOKUP($A290,#REF!,COLUMNS(#REF!),0),0)</f>
        <v>0</v>
      </c>
      <c r="J290" s="264">
        <f>IFERROR(VLOOKUP($A290,#REF!,COLUMNS(#REF!),0),0)</f>
        <v>0</v>
      </c>
      <c r="K290" s="264">
        <f>IFERROR(VLOOKUP($A290,#REF!,COLUMNS(#REF!),0),0)</f>
        <v>0</v>
      </c>
      <c r="L290" s="264">
        <f>IFERROR(VLOOKUP($A290,#REF!,COLUMNS(#REF!),0),0)</f>
        <v>0</v>
      </c>
      <c r="M290" s="264">
        <f>IFERROR(VLOOKUP($A290,#REF!,COLUMNS(#REF!),0),0)</f>
        <v>0</v>
      </c>
      <c r="N290" s="264">
        <f>IFERROR(VLOOKUP($A290,#REF!,COLUMNS(#REF!),0),0)</f>
        <v>0</v>
      </c>
      <c r="O290" s="264" t="s">
        <v>183</v>
      </c>
      <c r="P290" s="264" t="s">
        <v>85</v>
      </c>
    </row>
    <row r="291" spans="1:16" x14ac:dyDescent="0.2">
      <c r="A291" s="264" t="s">
        <v>681</v>
      </c>
      <c r="B291" s="264" t="s">
        <v>680</v>
      </c>
      <c r="C291" s="264">
        <v>0</v>
      </c>
      <c r="D291" s="264" t="s">
        <v>12</v>
      </c>
      <c r="E291" s="264" t="str">
        <f t="shared" si="4"/>
        <v>HCM_DT_HIHUU_009</v>
      </c>
      <c r="F291" s="264">
        <f>IFERROR(VLOOKUP($A291,#REF!,COLUMNS(#REF!),0),0)</f>
        <v>0</v>
      </c>
      <c r="G291" s="264">
        <f>IFERROR(VLOOKUP($A291,#REF!,COLUMNS(#REF!),0),0)</f>
        <v>0</v>
      </c>
      <c r="H291" s="264">
        <f>IFERROR(VLOOKUP($A291,#REF!,COLUMNS(#REF!),0),0)</f>
        <v>0</v>
      </c>
      <c r="I291" s="264">
        <f>IFERROR(VLOOKUP($A291,#REF!,COLUMNS(#REF!),0),0)</f>
        <v>0</v>
      </c>
      <c r="J291" s="264">
        <f>IFERROR(VLOOKUP($A291,#REF!,COLUMNS(#REF!),0),0)</f>
        <v>0</v>
      </c>
      <c r="K291" s="264">
        <f>IFERROR(VLOOKUP($A291,#REF!,COLUMNS(#REF!),0),0)</f>
        <v>0</v>
      </c>
      <c r="L291" s="264">
        <f>IFERROR(VLOOKUP($A291,#REF!,COLUMNS(#REF!),0),0)</f>
        <v>0</v>
      </c>
      <c r="M291" s="264">
        <f>IFERROR(VLOOKUP($A291,#REF!,COLUMNS(#REF!),0),0)</f>
        <v>0</v>
      </c>
      <c r="N291" s="264">
        <f>IFERROR(VLOOKUP($A291,#REF!,COLUMNS(#REF!),0),0)</f>
        <v>0</v>
      </c>
      <c r="O291" s="264" t="s">
        <v>183</v>
      </c>
      <c r="P291" s="264" t="s">
        <v>85</v>
      </c>
    </row>
    <row r="292" spans="1:16" x14ac:dyDescent="0.2">
      <c r="A292" s="264" t="s">
        <v>683</v>
      </c>
      <c r="B292" s="264" t="s">
        <v>682</v>
      </c>
      <c r="C292" s="264">
        <v>0</v>
      </c>
      <c r="D292" s="264" t="s">
        <v>12</v>
      </c>
      <c r="E292" s="264" t="str">
        <f t="shared" si="4"/>
        <v>HCM_DT_HIHUU_010</v>
      </c>
      <c r="F292" s="264">
        <f>IFERROR(VLOOKUP($A292,#REF!,COLUMNS(#REF!),0),0)</f>
        <v>0</v>
      </c>
      <c r="G292" s="264">
        <f>IFERROR(VLOOKUP($A292,#REF!,COLUMNS(#REF!),0),0)</f>
        <v>0</v>
      </c>
      <c r="H292" s="264">
        <f>IFERROR(VLOOKUP($A292,#REF!,COLUMNS(#REF!),0),0)</f>
        <v>0</v>
      </c>
      <c r="I292" s="264">
        <f>IFERROR(VLOOKUP($A292,#REF!,COLUMNS(#REF!),0),0)</f>
        <v>0</v>
      </c>
      <c r="J292" s="264">
        <f>IFERROR(VLOOKUP($A292,#REF!,COLUMNS(#REF!),0),0)</f>
        <v>0</v>
      </c>
      <c r="K292" s="264">
        <f>IFERROR(VLOOKUP($A292,#REF!,COLUMNS(#REF!),0),0)</f>
        <v>0</v>
      </c>
      <c r="L292" s="264">
        <f>IFERROR(VLOOKUP($A292,#REF!,COLUMNS(#REF!),0),0)</f>
        <v>0</v>
      </c>
      <c r="M292" s="264">
        <f>IFERROR(VLOOKUP($A292,#REF!,COLUMNS(#REF!),0),0)</f>
        <v>0</v>
      </c>
      <c r="N292" s="264">
        <f>IFERROR(VLOOKUP($A292,#REF!,COLUMNS(#REF!),0),0)</f>
        <v>0</v>
      </c>
      <c r="O292" s="264" t="s">
        <v>183</v>
      </c>
      <c r="P292" s="264" t="s">
        <v>85</v>
      </c>
    </row>
    <row r="293" spans="1:16" x14ac:dyDescent="0.2">
      <c r="A293" s="264" t="s">
        <v>1244</v>
      </c>
      <c r="B293" s="264" t="s">
        <v>1245</v>
      </c>
      <c r="C293" s="264">
        <v>0</v>
      </c>
      <c r="D293" s="264" t="s">
        <v>12</v>
      </c>
      <c r="E293" s="264" t="str">
        <f t="shared" si="4"/>
        <v>HCM_DT_HIHUU_011</v>
      </c>
      <c r="F293" s="264">
        <f>IFERROR(VLOOKUP($A293,#REF!,COLUMNS(#REF!),0),0)</f>
        <v>0</v>
      </c>
      <c r="G293" s="264">
        <f>IFERROR(VLOOKUP($A293,#REF!,COLUMNS(#REF!),0),0)</f>
        <v>0</v>
      </c>
      <c r="H293" s="264">
        <f>IFERROR(VLOOKUP($A293,#REF!,COLUMNS(#REF!),0),0)</f>
        <v>0</v>
      </c>
      <c r="I293" s="264">
        <f>IFERROR(VLOOKUP($A293,#REF!,COLUMNS(#REF!),0),0)</f>
        <v>0</v>
      </c>
      <c r="J293" s="264">
        <f>IFERROR(VLOOKUP($A293,#REF!,COLUMNS(#REF!),0),0)</f>
        <v>0</v>
      </c>
      <c r="K293" s="264">
        <f>IFERROR(VLOOKUP($A293,#REF!,COLUMNS(#REF!),0),0)</f>
        <v>0</v>
      </c>
      <c r="L293" s="264">
        <f>IFERROR(VLOOKUP($A293,#REF!,COLUMNS(#REF!),0),0)</f>
        <v>0</v>
      </c>
      <c r="M293" s="264">
        <f>IFERROR(VLOOKUP($A293,#REF!,COLUMNS(#REF!),0),0)</f>
        <v>0</v>
      </c>
      <c r="N293" s="264">
        <f>IFERROR(VLOOKUP($A293,#REF!,COLUMNS(#REF!),0),0)</f>
        <v>0</v>
      </c>
      <c r="O293" s="264" t="s">
        <v>183</v>
      </c>
      <c r="P293" s="264" t="s">
        <v>85</v>
      </c>
    </row>
    <row r="294" spans="1:16" x14ac:dyDescent="0.2">
      <c r="A294" s="264" t="s">
        <v>685</v>
      </c>
      <c r="B294" s="264" t="s">
        <v>684</v>
      </c>
      <c r="C294" s="264">
        <v>0</v>
      </c>
      <c r="D294" s="264" t="s">
        <v>12</v>
      </c>
      <c r="E294" s="264" t="str">
        <f t="shared" si="4"/>
        <v>HCM_DT_KENHH_001</v>
      </c>
      <c r="F294" s="264">
        <f>IFERROR(VLOOKUP($A294,#REF!,COLUMNS(#REF!),0),0)</f>
        <v>0</v>
      </c>
      <c r="G294" s="264">
        <f>IFERROR(VLOOKUP($A294,#REF!,COLUMNS(#REF!),0),0)</f>
        <v>0</v>
      </c>
      <c r="H294" s="264">
        <f>IFERROR(VLOOKUP($A294,#REF!,COLUMNS(#REF!),0),0)</f>
        <v>0</v>
      </c>
      <c r="I294" s="264">
        <f>IFERROR(VLOOKUP($A294,#REF!,COLUMNS(#REF!),0),0)</f>
        <v>0</v>
      </c>
      <c r="J294" s="264">
        <f>IFERROR(VLOOKUP($A294,#REF!,COLUMNS(#REF!),0),0)</f>
        <v>0</v>
      </c>
      <c r="K294" s="264">
        <f>IFERROR(VLOOKUP($A294,#REF!,COLUMNS(#REF!),0),0)</f>
        <v>0</v>
      </c>
      <c r="L294" s="264">
        <f>IFERROR(VLOOKUP($A294,#REF!,COLUMNS(#REF!),0),0)</f>
        <v>0</v>
      </c>
      <c r="M294" s="264">
        <f>IFERROR(VLOOKUP($A294,#REF!,COLUMNS(#REF!),0),0)</f>
        <v>0</v>
      </c>
      <c r="N294" s="264">
        <f>IFERROR(VLOOKUP($A294,#REF!,COLUMNS(#REF!),0),0)</f>
        <v>0</v>
      </c>
      <c r="O294" s="264" t="s">
        <v>183</v>
      </c>
      <c r="P294" s="264" t="s">
        <v>85</v>
      </c>
    </row>
    <row r="295" spans="1:16" x14ac:dyDescent="0.2">
      <c r="A295" s="264" t="s">
        <v>687</v>
      </c>
      <c r="B295" s="264" t="s">
        <v>686</v>
      </c>
      <c r="C295" s="264">
        <v>0</v>
      </c>
      <c r="D295" s="264" t="s">
        <v>12</v>
      </c>
      <c r="E295" s="264" t="str">
        <f t="shared" si="4"/>
        <v>HCM_DT_KENHH_002</v>
      </c>
      <c r="F295" s="264">
        <f>IFERROR(VLOOKUP($A295,#REF!,COLUMNS(#REF!),0),0)</f>
        <v>0</v>
      </c>
      <c r="G295" s="264">
        <f>IFERROR(VLOOKUP($A295,#REF!,COLUMNS(#REF!),0),0)</f>
        <v>0</v>
      </c>
      <c r="H295" s="264">
        <f>IFERROR(VLOOKUP($A295,#REF!,COLUMNS(#REF!),0),0)</f>
        <v>0</v>
      </c>
      <c r="I295" s="264">
        <f>IFERROR(VLOOKUP($A295,#REF!,COLUMNS(#REF!),0),0)</f>
        <v>0</v>
      </c>
      <c r="J295" s="264">
        <f>IFERROR(VLOOKUP($A295,#REF!,COLUMNS(#REF!),0),0)</f>
        <v>0</v>
      </c>
      <c r="K295" s="264">
        <f>IFERROR(VLOOKUP($A295,#REF!,COLUMNS(#REF!),0),0)</f>
        <v>0</v>
      </c>
      <c r="L295" s="264">
        <f>IFERROR(VLOOKUP($A295,#REF!,COLUMNS(#REF!),0),0)</f>
        <v>0</v>
      </c>
      <c r="M295" s="264">
        <f>IFERROR(VLOOKUP($A295,#REF!,COLUMNS(#REF!),0),0)</f>
        <v>0</v>
      </c>
      <c r="N295" s="264">
        <f>IFERROR(VLOOKUP($A295,#REF!,COLUMNS(#REF!),0),0)</f>
        <v>0</v>
      </c>
      <c r="O295" s="264" t="s">
        <v>183</v>
      </c>
      <c r="P295" s="264" t="s">
        <v>85</v>
      </c>
    </row>
    <row r="296" spans="1:16" x14ac:dyDescent="0.2">
      <c r="A296" s="264" t="s">
        <v>689</v>
      </c>
      <c r="B296" s="264" t="s">
        <v>688</v>
      </c>
      <c r="C296" s="264">
        <v>0</v>
      </c>
      <c r="D296" s="264" t="s">
        <v>12</v>
      </c>
      <c r="E296" s="264" t="str">
        <f t="shared" si="4"/>
        <v>HCM_DT_KENHH_003</v>
      </c>
      <c r="F296" s="264">
        <f>IFERROR(VLOOKUP($A296,#REF!,COLUMNS(#REF!),0),0)</f>
        <v>0</v>
      </c>
      <c r="G296" s="264">
        <f>IFERROR(VLOOKUP($A296,#REF!,COLUMNS(#REF!),0),0)</f>
        <v>0</v>
      </c>
      <c r="H296" s="264">
        <f>IFERROR(VLOOKUP($A296,#REF!,COLUMNS(#REF!),0),0)</f>
        <v>0</v>
      </c>
      <c r="I296" s="264">
        <f>IFERROR(VLOOKUP($A296,#REF!,COLUMNS(#REF!),0),0)</f>
        <v>0</v>
      </c>
      <c r="J296" s="264">
        <f>IFERROR(VLOOKUP($A296,#REF!,COLUMNS(#REF!),0),0)</f>
        <v>0</v>
      </c>
      <c r="K296" s="264">
        <f>IFERROR(VLOOKUP($A296,#REF!,COLUMNS(#REF!),0),0)</f>
        <v>0</v>
      </c>
      <c r="L296" s="264">
        <f>IFERROR(VLOOKUP($A296,#REF!,COLUMNS(#REF!),0),0)</f>
        <v>0</v>
      </c>
      <c r="M296" s="264">
        <f>IFERROR(VLOOKUP($A296,#REF!,COLUMNS(#REF!),0),0)</f>
        <v>0</v>
      </c>
      <c r="N296" s="264">
        <f>IFERROR(VLOOKUP($A296,#REF!,COLUMNS(#REF!),0),0)</f>
        <v>0</v>
      </c>
      <c r="O296" s="264" t="s">
        <v>183</v>
      </c>
      <c r="P296" s="264" t="s">
        <v>85</v>
      </c>
    </row>
    <row r="297" spans="1:16" x14ac:dyDescent="0.2">
      <c r="A297" s="264" t="s">
        <v>691</v>
      </c>
      <c r="B297" s="264" t="s">
        <v>690</v>
      </c>
      <c r="C297" s="264">
        <v>0</v>
      </c>
      <c r="D297" s="264" t="s">
        <v>12</v>
      </c>
      <c r="E297" s="264" t="str">
        <f t="shared" si="4"/>
        <v>HCM_DT_KENHH_004</v>
      </c>
      <c r="F297" s="264">
        <f>IFERROR(VLOOKUP($A297,#REF!,COLUMNS(#REF!),0),0)</f>
        <v>0</v>
      </c>
      <c r="G297" s="264">
        <f>IFERROR(VLOOKUP($A297,#REF!,COLUMNS(#REF!),0),0)</f>
        <v>0</v>
      </c>
      <c r="H297" s="264">
        <f>IFERROR(VLOOKUP($A297,#REF!,COLUMNS(#REF!),0),0)</f>
        <v>0</v>
      </c>
      <c r="I297" s="264">
        <f>IFERROR(VLOOKUP($A297,#REF!,COLUMNS(#REF!),0),0)</f>
        <v>0</v>
      </c>
      <c r="J297" s="264">
        <f>IFERROR(VLOOKUP($A297,#REF!,COLUMNS(#REF!),0),0)</f>
        <v>0</v>
      </c>
      <c r="K297" s="264">
        <f>IFERROR(VLOOKUP($A297,#REF!,COLUMNS(#REF!),0),0)</f>
        <v>0</v>
      </c>
      <c r="L297" s="264">
        <f>IFERROR(VLOOKUP($A297,#REF!,COLUMNS(#REF!),0),0)</f>
        <v>0</v>
      </c>
      <c r="M297" s="264">
        <f>IFERROR(VLOOKUP($A297,#REF!,COLUMNS(#REF!),0),0)</f>
        <v>0</v>
      </c>
      <c r="N297" s="264">
        <f>IFERROR(VLOOKUP($A297,#REF!,COLUMNS(#REF!),0),0)</f>
        <v>0</v>
      </c>
      <c r="O297" s="264" t="s">
        <v>183</v>
      </c>
      <c r="P297" s="264" t="s">
        <v>85</v>
      </c>
    </row>
    <row r="298" spans="1:16" x14ac:dyDescent="0.2">
      <c r="A298" s="264" t="s">
        <v>693</v>
      </c>
      <c r="B298" s="264" t="s">
        <v>692</v>
      </c>
      <c r="C298" s="264">
        <v>0</v>
      </c>
      <c r="D298" s="264" t="s">
        <v>12</v>
      </c>
      <c r="E298" s="264" t="str">
        <f t="shared" si="4"/>
        <v>HCM_DT_KENHH_005</v>
      </c>
      <c r="F298" s="264">
        <f>IFERROR(VLOOKUP($A298,#REF!,COLUMNS(#REF!),0),0)</f>
        <v>0</v>
      </c>
      <c r="G298" s="264">
        <f>IFERROR(VLOOKUP($A298,#REF!,COLUMNS(#REF!),0),0)</f>
        <v>0</v>
      </c>
      <c r="H298" s="264">
        <f>IFERROR(VLOOKUP($A298,#REF!,COLUMNS(#REF!),0),0)</f>
        <v>0</v>
      </c>
      <c r="I298" s="264">
        <f>IFERROR(VLOOKUP($A298,#REF!,COLUMNS(#REF!),0),0)</f>
        <v>0</v>
      </c>
      <c r="J298" s="264">
        <f>IFERROR(VLOOKUP($A298,#REF!,COLUMNS(#REF!),0),0)</f>
        <v>0</v>
      </c>
      <c r="K298" s="264">
        <f>IFERROR(VLOOKUP($A298,#REF!,COLUMNS(#REF!),0),0)</f>
        <v>0</v>
      </c>
      <c r="L298" s="264">
        <f>IFERROR(VLOOKUP($A298,#REF!,COLUMNS(#REF!),0),0)</f>
        <v>0</v>
      </c>
      <c r="M298" s="264">
        <f>IFERROR(VLOOKUP($A298,#REF!,COLUMNS(#REF!),0),0)</f>
        <v>0</v>
      </c>
      <c r="N298" s="264">
        <f>IFERROR(VLOOKUP($A298,#REF!,COLUMNS(#REF!),0),0)</f>
        <v>0</v>
      </c>
      <c r="O298" s="264" t="s">
        <v>183</v>
      </c>
      <c r="P298" s="264" t="s">
        <v>85</v>
      </c>
    </row>
    <row r="299" spans="1:16" x14ac:dyDescent="0.2">
      <c r="A299" s="264" t="s">
        <v>695</v>
      </c>
      <c r="B299" s="264" t="s">
        <v>694</v>
      </c>
      <c r="C299" s="264">
        <v>0</v>
      </c>
      <c r="D299" s="264" t="s">
        <v>12</v>
      </c>
      <c r="E299" s="264" t="str">
        <f t="shared" si="4"/>
        <v>HCM_DT_KENHH_006</v>
      </c>
      <c r="F299" s="264">
        <f>IFERROR(VLOOKUP($A299,#REF!,COLUMNS(#REF!),0),0)</f>
        <v>0</v>
      </c>
      <c r="G299" s="264">
        <f>IFERROR(VLOOKUP($A299,#REF!,COLUMNS(#REF!),0),0)</f>
        <v>0</v>
      </c>
      <c r="H299" s="264">
        <f>IFERROR(VLOOKUP($A299,#REF!,COLUMNS(#REF!),0),0)</f>
        <v>0</v>
      </c>
      <c r="I299" s="264">
        <f>IFERROR(VLOOKUP($A299,#REF!,COLUMNS(#REF!),0),0)</f>
        <v>0</v>
      </c>
      <c r="J299" s="264">
        <f>IFERROR(VLOOKUP($A299,#REF!,COLUMNS(#REF!),0),0)</f>
        <v>0</v>
      </c>
      <c r="K299" s="264">
        <f>IFERROR(VLOOKUP($A299,#REF!,COLUMNS(#REF!),0),0)</f>
        <v>0</v>
      </c>
      <c r="L299" s="264">
        <f>IFERROR(VLOOKUP($A299,#REF!,COLUMNS(#REF!),0),0)</f>
        <v>0</v>
      </c>
      <c r="M299" s="264">
        <f>IFERROR(VLOOKUP($A299,#REF!,COLUMNS(#REF!),0),0)</f>
        <v>0</v>
      </c>
      <c r="N299" s="264">
        <f>IFERROR(VLOOKUP($A299,#REF!,COLUMNS(#REF!),0),0)</f>
        <v>0</v>
      </c>
      <c r="O299" s="264" t="s">
        <v>183</v>
      </c>
      <c r="P299" s="264" t="s">
        <v>85</v>
      </c>
    </row>
    <row r="300" spans="1:16" x14ac:dyDescent="0.2">
      <c r="A300" s="264" t="s">
        <v>697</v>
      </c>
      <c r="B300" s="264" t="s">
        <v>696</v>
      </c>
      <c r="C300" s="264">
        <v>0</v>
      </c>
      <c r="D300" s="264" t="s">
        <v>13</v>
      </c>
      <c r="E300" s="264" t="str">
        <f t="shared" si="4"/>
        <v>HCM_DT_KENHH_007</v>
      </c>
      <c r="F300" s="264">
        <f>IFERROR(VLOOKUP($A300,#REF!,COLUMNS(#REF!),0),0)</f>
        <v>0</v>
      </c>
      <c r="G300" s="264">
        <f>IFERROR(VLOOKUP($A300,#REF!,COLUMNS(#REF!),0),0)</f>
        <v>0</v>
      </c>
      <c r="H300" s="264">
        <f>IFERROR(VLOOKUP($A300,#REF!,COLUMNS(#REF!),0),0)</f>
        <v>0</v>
      </c>
      <c r="I300" s="264">
        <f>IFERROR(VLOOKUP($A300,#REF!,COLUMNS(#REF!),0),0)</f>
        <v>0</v>
      </c>
      <c r="J300" s="264">
        <f>IFERROR(VLOOKUP($A300,#REF!,COLUMNS(#REF!),0),0)</f>
        <v>0</v>
      </c>
      <c r="K300" s="264">
        <f>IFERROR(VLOOKUP($A300,#REF!,COLUMNS(#REF!),0),0)</f>
        <v>0</v>
      </c>
      <c r="L300" s="264">
        <f>IFERROR(VLOOKUP($A300,#REF!,COLUMNS(#REF!),0),0)</f>
        <v>0</v>
      </c>
      <c r="M300" s="264">
        <f>IFERROR(VLOOKUP($A300,#REF!,COLUMNS(#REF!),0),0)</f>
        <v>0</v>
      </c>
      <c r="N300" s="264">
        <f>IFERROR(VLOOKUP($A300,#REF!,COLUMNS(#REF!),0),0)</f>
        <v>0</v>
      </c>
      <c r="O300" s="264" t="s">
        <v>183</v>
      </c>
      <c r="P300" s="264" t="s">
        <v>85</v>
      </c>
    </row>
    <row r="301" spans="1:16" x14ac:dyDescent="0.2">
      <c r="A301" s="264" t="s">
        <v>699</v>
      </c>
      <c r="B301" s="264" t="s">
        <v>698</v>
      </c>
      <c r="C301" s="264">
        <v>0</v>
      </c>
      <c r="D301" s="264" t="s">
        <v>13</v>
      </c>
      <c r="E301" s="264" t="str">
        <f t="shared" si="4"/>
        <v>HCM_DT_KENHH_008</v>
      </c>
      <c r="F301" s="264">
        <f>IFERROR(VLOOKUP($A301,#REF!,COLUMNS(#REF!),0),0)</f>
        <v>0</v>
      </c>
      <c r="G301" s="264">
        <f>IFERROR(VLOOKUP($A301,#REF!,COLUMNS(#REF!),0),0)</f>
        <v>0</v>
      </c>
      <c r="H301" s="264">
        <f>IFERROR(VLOOKUP($A301,#REF!,COLUMNS(#REF!),0),0)</f>
        <v>0</v>
      </c>
      <c r="I301" s="264">
        <f>IFERROR(VLOOKUP($A301,#REF!,COLUMNS(#REF!),0),0)</f>
        <v>0</v>
      </c>
      <c r="J301" s="264">
        <f>IFERROR(VLOOKUP($A301,#REF!,COLUMNS(#REF!),0),0)</f>
        <v>0</v>
      </c>
      <c r="K301" s="264">
        <f>IFERROR(VLOOKUP($A301,#REF!,COLUMNS(#REF!),0),0)</f>
        <v>0</v>
      </c>
      <c r="L301" s="264">
        <f>IFERROR(VLOOKUP($A301,#REF!,COLUMNS(#REF!),0),0)</f>
        <v>0</v>
      </c>
      <c r="M301" s="264">
        <f>IFERROR(VLOOKUP($A301,#REF!,COLUMNS(#REF!),0),0)</f>
        <v>0</v>
      </c>
      <c r="N301" s="264">
        <f>IFERROR(VLOOKUP($A301,#REF!,COLUMNS(#REF!),0),0)</f>
        <v>0</v>
      </c>
      <c r="O301" s="264" t="s">
        <v>183</v>
      </c>
      <c r="P301" s="264" t="s">
        <v>85</v>
      </c>
    </row>
    <row r="302" spans="1:16" x14ac:dyDescent="0.2">
      <c r="A302" s="264" t="s">
        <v>701</v>
      </c>
      <c r="B302" s="264" t="s">
        <v>700</v>
      </c>
      <c r="C302" s="264">
        <v>0</v>
      </c>
      <c r="D302" s="264" t="s">
        <v>12</v>
      </c>
      <c r="E302" s="264" t="str">
        <f t="shared" si="4"/>
        <v>HCM_DT_KENHH_009</v>
      </c>
      <c r="F302" s="264">
        <f>IFERROR(VLOOKUP($A302,#REF!,COLUMNS(#REF!),0),0)</f>
        <v>0</v>
      </c>
      <c r="G302" s="264">
        <f>IFERROR(VLOOKUP($A302,#REF!,COLUMNS(#REF!),0),0)</f>
        <v>0</v>
      </c>
      <c r="H302" s="264">
        <f>IFERROR(VLOOKUP($A302,#REF!,COLUMNS(#REF!),0),0)</f>
        <v>0</v>
      </c>
      <c r="I302" s="264">
        <f>IFERROR(VLOOKUP($A302,#REF!,COLUMNS(#REF!),0),0)</f>
        <v>0</v>
      </c>
      <c r="J302" s="264">
        <f>IFERROR(VLOOKUP($A302,#REF!,COLUMNS(#REF!),0),0)</f>
        <v>0</v>
      </c>
      <c r="K302" s="264">
        <f>IFERROR(VLOOKUP($A302,#REF!,COLUMNS(#REF!),0),0)</f>
        <v>0</v>
      </c>
      <c r="L302" s="264">
        <f>IFERROR(VLOOKUP($A302,#REF!,COLUMNS(#REF!),0),0)</f>
        <v>0</v>
      </c>
      <c r="M302" s="264">
        <f>IFERROR(VLOOKUP($A302,#REF!,COLUMNS(#REF!),0),0)</f>
        <v>0</v>
      </c>
      <c r="N302" s="264">
        <f>IFERROR(VLOOKUP($A302,#REF!,COLUMNS(#REF!),0),0)</f>
        <v>0</v>
      </c>
      <c r="O302" s="264" t="s">
        <v>183</v>
      </c>
      <c r="P302" s="264" t="s">
        <v>85</v>
      </c>
    </row>
    <row r="303" spans="1:16" x14ac:dyDescent="0.2">
      <c r="A303" s="264" t="s">
        <v>703</v>
      </c>
      <c r="B303" s="264" t="s">
        <v>702</v>
      </c>
      <c r="C303" s="264">
        <v>0</v>
      </c>
      <c r="D303" s="264" t="s">
        <v>12</v>
      </c>
      <c r="E303" s="264" t="str">
        <f t="shared" si="4"/>
        <v>HCM_DT_KENHH_010</v>
      </c>
      <c r="F303" s="264">
        <f>IFERROR(VLOOKUP($A303,#REF!,COLUMNS(#REF!),0),0)</f>
        <v>0</v>
      </c>
      <c r="G303" s="264">
        <f>IFERROR(VLOOKUP($A303,#REF!,COLUMNS(#REF!),0),0)</f>
        <v>0</v>
      </c>
      <c r="H303" s="264">
        <f>IFERROR(VLOOKUP($A303,#REF!,COLUMNS(#REF!),0),0)</f>
        <v>0</v>
      </c>
      <c r="I303" s="264">
        <f>IFERROR(VLOOKUP($A303,#REF!,COLUMNS(#REF!),0),0)</f>
        <v>0</v>
      </c>
      <c r="J303" s="264">
        <f>IFERROR(VLOOKUP($A303,#REF!,COLUMNS(#REF!),0),0)</f>
        <v>0</v>
      </c>
      <c r="K303" s="264">
        <f>IFERROR(VLOOKUP($A303,#REF!,COLUMNS(#REF!),0),0)</f>
        <v>0</v>
      </c>
      <c r="L303" s="264">
        <f>IFERROR(VLOOKUP($A303,#REF!,COLUMNS(#REF!),0),0)</f>
        <v>0</v>
      </c>
      <c r="M303" s="264">
        <f>IFERROR(VLOOKUP($A303,#REF!,COLUMNS(#REF!),0),0)</f>
        <v>0</v>
      </c>
      <c r="N303" s="264">
        <f>IFERROR(VLOOKUP($A303,#REF!,COLUMNS(#REF!),0),0)</f>
        <v>0</v>
      </c>
      <c r="O303" s="264" t="s">
        <v>183</v>
      </c>
      <c r="P303" s="264" t="s">
        <v>85</v>
      </c>
    </row>
    <row r="304" spans="1:16" x14ac:dyDescent="0.2">
      <c r="A304" s="264" t="s">
        <v>705</v>
      </c>
      <c r="B304" s="264" t="s">
        <v>704</v>
      </c>
      <c r="C304" s="264">
        <v>0</v>
      </c>
      <c r="D304" s="264" t="s">
        <v>12</v>
      </c>
      <c r="E304" s="264" t="str">
        <f t="shared" si="4"/>
        <v>HCM_DT_KENHH_012</v>
      </c>
      <c r="F304" s="264">
        <f>IFERROR(VLOOKUP($A304,#REF!,COLUMNS(#REF!),0),0)</f>
        <v>0</v>
      </c>
      <c r="G304" s="264">
        <f>IFERROR(VLOOKUP($A304,#REF!,COLUMNS(#REF!),0),0)</f>
        <v>0</v>
      </c>
      <c r="H304" s="264">
        <f>IFERROR(VLOOKUP($A304,#REF!,COLUMNS(#REF!),0),0)</f>
        <v>0</v>
      </c>
      <c r="I304" s="264">
        <f>IFERROR(VLOOKUP($A304,#REF!,COLUMNS(#REF!),0),0)</f>
        <v>0</v>
      </c>
      <c r="J304" s="264">
        <f>IFERROR(VLOOKUP($A304,#REF!,COLUMNS(#REF!),0),0)</f>
        <v>0</v>
      </c>
      <c r="K304" s="264">
        <f>IFERROR(VLOOKUP($A304,#REF!,COLUMNS(#REF!),0),0)</f>
        <v>0</v>
      </c>
      <c r="L304" s="264">
        <f>IFERROR(VLOOKUP($A304,#REF!,COLUMNS(#REF!),0),0)</f>
        <v>0</v>
      </c>
      <c r="M304" s="264">
        <f>IFERROR(VLOOKUP($A304,#REF!,COLUMNS(#REF!),0),0)</f>
        <v>0</v>
      </c>
      <c r="N304" s="264">
        <f>IFERROR(VLOOKUP($A304,#REF!,COLUMNS(#REF!),0),0)</f>
        <v>0</v>
      </c>
      <c r="O304" s="264" t="s">
        <v>183</v>
      </c>
      <c r="P304" s="264" t="s">
        <v>85</v>
      </c>
    </row>
    <row r="305" spans="1:16" x14ac:dyDescent="0.2">
      <c r="A305" s="264" t="s">
        <v>707</v>
      </c>
      <c r="B305" s="264" t="s">
        <v>706</v>
      </c>
      <c r="C305" s="264">
        <v>0</v>
      </c>
      <c r="D305" s="264" t="s">
        <v>12</v>
      </c>
      <c r="E305" s="264" t="str">
        <f t="shared" si="4"/>
        <v>HCM_DT_KENHH_013</v>
      </c>
      <c r="F305" s="264">
        <f>IFERROR(VLOOKUP($A305,#REF!,COLUMNS(#REF!),0),0)</f>
        <v>0</v>
      </c>
      <c r="G305" s="264">
        <f>IFERROR(VLOOKUP($A305,#REF!,COLUMNS(#REF!),0),0)</f>
        <v>0</v>
      </c>
      <c r="H305" s="264">
        <f>IFERROR(VLOOKUP($A305,#REF!,COLUMNS(#REF!),0),0)</f>
        <v>0</v>
      </c>
      <c r="I305" s="264">
        <f>IFERROR(VLOOKUP($A305,#REF!,COLUMNS(#REF!),0),0)</f>
        <v>0</v>
      </c>
      <c r="J305" s="264">
        <f>IFERROR(VLOOKUP($A305,#REF!,COLUMNS(#REF!),0),0)</f>
        <v>0</v>
      </c>
      <c r="K305" s="264">
        <f>IFERROR(VLOOKUP($A305,#REF!,COLUMNS(#REF!),0),0)</f>
        <v>0</v>
      </c>
      <c r="L305" s="264">
        <f>IFERROR(VLOOKUP($A305,#REF!,COLUMNS(#REF!),0),0)</f>
        <v>0</v>
      </c>
      <c r="M305" s="264">
        <f>IFERROR(VLOOKUP($A305,#REF!,COLUMNS(#REF!),0),0)</f>
        <v>0</v>
      </c>
      <c r="N305" s="264">
        <f>IFERROR(VLOOKUP($A305,#REF!,COLUMNS(#REF!),0),0)</f>
        <v>0</v>
      </c>
      <c r="O305" s="264" t="s">
        <v>183</v>
      </c>
      <c r="P305" s="264" t="s">
        <v>85</v>
      </c>
    </row>
    <row r="306" spans="1:16" x14ac:dyDescent="0.2">
      <c r="A306" s="264" t="s">
        <v>709</v>
      </c>
      <c r="B306" s="264" t="s">
        <v>708</v>
      </c>
      <c r="C306" s="264">
        <v>0</v>
      </c>
      <c r="D306" s="264" t="s">
        <v>12</v>
      </c>
      <c r="E306" s="264" t="str">
        <f t="shared" si="4"/>
        <v>HCM_DT_KENHH_014</v>
      </c>
      <c r="F306" s="264">
        <f>IFERROR(VLOOKUP($A306,#REF!,COLUMNS(#REF!),0),0)</f>
        <v>0</v>
      </c>
      <c r="G306" s="264">
        <f>IFERROR(VLOOKUP($A306,#REF!,COLUMNS(#REF!),0),0)</f>
        <v>0</v>
      </c>
      <c r="H306" s="264">
        <f>IFERROR(VLOOKUP($A306,#REF!,COLUMNS(#REF!),0),0)</f>
        <v>0</v>
      </c>
      <c r="I306" s="264">
        <f>IFERROR(VLOOKUP($A306,#REF!,COLUMNS(#REF!),0),0)</f>
        <v>0</v>
      </c>
      <c r="J306" s="264">
        <f>IFERROR(VLOOKUP($A306,#REF!,COLUMNS(#REF!),0),0)</f>
        <v>0</v>
      </c>
      <c r="K306" s="264">
        <f>IFERROR(VLOOKUP($A306,#REF!,COLUMNS(#REF!),0),0)</f>
        <v>0</v>
      </c>
      <c r="L306" s="264">
        <f>IFERROR(VLOOKUP($A306,#REF!,COLUMNS(#REF!),0),0)</f>
        <v>0</v>
      </c>
      <c r="M306" s="264">
        <f>IFERROR(VLOOKUP($A306,#REF!,COLUMNS(#REF!),0),0)</f>
        <v>0</v>
      </c>
      <c r="N306" s="264">
        <f>IFERROR(VLOOKUP($A306,#REF!,COLUMNS(#REF!),0),0)</f>
        <v>0</v>
      </c>
      <c r="O306" s="264" t="s">
        <v>183</v>
      </c>
      <c r="P306" s="264" t="s">
        <v>85</v>
      </c>
    </row>
    <row r="307" spans="1:16" x14ac:dyDescent="0.2">
      <c r="A307" s="264" t="s">
        <v>711</v>
      </c>
      <c r="B307" s="264" t="s">
        <v>710</v>
      </c>
      <c r="C307" s="264">
        <v>0</v>
      </c>
      <c r="D307" s="264" t="s">
        <v>12</v>
      </c>
      <c r="E307" s="264" t="str">
        <f t="shared" si="4"/>
        <v>HCM_DT_KENHH_015</v>
      </c>
      <c r="F307" s="264">
        <f>IFERROR(VLOOKUP($A307,#REF!,COLUMNS(#REF!),0),0)</f>
        <v>0</v>
      </c>
      <c r="G307" s="264">
        <f>IFERROR(VLOOKUP($A307,#REF!,COLUMNS(#REF!),0),0)</f>
        <v>0</v>
      </c>
      <c r="H307" s="264">
        <f>IFERROR(VLOOKUP($A307,#REF!,COLUMNS(#REF!),0),0)</f>
        <v>0</v>
      </c>
      <c r="I307" s="264">
        <f>IFERROR(VLOOKUP($A307,#REF!,COLUMNS(#REF!),0),0)</f>
        <v>0</v>
      </c>
      <c r="J307" s="264">
        <f>IFERROR(VLOOKUP($A307,#REF!,COLUMNS(#REF!),0),0)</f>
        <v>0</v>
      </c>
      <c r="K307" s="264">
        <f>IFERROR(VLOOKUP($A307,#REF!,COLUMNS(#REF!),0),0)</f>
        <v>0</v>
      </c>
      <c r="L307" s="264">
        <f>IFERROR(VLOOKUP($A307,#REF!,COLUMNS(#REF!),0),0)</f>
        <v>0</v>
      </c>
      <c r="M307" s="264">
        <f>IFERROR(VLOOKUP($A307,#REF!,COLUMNS(#REF!),0),0)</f>
        <v>0</v>
      </c>
      <c r="N307" s="264">
        <f>IFERROR(VLOOKUP($A307,#REF!,COLUMNS(#REF!),0),0)</f>
        <v>0</v>
      </c>
      <c r="O307" s="264" t="s">
        <v>183</v>
      </c>
      <c r="P307" s="264" t="s">
        <v>85</v>
      </c>
    </row>
    <row r="308" spans="1:16" x14ac:dyDescent="0.2">
      <c r="A308" s="264" t="s">
        <v>713</v>
      </c>
      <c r="B308" s="264" t="s">
        <v>712</v>
      </c>
      <c r="C308" s="264">
        <v>0</v>
      </c>
      <c r="D308" s="264" t="s">
        <v>12</v>
      </c>
      <c r="E308" s="264" t="str">
        <f t="shared" si="4"/>
        <v>HCM_DT_KKHCN_001</v>
      </c>
      <c r="F308" s="264">
        <f>IFERROR(VLOOKUP($A308,#REF!,COLUMNS(#REF!),0),0)</f>
        <v>0</v>
      </c>
      <c r="G308" s="264">
        <f>IFERROR(VLOOKUP($A308,#REF!,COLUMNS(#REF!),0),0)</f>
        <v>0</v>
      </c>
      <c r="H308" s="264">
        <f>IFERROR(VLOOKUP($A308,#REF!,COLUMNS(#REF!),0),0)</f>
        <v>0</v>
      </c>
      <c r="I308" s="264">
        <f>IFERROR(VLOOKUP($A308,#REF!,COLUMNS(#REF!),0),0)</f>
        <v>0</v>
      </c>
      <c r="J308" s="264">
        <f>IFERROR(VLOOKUP($A308,#REF!,COLUMNS(#REF!),0),0)</f>
        <v>0</v>
      </c>
      <c r="K308" s="264">
        <f>IFERROR(VLOOKUP($A308,#REF!,COLUMNS(#REF!),0),0)</f>
        <v>0</v>
      </c>
      <c r="L308" s="264">
        <f>IFERROR(VLOOKUP($A308,#REF!,COLUMNS(#REF!),0),0)</f>
        <v>0</v>
      </c>
      <c r="M308" s="264">
        <f>IFERROR(VLOOKUP($A308,#REF!,COLUMNS(#REF!),0),0)</f>
        <v>0</v>
      </c>
      <c r="N308" s="264">
        <f>IFERROR(VLOOKUP($A308,#REF!,COLUMNS(#REF!),0),0)</f>
        <v>0</v>
      </c>
      <c r="O308" s="264" t="s">
        <v>183</v>
      </c>
      <c r="P308" s="264" t="s">
        <v>85</v>
      </c>
    </row>
    <row r="309" spans="1:16" x14ac:dyDescent="0.2">
      <c r="A309" s="264" t="s">
        <v>715</v>
      </c>
      <c r="B309" s="264" t="s">
        <v>714</v>
      </c>
      <c r="C309" s="264">
        <v>0</v>
      </c>
      <c r="D309" s="264" t="s">
        <v>12</v>
      </c>
      <c r="E309" s="264" t="str">
        <f t="shared" si="4"/>
        <v>HCM_DT_KKHDN_002</v>
      </c>
      <c r="F309" s="264">
        <f>IFERROR(VLOOKUP($A309,#REF!,COLUMNS(#REF!),0),0)</f>
        <v>0</v>
      </c>
      <c r="G309" s="264">
        <f>IFERROR(VLOOKUP($A309,#REF!,COLUMNS(#REF!),0),0)</f>
        <v>0</v>
      </c>
      <c r="H309" s="264">
        <f>IFERROR(VLOOKUP($A309,#REF!,COLUMNS(#REF!),0),0)</f>
        <v>0</v>
      </c>
      <c r="I309" s="264">
        <f>IFERROR(VLOOKUP($A309,#REF!,COLUMNS(#REF!),0),0)</f>
        <v>0</v>
      </c>
      <c r="J309" s="264">
        <f>IFERROR(VLOOKUP($A309,#REF!,COLUMNS(#REF!),0),0)</f>
        <v>0</v>
      </c>
      <c r="K309" s="264">
        <f>IFERROR(VLOOKUP($A309,#REF!,COLUMNS(#REF!),0),0)</f>
        <v>0</v>
      </c>
      <c r="L309" s="264">
        <f>IFERROR(VLOOKUP($A309,#REF!,COLUMNS(#REF!),0),0)</f>
        <v>0</v>
      </c>
      <c r="M309" s="264">
        <f>IFERROR(VLOOKUP($A309,#REF!,COLUMNS(#REF!),0),0)</f>
        <v>0</v>
      </c>
      <c r="N309" s="264">
        <f>IFERROR(VLOOKUP($A309,#REF!,COLUMNS(#REF!),0),0)</f>
        <v>0</v>
      </c>
      <c r="O309" s="264" t="s">
        <v>183</v>
      </c>
      <c r="P309" s="264" t="s">
        <v>85</v>
      </c>
    </row>
    <row r="310" spans="1:16" x14ac:dyDescent="0.2">
      <c r="A310" s="264" t="s">
        <v>717</v>
      </c>
      <c r="B310" s="264" t="s">
        <v>716</v>
      </c>
      <c r="C310" s="264">
        <v>0</v>
      </c>
      <c r="D310" s="264" t="s">
        <v>12</v>
      </c>
      <c r="E310" s="264" t="str">
        <f t="shared" si="4"/>
        <v>HCM_DT_NATHE_001</v>
      </c>
      <c r="F310" s="264">
        <f>IFERROR(VLOOKUP($A310,#REF!,COLUMNS(#REF!),0),0)</f>
        <v>0</v>
      </c>
      <c r="G310" s="264">
        <f>IFERROR(VLOOKUP($A310,#REF!,COLUMNS(#REF!),0),0)</f>
        <v>0</v>
      </c>
      <c r="H310" s="264">
        <f>IFERROR(VLOOKUP($A310,#REF!,COLUMNS(#REF!),0),0)</f>
        <v>0</v>
      </c>
      <c r="I310" s="264">
        <f>IFERROR(VLOOKUP($A310,#REF!,COLUMNS(#REF!),0),0)</f>
        <v>0</v>
      </c>
      <c r="J310" s="264">
        <f>IFERROR(VLOOKUP($A310,#REF!,COLUMNS(#REF!),0),0)</f>
        <v>0</v>
      </c>
      <c r="K310" s="264">
        <f>IFERROR(VLOOKUP($A310,#REF!,COLUMNS(#REF!),0),0)</f>
        <v>0</v>
      </c>
      <c r="L310" s="264">
        <f>IFERROR(VLOOKUP($A310,#REF!,COLUMNS(#REF!),0),0)</f>
        <v>0</v>
      </c>
      <c r="M310" s="264">
        <f>IFERROR(VLOOKUP($A310,#REF!,COLUMNS(#REF!),0),0)</f>
        <v>0</v>
      </c>
      <c r="N310" s="264">
        <f>IFERROR(VLOOKUP($A310,#REF!,COLUMNS(#REF!),0),0)</f>
        <v>0</v>
      </c>
      <c r="O310" s="264" t="s">
        <v>183</v>
      </c>
      <c r="P310" s="264" t="s">
        <v>85</v>
      </c>
    </row>
    <row r="311" spans="1:16" x14ac:dyDescent="0.2">
      <c r="A311" s="264" t="s">
        <v>719</v>
      </c>
      <c r="B311" s="264" t="s">
        <v>718</v>
      </c>
      <c r="C311" s="264">
        <v>0</v>
      </c>
      <c r="D311" s="264" t="s">
        <v>12</v>
      </c>
      <c r="E311" s="264" t="str">
        <f t="shared" si="4"/>
        <v>HCM_DT_NATHE_002</v>
      </c>
      <c r="F311" s="264">
        <f>IFERROR(VLOOKUP($A311,#REF!,COLUMNS(#REF!),0),0)</f>
        <v>0</v>
      </c>
      <c r="G311" s="264">
        <f>IFERROR(VLOOKUP($A311,#REF!,COLUMNS(#REF!),0),0)</f>
        <v>0</v>
      </c>
      <c r="H311" s="264">
        <f>IFERROR(VLOOKUP($A311,#REF!,COLUMNS(#REF!),0),0)</f>
        <v>0</v>
      </c>
      <c r="I311" s="264">
        <f>IFERROR(VLOOKUP($A311,#REF!,COLUMNS(#REF!),0),0)</f>
        <v>0</v>
      </c>
      <c r="J311" s="264">
        <f>IFERROR(VLOOKUP($A311,#REF!,COLUMNS(#REF!),0),0)</f>
        <v>0</v>
      </c>
      <c r="K311" s="264">
        <f>IFERROR(VLOOKUP($A311,#REF!,COLUMNS(#REF!),0),0)</f>
        <v>0</v>
      </c>
      <c r="L311" s="264">
        <f>IFERROR(VLOOKUP($A311,#REF!,COLUMNS(#REF!),0),0)</f>
        <v>0</v>
      </c>
      <c r="M311" s="264">
        <f>IFERROR(VLOOKUP($A311,#REF!,COLUMNS(#REF!),0),0)</f>
        <v>0</v>
      </c>
      <c r="N311" s="264">
        <f>IFERROR(VLOOKUP($A311,#REF!,COLUMNS(#REF!),0),0)</f>
        <v>0</v>
      </c>
      <c r="O311" s="264" t="s">
        <v>183</v>
      </c>
      <c r="P311" s="264" t="s">
        <v>85</v>
      </c>
    </row>
    <row r="312" spans="1:16" x14ac:dyDescent="0.2">
      <c r="A312" s="264" t="s">
        <v>721</v>
      </c>
      <c r="B312" s="264" t="s">
        <v>720</v>
      </c>
      <c r="C312" s="264">
        <v>0</v>
      </c>
      <c r="D312" s="264" t="s">
        <v>12</v>
      </c>
      <c r="E312" s="264" t="str">
        <f t="shared" si="4"/>
        <v>HCM_DT_OBDAI_001</v>
      </c>
      <c r="F312" s="264">
        <f>IFERROR(VLOOKUP($A312,#REF!,COLUMNS(#REF!),0),0)</f>
        <v>0</v>
      </c>
      <c r="G312" s="264">
        <f>IFERROR(VLOOKUP($A312,#REF!,COLUMNS(#REF!),0),0)</f>
        <v>0</v>
      </c>
      <c r="H312" s="264">
        <f>IFERROR(VLOOKUP($A312,#REF!,COLUMNS(#REF!),0),0)</f>
        <v>0</v>
      </c>
      <c r="I312" s="264">
        <f>IFERROR(VLOOKUP($A312,#REF!,COLUMNS(#REF!),0),0)</f>
        <v>0</v>
      </c>
      <c r="J312" s="264">
        <f>IFERROR(VLOOKUP($A312,#REF!,COLUMNS(#REF!),0),0)</f>
        <v>0</v>
      </c>
      <c r="K312" s="264">
        <f>IFERROR(VLOOKUP($A312,#REF!,COLUMNS(#REF!),0),0)</f>
        <v>0</v>
      </c>
      <c r="L312" s="264">
        <f>IFERROR(VLOOKUP($A312,#REF!,COLUMNS(#REF!),0),0)</f>
        <v>0</v>
      </c>
      <c r="M312" s="264">
        <f>IFERROR(VLOOKUP($A312,#REF!,COLUMNS(#REF!),0),0)</f>
        <v>0</v>
      </c>
      <c r="N312" s="264">
        <f>IFERROR(VLOOKUP($A312,#REF!,COLUMNS(#REF!),0),0)</f>
        <v>0</v>
      </c>
      <c r="O312" s="264" t="s">
        <v>183</v>
      </c>
      <c r="P312" s="264" t="s">
        <v>85</v>
      </c>
    </row>
    <row r="313" spans="1:16" x14ac:dyDescent="0.2">
      <c r="A313" s="264" t="s">
        <v>723</v>
      </c>
      <c r="B313" s="264" t="s">
        <v>722</v>
      </c>
      <c r="C313" s="264">
        <v>0</v>
      </c>
      <c r="D313" s="264" t="s">
        <v>12</v>
      </c>
      <c r="E313" s="264" t="str">
        <f t="shared" si="4"/>
        <v>HCM_DT_PTMOB_001</v>
      </c>
      <c r="F313" s="264">
        <f>IFERROR(VLOOKUP($A313,#REF!,COLUMNS(#REF!),0),0)</f>
        <v>0</v>
      </c>
      <c r="G313" s="264">
        <f>IFERROR(VLOOKUP($A313,#REF!,COLUMNS(#REF!),0),0)</f>
        <v>0</v>
      </c>
      <c r="H313" s="264">
        <f>IFERROR(VLOOKUP($A313,#REF!,COLUMNS(#REF!),0),0)</f>
        <v>0</v>
      </c>
      <c r="I313" s="264">
        <f>IFERROR(VLOOKUP($A313,#REF!,COLUMNS(#REF!),0),0)</f>
        <v>0</v>
      </c>
      <c r="J313" s="264">
        <f>IFERROR(VLOOKUP($A313,#REF!,COLUMNS(#REF!),0),0)</f>
        <v>0</v>
      </c>
      <c r="K313" s="264">
        <f>IFERROR(VLOOKUP($A313,#REF!,COLUMNS(#REF!),0),0)</f>
        <v>0</v>
      </c>
      <c r="L313" s="264">
        <f>IFERROR(VLOOKUP($A313,#REF!,COLUMNS(#REF!),0),0)</f>
        <v>0</v>
      </c>
      <c r="M313" s="264">
        <f>IFERROR(VLOOKUP($A313,#REF!,COLUMNS(#REF!),0),0)</f>
        <v>0</v>
      </c>
      <c r="N313" s="264">
        <f>IFERROR(VLOOKUP($A313,#REF!,COLUMNS(#REF!),0),0)</f>
        <v>0</v>
      </c>
      <c r="O313" s="264" t="s">
        <v>183</v>
      </c>
      <c r="P313" s="264" t="s">
        <v>85</v>
      </c>
    </row>
    <row r="314" spans="1:16" x14ac:dyDescent="0.2">
      <c r="A314" s="264" t="s">
        <v>725</v>
      </c>
      <c r="B314" s="264" t="s">
        <v>724</v>
      </c>
      <c r="C314" s="264">
        <v>0</v>
      </c>
      <c r="D314" s="264" t="s">
        <v>12</v>
      </c>
      <c r="E314" s="264" t="str">
        <f t="shared" si="4"/>
        <v>HCM_DT_PTMOB_002</v>
      </c>
      <c r="F314" s="264">
        <f>IFERROR(VLOOKUP($A314,#REF!,COLUMNS(#REF!),0),0)</f>
        <v>0</v>
      </c>
      <c r="G314" s="264">
        <f>IFERROR(VLOOKUP($A314,#REF!,COLUMNS(#REF!),0),0)</f>
        <v>0</v>
      </c>
      <c r="H314" s="264">
        <f>IFERROR(VLOOKUP($A314,#REF!,COLUMNS(#REF!),0),0)</f>
        <v>0</v>
      </c>
      <c r="I314" s="264">
        <f>IFERROR(VLOOKUP($A314,#REF!,COLUMNS(#REF!),0),0)</f>
        <v>0</v>
      </c>
      <c r="J314" s="264">
        <f>IFERROR(VLOOKUP($A314,#REF!,COLUMNS(#REF!),0),0)</f>
        <v>0</v>
      </c>
      <c r="K314" s="264">
        <f>IFERROR(VLOOKUP($A314,#REF!,COLUMNS(#REF!),0),0)</f>
        <v>0</v>
      </c>
      <c r="L314" s="264">
        <f>IFERROR(VLOOKUP($A314,#REF!,COLUMNS(#REF!),0),0)</f>
        <v>0</v>
      </c>
      <c r="M314" s="264">
        <f>IFERROR(VLOOKUP($A314,#REF!,COLUMNS(#REF!),0),0)</f>
        <v>0</v>
      </c>
      <c r="N314" s="264">
        <f>IFERROR(VLOOKUP($A314,#REF!,COLUMNS(#REF!),0),0)</f>
        <v>0</v>
      </c>
      <c r="O314" s="264" t="s">
        <v>183</v>
      </c>
      <c r="P314" s="264" t="s">
        <v>85</v>
      </c>
    </row>
    <row r="315" spans="1:16" x14ac:dyDescent="0.2">
      <c r="A315" s="264" t="s">
        <v>727</v>
      </c>
      <c r="B315" s="264" t="s">
        <v>726</v>
      </c>
      <c r="C315" s="264">
        <v>0</v>
      </c>
      <c r="D315" s="264" t="s">
        <v>12</v>
      </c>
      <c r="E315" s="264" t="str">
        <f t="shared" si="4"/>
        <v>HCM_DT_PTMOI_001</v>
      </c>
      <c r="F315" s="264">
        <f>IFERROR(VLOOKUP($A315,#REF!,COLUMNS(#REF!),0),0)</f>
        <v>0</v>
      </c>
      <c r="G315" s="264">
        <f>IFERROR(VLOOKUP($A315,#REF!,COLUMNS(#REF!),0),0)</f>
        <v>0</v>
      </c>
      <c r="H315" s="264">
        <f>IFERROR(VLOOKUP($A315,#REF!,COLUMNS(#REF!),0),0)</f>
        <v>0</v>
      </c>
      <c r="I315" s="264">
        <f>IFERROR(VLOOKUP($A315,#REF!,COLUMNS(#REF!),0),0)</f>
        <v>0</v>
      </c>
      <c r="J315" s="264">
        <f>IFERROR(VLOOKUP($A315,#REF!,COLUMNS(#REF!),0),0)</f>
        <v>0</v>
      </c>
      <c r="K315" s="264">
        <f>IFERROR(VLOOKUP($A315,#REF!,COLUMNS(#REF!),0),0)</f>
        <v>0</v>
      </c>
      <c r="L315" s="264">
        <f>IFERROR(VLOOKUP($A315,#REF!,COLUMNS(#REF!),0),0)</f>
        <v>0</v>
      </c>
      <c r="M315" s="264">
        <f>IFERROR(VLOOKUP($A315,#REF!,COLUMNS(#REF!),0),0)</f>
        <v>0</v>
      </c>
      <c r="N315" s="264">
        <f>IFERROR(VLOOKUP($A315,#REF!,COLUMNS(#REF!),0),0)</f>
        <v>0</v>
      </c>
      <c r="O315" s="264" t="s">
        <v>183</v>
      </c>
      <c r="P315" s="264" t="s">
        <v>85</v>
      </c>
    </row>
    <row r="316" spans="1:16" x14ac:dyDescent="0.2">
      <c r="A316" s="264" t="s">
        <v>729</v>
      </c>
      <c r="B316" s="264" t="s">
        <v>728</v>
      </c>
      <c r="C316" s="264">
        <v>0</v>
      </c>
      <c r="D316" s="264" t="s">
        <v>12</v>
      </c>
      <c r="E316" s="264" t="str">
        <f t="shared" si="4"/>
        <v>HCM_DT_PTMOI_002</v>
      </c>
      <c r="F316" s="264">
        <f>IFERROR(VLOOKUP($A316,#REF!,COLUMNS(#REF!),0),0)</f>
        <v>0</v>
      </c>
      <c r="G316" s="264">
        <f>IFERROR(VLOOKUP($A316,#REF!,COLUMNS(#REF!),0),0)</f>
        <v>0</v>
      </c>
      <c r="H316" s="264">
        <f>IFERROR(VLOOKUP($A316,#REF!,COLUMNS(#REF!),0),0)</f>
        <v>0</v>
      </c>
      <c r="I316" s="264">
        <f>IFERROR(VLOOKUP($A316,#REF!,COLUMNS(#REF!),0),0)</f>
        <v>0</v>
      </c>
      <c r="J316" s="264">
        <f>IFERROR(VLOOKUP($A316,#REF!,COLUMNS(#REF!),0),0)</f>
        <v>0</v>
      </c>
      <c r="K316" s="264">
        <f>IFERROR(VLOOKUP($A316,#REF!,COLUMNS(#REF!),0),0)</f>
        <v>0</v>
      </c>
      <c r="L316" s="264">
        <f>IFERROR(VLOOKUP($A316,#REF!,COLUMNS(#REF!),0),0)</f>
        <v>0</v>
      </c>
      <c r="M316" s="264">
        <f>IFERROR(VLOOKUP($A316,#REF!,COLUMNS(#REF!),0),0)</f>
        <v>0</v>
      </c>
      <c r="N316" s="264">
        <f>IFERROR(VLOOKUP($A316,#REF!,COLUMNS(#REF!),0),0)</f>
        <v>0</v>
      </c>
      <c r="O316" s="264" t="s">
        <v>183</v>
      </c>
      <c r="P316" s="264" t="s">
        <v>85</v>
      </c>
    </row>
    <row r="317" spans="1:16" x14ac:dyDescent="0.2">
      <c r="A317" s="264" t="s">
        <v>731</v>
      </c>
      <c r="B317" s="264" t="s">
        <v>730</v>
      </c>
      <c r="C317" s="264">
        <v>0</v>
      </c>
      <c r="D317" s="264" t="s">
        <v>12</v>
      </c>
      <c r="E317" s="264" t="str">
        <f t="shared" si="4"/>
        <v>HCM_DT_PTMOI_003</v>
      </c>
      <c r="F317" s="264">
        <f>IFERROR(VLOOKUP($A317,#REF!,COLUMNS(#REF!),0),0)</f>
        <v>0</v>
      </c>
      <c r="G317" s="264">
        <f>IFERROR(VLOOKUP($A317,#REF!,COLUMNS(#REF!),0),0)</f>
        <v>0</v>
      </c>
      <c r="H317" s="264">
        <f>IFERROR(VLOOKUP($A317,#REF!,COLUMNS(#REF!),0),0)</f>
        <v>0</v>
      </c>
      <c r="I317" s="264">
        <f>IFERROR(VLOOKUP($A317,#REF!,COLUMNS(#REF!),0),0)</f>
        <v>0</v>
      </c>
      <c r="J317" s="264">
        <f>IFERROR(VLOOKUP($A317,#REF!,COLUMNS(#REF!),0),0)</f>
        <v>0</v>
      </c>
      <c r="K317" s="264">
        <f>IFERROR(VLOOKUP($A317,#REF!,COLUMNS(#REF!),0),0)</f>
        <v>0</v>
      </c>
      <c r="L317" s="264">
        <f>IFERROR(VLOOKUP($A317,#REF!,COLUMNS(#REF!),0),0)</f>
        <v>0</v>
      </c>
      <c r="M317" s="264">
        <f>IFERROR(VLOOKUP($A317,#REF!,COLUMNS(#REF!),0),0)</f>
        <v>0</v>
      </c>
      <c r="N317" s="264">
        <f>IFERROR(VLOOKUP($A317,#REF!,COLUMNS(#REF!),0),0)</f>
        <v>0</v>
      </c>
      <c r="O317" s="264" t="s">
        <v>183</v>
      </c>
      <c r="P317" s="264" t="s">
        <v>85</v>
      </c>
    </row>
    <row r="318" spans="1:16" x14ac:dyDescent="0.2">
      <c r="A318" s="264" t="s">
        <v>733</v>
      </c>
      <c r="B318" s="264" t="s">
        <v>732</v>
      </c>
      <c r="C318" s="264">
        <v>0</v>
      </c>
      <c r="D318" s="264" t="s">
        <v>12</v>
      </c>
      <c r="E318" s="264" t="str">
        <f t="shared" si="4"/>
        <v>HCM_DT_PTMOI_004</v>
      </c>
      <c r="F318" s="264">
        <f>IFERROR(VLOOKUP($A318,#REF!,COLUMNS(#REF!),0),0)</f>
        <v>0</v>
      </c>
      <c r="G318" s="264">
        <f>IFERROR(VLOOKUP($A318,#REF!,COLUMNS(#REF!),0),0)</f>
        <v>0</v>
      </c>
      <c r="H318" s="264">
        <f>IFERROR(VLOOKUP($A318,#REF!,COLUMNS(#REF!),0),0)</f>
        <v>0</v>
      </c>
      <c r="I318" s="264">
        <f>IFERROR(VLOOKUP($A318,#REF!,COLUMNS(#REF!),0),0)</f>
        <v>0</v>
      </c>
      <c r="J318" s="264">
        <f>IFERROR(VLOOKUP($A318,#REF!,COLUMNS(#REF!),0),0)</f>
        <v>0</v>
      </c>
      <c r="K318" s="264">
        <f>IFERROR(VLOOKUP($A318,#REF!,COLUMNS(#REF!),0),0)</f>
        <v>0</v>
      </c>
      <c r="L318" s="264">
        <f>IFERROR(VLOOKUP($A318,#REF!,COLUMNS(#REF!),0),0)</f>
        <v>0</v>
      </c>
      <c r="M318" s="264">
        <f>IFERROR(VLOOKUP($A318,#REF!,COLUMNS(#REF!),0),0)</f>
        <v>0</v>
      </c>
      <c r="N318" s="264">
        <f>IFERROR(VLOOKUP($A318,#REF!,COLUMNS(#REF!),0),0)</f>
        <v>0</v>
      </c>
      <c r="O318" s="264" t="s">
        <v>183</v>
      </c>
      <c r="P318" s="264" t="s">
        <v>85</v>
      </c>
    </row>
    <row r="319" spans="1:16" x14ac:dyDescent="0.2">
      <c r="A319" s="264" t="s">
        <v>735</v>
      </c>
      <c r="B319" s="264" t="s">
        <v>734</v>
      </c>
      <c r="C319" s="264">
        <v>0</v>
      </c>
      <c r="D319" s="264" t="s">
        <v>12</v>
      </c>
      <c r="E319" s="264" t="str">
        <f t="shared" si="4"/>
        <v>HCM_DT_PTMOI_005</v>
      </c>
      <c r="F319" s="264">
        <f>IFERROR(VLOOKUP($A319,#REF!,COLUMNS(#REF!),0),0)</f>
        <v>0</v>
      </c>
      <c r="G319" s="264">
        <f>IFERROR(VLOOKUP($A319,#REF!,COLUMNS(#REF!),0),0)</f>
        <v>0</v>
      </c>
      <c r="H319" s="264">
        <f>IFERROR(VLOOKUP($A319,#REF!,COLUMNS(#REF!),0),0)</f>
        <v>0</v>
      </c>
      <c r="I319" s="264">
        <f>IFERROR(VLOOKUP($A319,#REF!,COLUMNS(#REF!),0),0)</f>
        <v>0</v>
      </c>
      <c r="J319" s="264">
        <f>IFERROR(VLOOKUP($A319,#REF!,COLUMNS(#REF!),0),0)</f>
        <v>0</v>
      </c>
      <c r="K319" s="264">
        <f>IFERROR(VLOOKUP($A319,#REF!,COLUMNS(#REF!),0),0)</f>
        <v>0</v>
      </c>
      <c r="L319" s="264">
        <f>IFERROR(VLOOKUP($A319,#REF!,COLUMNS(#REF!),0),0)</f>
        <v>0</v>
      </c>
      <c r="M319" s="264">
        <f>IFERROR(VLOOKUP($A319,#REF!,COLUMNS(#REF!),0),0)</f>
        <v>0</v>
      </c>
      <c r="N319" s="264">
        <f>IFERROR(VLOOKUP($A319,#REF!,COLUMNS(#REF!),0),0)</f>
        <v>0</v>
      </c>
      <c r="O319" s="264" t="s">
        <v>183</v>
      </c>
      <c r="P319" s="264" t="s">
        <v>85</v>
      </c>
    </row>
    <row r="320" spans="1:16" x14ac:dyDescent="0.2">
      <c r="A320" s="264" t="s">
        <v>737</v>
      </c>
      <c r="B320" s="264" t="s">
        <v>736</v>
      </c>
      <c r="C320" s="264">
        <v>0</v>
      </c>
      <c r="D320" s="264" t="s">
        <v>12</v>
      </c>
      <c r="E320" s="264" t="str">
        <f t="shared" si="4"/>
        <v>HCM_DT_PTMOI_006</v>
      </c>
      <c r="F320" s="264">
        <f>IFERROR(VLOOKUP($A320,#REF!,COLUMNS(#REF!),0),0)</f>
        <v>0</v>
      </c>
      <c r="G320" s="264">
        <f>IFERROR(VLOOKUP($A320,#REF!,COLUMNS(#REF!),0),0)</f>
        <v>0</v>
      </c>
      <c r="H320" s="264">
        <f>IFERROR(VLOOKUP($A320,#REF!,COLUMNS(#REF!),0),0)</f>
        <v>0</v>
      </c>
      <c r="I320" s="264">
        <f>IFERROR(VLOOKUP($A320,#REF!,COLUMNS(#REF!),0),0)</f>
        <v>0</v>
      </c>
      <c r="J320" s="264">
        <f>IFERROR(VLOOKUP($A320,#REF!,COLUMNS(#REF!),0),0)</f>
        <v>0</v>
      </c>
      <c r="K320" s="264">
        <f>IFERROR(VLOOKUP($A320,#REF!,COLUMNS(#REF!),0),0)</f>
        <v>0</v>
      </c>
      <c r="L320" s="264">
        <f>IFERROR(VLOOKUP($A320,#REF!,COLUMNS(#REF!),0),0)</f>
        <v>0</v>
      </c>
      <c r="M320" s="264">
        <f>IFERROR(VLOOKUP($A320,#REF!,COLUMNS(#REF!),0),0)</f>
        <v>0</v>
      </c>
      <c r="N320" s="264">
        <f>IFERROR(VLOOKUP($A320,#REF!,COLUMNS(#REF!),0),0)</f>
        <v>0</v>
      </c>
      <c r="O320" s="264" t="s">
        <v>183</v>
      </c>
      <c r="P320" s="264" t="s">
        <v>85</v>
      </c>
    </row>
    <row r="321" spans="1:16" x14ac:dyDescent="0.2">
      <c r="A321" s="264" t="s">
        <v>149</v>
      </c>
      <c r="B321" s="264" t="s">
        <v>110</v>
      </c>
      <c r="C321" s="264" t="s">
        <v>1227</v>
      </c>
      <c r="D321" s="264" t="s">
        <v>12</v>
      </c>
      <c r="E321" s="264" t="str">
        <f t="shared" si="4"/>
        <v>HCM_DT_PTMOI_007</v>
      </c>
      <c r="F321" s="264">
        <f>IFERROR(VLOOKUP($A321,#REF!,COLUMNS(#REF!),0),0)</f>
        <v>0</v>
      </c>
      <c r="G321" s="264">
        <f>IFERROR(VLOOKUP($A321,#REF!,COLUMNS(#REF!),0),0)</f>
        <v>0</v>
      </c>
      <c r="H321" s="264">
        <f>IFERROR(VLOOKUP($A321,#REF!,COLUMNS(#REF!),0),0)</f>
        <v>0</v>
      </c>
      <c r="I321" s="264">
        <f>IFERROR(VLOOKUP($A321,#REF!,COLUMNS(#REF!),0),0)</f>
        <v>0</v>
      </c>
      <c r="J321" s="264">
        <f>IFERROR(VLOOKUP($A321,#REF!,COLUMNS(#REF!),0),0)</f>
        <v>0</v>
      </c>
      <c r="K321" s="264">
        <f>IFERROR(VLOOKUP($A321,#REF!,COLUMNS(#REF!),0),0)</f>
        <v>0</v>
      </c>
      <c r="L321" s="264">
        <f>IFERROR(VLOOKUP($A321,#REF!,COLUMNS(#REF!),0),0)</f>
        <v>0</v>
      </c>
      <c r="M321" s="264">
        <f>IFERROR(VLOOKUP($A321,#REF!,COLUMNS(#REF!),0),0)</f>
        <v>0</v>
      </c>
      <c r="N321" s="264">
        <f>IFERROR(VLOOKUP($A321,#REF!,COLUMNS(#REF!),0),0)</f>
        <v>0</v>
      </c>
      <c r="O321" s="264" t="s">
        <v>183</v>
      </c>
      <c r="P321" s="264" t="s">
        <v>85</v>
      </c>
    </row>
    <row r="322" spans="1:16" x14ac:dyDescent="0.2">
      <c r="A322" s="264" t="s">
        <v>739</v>
      </c>
      <c r="B322" s="264" t="s">
        <v>738</v>
      </c>
      <c r="C322" s="264">
        <v>0</v>
      </c>
      <c r="D322" s="264" t="s">
        <v>12</v>
      </c>
      <c r="E322" s="264" t="str">
        <f t="shared" si="4"/>
        <v>HCM_DT_PTMOI_008</v>
      </c>
      <c r="F322" s="264">
        <f>IFERROR(VLOOKUP($A322,#REF!,COLUMNS(#REF!),0),0)</f>
        <v>0</v>
      </c>
      <c r="G322" s="264">
        <f>IFERROR(VLOOKUP($A322,#REF!,COLUMNS(#REF!),0),0)</f>
        <v>0</v>
      </c>
      <c r="H322" s="264">
        <f>IFERROR(VLOOKUP($A322,#REF!,COLUMNS(#REF!),0),0)</f>
        <v>0</v>
      </c>
      <c r="I322" s="264">
        <f>IFERROR(VLOOKUP($A322,#REF!,COLUMNS(#REF!),0),0)</f>
        <v>0</v>
      </c>
      <c r="J322" s="264">
        <f>IFERROR(VLOOKUP($A322,#REF!,COLUMNS(#REF!),0),0)</f>
        <v>0</v>
      </c>
      <c r="K322" s="264">
        <f>IFERROR(VLOOKUP($A322,#REF!,COLUMNS(#REF!),0),0)</f>
        <v>0</v>
      </c>
      <c r="L322" s="264">
        <f>IFERROR(VLOOKUP($A322,#REF!,COLUMNS(#REF!),0),0)</f>
        <v>0</v>
      </c>
      <c r="M322" s="264">
        <f>IFERROR(VLOOKUP($A322,#REF!,COLUMNS(#REF!),0),0)</f>
        <v>0</v>
      </c>
      <c r="N322" s="264">
        <f>IFERROR(VLOOKUP($A322,#REF!,COLUMNS(#REF!),0),0)</f>
        <v>0</v>
      </c>
      <c r="O322" s="264" t="s">
        <v>183</v>
      </c>
      <c r="P322" s="264" t="s">
        <v>85</v>
      </c>
    </row>
    <row r="323" spans="1:16" x14ac:dyDescent="0.2">
      <c r="A323" s="264" t="s">
        <v>741</v>
      </c>
      <c r="B323" s="264" t="s">
        <v>740</v>
      </c>
      <c r="C323" s="264">
        <v>0</v>
      </c>
      <c r="D323" s="264" t="s">
        <v>12</v>
      </c>
      <c r="E323" s="264" t="str">
        <f t="shared" ref="E323:E386" si="5">A323</f>
        <v>HCM_DT_PTMOI_009</v>
      </c>
      <c r="F323" s="264">
        <f>IFERROR(VLOOKUP($A323,#REF!,COLUMNS(#REF!),0),0)</f>
        <v>0</v>
      </c>
      <c r="G323" s="264">
        <f>IFERROR(VLOOKUP($A323,#REF!,COLUMNS(#REF!),0),0)</f>
        <v>0</v>
      </c>
      <c r="H323" s="264">
        <f>IFERROR(VLOOKUP($A323,#REF!,COLUMNS(#REF!),0),0)</f>
        <v>0</v>
      </c>
      <c r="I323" s="264">
        <f>IFERROR(VLOOKUP($A323,#REF!,COLUMNS(#REF!),0),0)</f>
        <v>0</v>
      </c>
      <c r="J323" s="264">
        <f>IFERROR(VLOOKUP($A323,#REF!,COLUMNS(#REF!),0),0)</f>
        <v>0</v>
      </c>
      <c r="K323" s="264">
        <f>IFERROR(VLOOKUP($A323,#REF!,COLUMNS(#REF!),0),0)</f>
        <v>0</v>
      </c>
      <c r="L323" s="264">
        <f>IFERROR(VLOOKUP($A323,#REF!,COLUMNS(#REF!),0),0)</f>
        <v>0</v>
      </c>
      <c r="M323" s="264">
        <f>IFERROR(VLOOKUP($A323,#REF!,COLUMNS(#REF!),0),0)</f>
        <v>0</v>
      </c>
      <c r="N323" s="264">
        <f>IFERROR(VLOOKUP($A323,#REF!,COLUMNS(#REF!),0),0)</f>
        <v>0</v>
      </c>
      <c r="O323" s="264" t="s">
        <v>183</v>
      </c>
      <c r="P323" s="264" t="s">
        <v>85</v>
      </c>
    </row>
    <row r="324" spans="1:16" x14ac:dyDescent="0.2">
      <c r="A324" s="264" t="s">
        <v>743</v>
      </c>
      <c r="B324" s="264" t="s">
        <v>742</v>
      </c>
      <c r="C324" s="264">
        <v>0</v>
      </c>
      <c r="D324" s="264" t="s">
        <v>12</v>
      </c>
      <c r="E324" s="264" t="str">
        <f t="shared" si="5"/>
        <v>HCM_DT_PTMOI_010</v>
      </c>
      <c r="F324" s="264">
        <f>IFERROR(VLOOKUP($A324,#REF!,COLUMNS(#REF!),0),0)</f>
        <v>0</v>
      </c>
      <c r="G324" s="264">
        <f>IFERROR(VLOOKUP($A324,#REF!,COLUMNS(#REF!),0),0)</f>
        <v>0</v>
      </c>
      <c r="H324" s="264">
        <f>IFERROR(VLOOKUP($A324,#REF!,COLUMNS(#REF!),0),0)</f>
        <v>0</v>
      </c>
      <c r="I324" s="264">
        <f>IFERROR(VLOOKUP($A324,#REF!,COLUMNS(#REF!),0),0)</f>
        <v>0</v>
      </c>
      <c r="J324" s="264">
        <f>IFERROR(VLOOKUP($A324,#REF!,COLUMNS(#REF!),0),0)</f>
        <v>0</v>
      </c>
      <c r="K324" s="264">
        <f>IFERROR(VLOOKUP($A324,#REF!,COLUMNS(#REF!),0),0)</f>
        <v>0</v>
      </c>
      <c r="L324" s="264">
        <f>IFERROR(VLOOKUP($A324,#REF!,COLUMNS(#REF!),0),0)</f>
        <v>0</v>
      </c>
      <c r="M324" s="264">
        <f>IFERROR(VLOOKUP($A324,#REF!,COLUMNS(#REF!),0),0)</f>
        <v>0</v>
      </c>
      <c r="N324" s="264">
        <f>IFERROR(VLOOKUP($A324,#REF!,COLUMNS(#REF!),0),0)</f>
        <v>0</v>
      </c>
      <c r="O324" s="264" t="s">
        <v>183</v>
      </c>
      <c r="P324" s="264" t="s">
        <v>85</v>
      </c>
    </row>
    <row r="325" spans="1:16" x14ac:dyDescent="0.2">
      <c r="A325" s="264" t="s">
        <v>745</v>
      </c>
      <c r="B325" s="264" t="s">
        <v>744</v>
      </c>
      <c r="C325" s="264">
        <v>0</v>
      </c>
      <c r="D325" s="264" t="s">
        <v>12</v>
      </c>
      <c r="E325" s="264" t="str">
        <f t="shared" si="5"/>
        <v>HCM_DT_PTMOI_011</v>
      </c>
      <c r="F325" s="264">
        <f>IFERROR(VLOOKUP($A325,#REF!,COLUMNS(#REF!),0),0)</f>
        <v>0</v>
      </c>
      <c r="G325" s="264">
        <f>IFERROR(VLOOKUP($A325,#REF!,COLUMNS(#REF!),0),0)</f>
        <v>0</v>
      </c>
      <c r="H325" s="264">
        <f>IFERROR(VLOOKUP($A325,#REF!,COLUMNS(#REF!),0),0)</f>
        <v>0</v>
      </c>
      <c r="I325" s="264">
        <f>IFERROR(VLOOKUP($A325,#REF!,COLUMNS(#REF!),0),0)</f>
        <v>0</v>
      </c>
      <c r="J325" s="264">
        <f>IFERROR(VLOOKUP($A325,#REF!,COLUMNS(#REF!),0),0)</f>
        <v>0</v>
      </c>
      <c r="K325" s="264">
        <f>IFERROR(VLOOKUP($A325,#REF!,COLUMNS(#REF!),0),0)</f>
        <v>0</v>
      </c>
      <c r="L325" s="264">
        <f>IFERROR(VLOOKUP($A325,#REF!,COLUMNS(#REF!),0),0)</f>
        <v>0</v>
      </c>
      <c r="M325" s="264">
        <f>IFERROR(VLOOKUP($A325,#REF!,COLUMNS(#REF!),0),0)</f>
        <v>0</v>
      </c>
      <c r="N325" s="264">
        <f>IFERROR(VLOOKUP($A325,#REF!,COLUMNS(#REF!),0),0)</f>
        <v>0</v>
      </c>
      <c r="O325" s="264" t="s">
        <v>183</v>
      </c>
      <c r="P325" s="264" t="s">
        <v>85</v>
      </c>
    </row>
    <row r="326" spans="1:16" x14ac:dyDescent="0.2">
      <c r="A326" s="264" t="s">
        <v>747</v>
      </c>
      <c r="B326" s="264" t="s">
        <v>746</v>
      </c>
      <c r="C326" s="264">
        <v>0</v>
      </c>
      <c r="D326" s="264" t="s">
        <v>12</v>
      </c>
      <c r="E326" s="264" t="str">
        <f t="shared" si="5"/>
        <v>HCM_DT_PTMOI_012</v>
      </c>
      <c r="F326" s="264">
        <f>IFERROR(VLOOKUP($A326,#REF!,COLUMNS(#REF!),0),0)</f>
        <v>0</v>
      </c>
      <c r="G326" s="264">
        <f>IFERROR(VLOOKUP($A326,#REF!,COLUMNS(#REF!),0),0)</f>
        <v>0</v>
      </c>
      <c r="H326" s="264">
        <f>IFERROR(VLOOKUP($A326,#REF!,COLUMNS(#REF!),0),0)</f>
        <v>0</v>
      </c>
      <c r="I326" s="264">
        <f>IFERROR(VLOOKUP($A326,#REF!,COLUMNS(#REF!),0),0)</f>
        <v>0</v>
      </c>
      <c r="J326" s="264">
        <f>IFERROR(VLOOKUP($A326,#REF!,COLUMNS(#REF!),0),0)</f>
        <v>0</v>
      </c>
      <c r="K326" s="264">
        <f>IFERROR(VLOOKUP($A326,#REF!,COLUMNS(#REF!),0),0)</f>
        <v>0</v>
      </c>
      <c r="L326" s="264">
        <f>IFERROR(VLOOKUP($A326,#REF!,COLUMNS(#REF!),0),0)</f>
        <v>0</v>
      </c>
      <c r="M326" s="264">
        <f>IFERROR(VLOOKUP($A326,#REF!,COLUMNS(#REF!),0),0)</f>
        <v>0</v>
      </c>
      <c r="N326" s="264">
        <f>IFERROR(VLOOKUP($A326,#REF!,COLUMNS(#REF!),0),0)</f>
        <v>0</v>
      </c>
      <c r="O326" s="264" t="s">
        <v>183</v>
      </c>
      <c r="P326" s="264" t="s">
        <v>85</v>
      </c>
    </row>
    <row r="327" spans="1:16" x14ac:dyDescent="0.2">
      <c r="A327" s="264" t="s">
        <v>749</v>
      </c>
      <c r="B327" s="264" t="s">
        <v>748</v>
      </c>
      <c r="C327" s="264">
        <v>0</v>
      </c>
      <c r="D327" s="264" t="s">
        <v>12</v>
      </c>
      <c r="E327" s="264" t="str">
        <f t="shared" si="5"/>
        <v>HCM_DT_PTMOI_013</v>
      </c>
      <c r="F327" s="264">
        <f>IFERROR(VLOOKUP($A327,#REF!,COLUMNS(#REF!),0),0)</f>
        <v>0</v>
      </c>
      <c r="G327" s="264">
        <f>IFERROR(VLOOKUP($A327,#REF!,COLUMNS(#REF!),0),0)</f>
        <v>0</v>
      </c>
      <c r="H327" s="264">
        <f>IFERROR(VLOOKUP($A327,#REF!,COLUMNS(#REF!),0),0)</f>
        <v>0</v>
      </c>
      <c r="I327" s="264">
        <f>IFERROR(VLOOKUP($A327,#REF!,COLUMNS(#REF!),0),0)</f>
        <v>0</v>
      </c>
      <c r="J327" s="264">
        <f>IFERROR(VLOOKUP($A327,#REF!,COLUMNS(#REF!),0),0)</f>
        <v>0</v>
      </c>
      <c r="K327" s="264">
        <f>IFERROR(VLOOKUP($A327,#REF!,COLUMNS(#REF!),0),0)</f>
        <v>0</v>
      </c>
      <c r="L327" s="264">
        <f>IFERROR(VLOOKUP($A327,#REF!,COLUMNS(#REF!),0),0)</f>
        <v>0</v>
      </c>
      <c r="M327" s="264">
        <f>IFERROR(VLOOKUP($A327,#REF!,COLUMNS(#REF!),0),0)</f>
        <v>0</v>
      </c>
      <c r="N327" s="264">
        <f>IFERROR(VLOOKUP($A327,#REF!,COLUMNS(#REF!),0),0)</f>
        <v>0</v>
      </c>
      <c r="O327" s="264" t="s">
        <v>183</v>
      </c>
      <c r="P327" s="264" t="s">
        <v>85</v>
      </c>
    </row>
    <row r="328" spans="1:16" x14ac:dyDescent="0.2">
      <c r="A328" s="264" t="s">
        <v>751</v>
      </c>
      <c r="B328" s="264" t="s">
        <v>750</v>
      </c>
      <c r="C328" s="264">
        <v>0</v>
      </c>
      <c r="D328" s="264" t="s">
        <v>12</v>
      </c>
      <c r="E328" s="264" t="str">
        <f t="shared" si="5"/>
        <v>HCM_DT_PTMOI_014</v>
      </c>
      <c r="F328" s="264">
        <f>IFERROR(VLOOKUP($A328,#REF!,COLUMNS(#REF!),0),0)</f>
        <v>0</v>
      </c>
      <c r="G328" s="264">
        <f>IFERROR(VLOOKUP($A328,#REF!,COLUMNS(#REF!),0),0)</f>
        <v>0</v>
      </c>
      <c r="H328" s="264">
        <f>IFERROR(VLOOKUP($A328,#REF!,COLUMNS(#REF!),0),0)</f>
        <v>0</v>
      </c>
      <c r="I328" s="264">
        <f>IFERROR(VLOOKUP($A328,#REF!,COLUMNS(#REF!),0),0)</f>
        <v>0</v>
      </c>
      <c r="J328" s="264">
        <f>IFERROR(VLOOKUP($A328,#REF!,COLUMNS(#REF!),0),0)</f>
        <v>0</v>
      </c>
      <c r="K328" s="264">
        <f>IFERROR(VLOOKUP($A328,#REF!,COLUMNS(#REF!),0),0)</f>
        <v>0</v>
      </c>
      <c r="L328" s="264">
        <f>IFERROR(VLOOKUP($A328,#REF!,COLUMNS(#REF!),0),0)</f>
        <v>0</v>
      </c>
      <c r="M328" s="264">
        <f>IFERROR(VLOOKUP($A328,#REF!,COLUMNS(#REF!),0),0)</f>
        <v>0</v>
      </c>
      <c r="N328" s="264">
        <f>IFERROR(VLOOKUP($A328,#REF!,COLUMNS(#REF!),0),0)</f>
        <v>0</v>
      </c>
      <c r="O328" s="264" t="s">
        <v>183</v>
      </c>
      <c r="P328" s="264" t="s">
        <v>85</v>
      </c>
    </row>
    <row r="329" spans="1:16" x14ac:dyDescent="0.2">
      <c r="A329" s="264" t="s">
        <v>753</v>
      </c>
      <c r="B329" s="264" t="s">
        <v>752</v>
      </c>
      <c r="C329" s="264">
        <v>0</v>
      </c>
      <c r="D329" s="264" t="s">
        <v>12</v>
      </c>
      <c r="E329" s="264" t="str">
        <f t="shared" si="5"/>
        <v>HCM_DT_PTMOI_015</v>
      </c>
      <c r="F329" s="264">
        <f>IFERROR(VLOOKUP($A329,#REF!,COLUMNS(#REF!),0),0)</f>
        <v>0</v>
      </c>
      <c r="G329" s="264">
        <f>IFERROR(VLOOKUP($A329,#REF!,COLUMNS(#REF!),0),0)</f>
        <v>0</v>
      </c>
      <c r="H329" s="264">
        <f>IFERROR(VLOOKUP($A329,#REF!,COLUMNS(#REF!),0),0)</f>
        <v>0</v>
      </c>
      <c r="I329" s="264">
        <f>IFERROR(VLOOKUP($A329,#REF!,COLUMNS(#REF!),0),0)</f>
        <v>0</v>
      </c>
      <c r="J329" s="264">
        <f>IFERROR(VLOOKUP($A329,#REF!,COLUMNS(#REF!),0),0)</f>
        <v>0</v>
      </c>
      <c r="K329" s="264">
        <f>IFERROR(VLOOKUP($A329,#REF!,COLUMNS(#REF!),0),0)</f>
        <v>0</v>
      </c>
      <c r="L329" s="264">
        <f>IFERROR(VLOOKUP($A329,#REF!,COLUMNS(#REF!),0),0)</f>
        <v>0</v>
      </c>
      <c r="M329" s="264">
        <f>IFERROR(VLOOKUP($A329,#REF!,COLUMNS(#REF!),0),0)</f>
        <v>0</v>
      </c>
      <c r="N329" s="264">
        <f>IFERROR(VLOOKUP($A329,#REF!,COLUMNS(#REF!),0),0)</f>
        <v>0</v>
      </c>
      <c r="O329" s="264" t="s">
        <v>183</v>
      </c>
      <c r="P329" s="264" t="s">
        <v>85</v>
      </c>
    </row>
    <row r="330" spans="1:16" x14ac:dyDescent="0.2">
      <c r="A330" s="264" t="s">
        <v>755</v>
      </c>
      <c r="B330" s="264" t="s">
        <v>754</v>
      </c>
      <c r="C330" s="264">
        <v>0</v>
      </c>
      <c r="D330" s="264" t="s">
        <v>12</v>
      </c>
      <c r="E330" s="264" t="str">
        <f t="shared" si="5"/>
        <v>HCM_DT_PTMOI_016</v>
      </c>
      <c r="F330" s="264">
        <f>IFERROR(VLOOKUP($A330,#REF!,COLUMNS(#REF!),0),0)</f>
        <v>0</v>
      </c>
      <c r="G330" s="264">
        <f>IFERROR(VLOOKUP($A330,#REF!,COLUMNS(#REF!),0),0)</f>
        <v>0</v>
      </c>
      <c r="H330" s="264">
        <f>IFERROR(VLOOKUP($A330,#REF!,COLUMNS(#REF!),0),0)</f>
        <v>0</v>
      </c>
      <c r="I330" s="264">
        <f>IFERROR(VLOOKUP($A330,#REF!,COLUMNS(#REF!),0),0)</f>
        <v>0</v>
      </c>
      <c r="J330" s="264">
        <f>IFERROR(VLOOKUP($A330,#REF!,COLUMNS(#REF!),0),0)</f>
        <v>0</v>
      </c>
      <c r="K330" s="264">
        <f>IFERROR(VLOOKUP($A330,#REF!,COLUMNS(#REF!),0),0)</f>
        <v>0</v>
      </c>
      <c r="L330" s="264">
        <f>IFERROR(VLOOKUP($A330,#REF!,COLUMNS(#REF!),0),0)</f>
        <v>0</v>
      </c>
      <c r="M330" s="264">
        <f>IFERROR(VLOOKUP($A330,#REF!,COLUMNS(#REF!),0),0)</f>
        <v>0</v>
      </c>
      <c r="N330" s="264">
        <f>IFERROR(VLOOKUP($A330,#REF!,COLUMNS(#REF!),0),0)</f>
        <v>0</v>
      </c>
      <c r="O330" s="264" t="s">
        <v>183</v>
      </c>
      <c r="P330" s="264" t="s">
        <v>85</v>
      </c>
    </row>
    <row r="331" spans="1:16" x14ac:dyDescent="0.2">
      <c r="A331" s="264" t="s">
        <v>757</v>
      </c>
      <c r="B331" s="264" t="s">
        <v>756</v>
      </c>
      <c r="C331" s="264">
        <v>0</v>
      </c>
      <c r="D331" s="264" t="s">
        <v>12</v>
      </c>
      <c r="E331" s="264" t="str">
        <f t="shared" si="5"/>
        <v>HCM_DT_PTMOI_017</v>
      </c>
      <c r="F331" s="264">
        <f>IFERROR(VLOOKUP($A331,#REF!,COLUMNS(#REF!),0),0)</f>
        <v>0</v>
      </c>
      <c r="G331" s="264">
        <f>IFERROR(VLOOKUP($A331,#REF!,COLUMNS(#REF!),0),0)</f>
        <v>0</v>
      </c>
      <c r="H331" s="264">
        <f>IFERROR(VLOOKUP($A331,#REF!,COLUMNS(#REF!),0),0)</f>
        <v>0</v>
      </c>
      <c r="I331" s="264">
        <f>IFERROR(VLOOKUP($A331,#REF!,COLUMNS(#REF!),0),0)</f>
        <v>0</v>
      </c>
      <c r="J331" s="264">
        <f>IFERROR(VLOOKUP($A331,#REF!,COLUMNS(#REF!),0),0)</f>
        <v>0</v>
      </c>
      <c r="K331" s="264">
        <f>IFERROR(VLOOKUP($A331,#REF!,COLUMNS(#REF!),0),0)</f>
        <v>0</v>
      </c>
      <c r="L331" s="264">
        <f>IFERROR(VLOOKUP($A331,#REF!,COLUMNS(#REF!),0),0)</f>
        <v>0</v>
      </c>
      <c r="M331" s="264">
        <f>IFERROR(VLOOKUP($A331,#REF!,COLUMNS(#REF!),0),0)</f>
        <v>0</v>
      </c>
      <c r="N331" s="264">
        <f>IFERROR(VLOOKUP($A331,#REF!,COLUMNS(#REF!),0),0)</f>
        <v>0</v>
      </c>
      <c r="O331" s="264" t="s">
        <v>183</v>
      </c>
      <c r="P331" s="264" t="s">
        <v>85</v>
      </c>
    </row>
    <row r="332" spans="1:16" x14ac:dyDescent="0.2">
      <c r="A332" s="264" t="s">
        <v>759</v>
      </c>
      <c r="B332" s="264" t="s">
        <v>758</v>
      </c>
      <c r="C332" s="264">
        <v>0</v>
      </c>
      <c r="D332" s="264" t="s">
        <v>12</v>
      </c>
      <c r="E332" s="264" t="str">
        <f t="shared" si="5"/>
        <v>HCM_DT_PTMOI_018</v>
      </c>
      <c r="F332" s="264">
        <f>IFERROR(VLOOKUP($A332,#REF!,COLUMNS(#REF!),0),0)</f>
        <v>0</v>
      </c>
      <c r="G332" s="264">
        <f>IFERROR(VLOOKUP($A332,#REF!,COLUMNS(#REF!),0),0)</f>
        <v>0</v>
      </c>
      <c r="H332" s="264">
        <f>IFERROR(VLOOKUP($A332,#REF!,COLUMNS(#REF!),0),0)</f>
        <v>0</v>
      </c>
      <c r="I332" s="264">
        <f>IFERROR(VLOOKUP($A332,#REF!,COLUMNS(#REF!),0),0)</f>
        <v>0</v>
      </c>
      <c r="J332" s="264">
        <f>IFERROR(VLOOKUP($A332,#REF!,COLUMNS(#REF!),0),0)</f>
        <v>0</v>
      </c>
      <c r="K332" s="264">
        <f>IFERROR(VLOOKUP($A332,#REF!,COLUMNS(#REF!),0),0)</f>
        <v>0</v>
      </c>
      <c r="L332" s="264">
        <f>IFERROR(VLOOKUP($A332,#REF!,COLUMNS(#REF!),0),0)</f>
        <v>0</v>
      </c>
      <c r="M332" s="264">
        <f>IFERROR(VLOOKUP($A332,#REF!,COLUMNS(#REF!),0),0)</f>
        <v>0</v>
      </c>
      <c r="N332" s="264">
        <f>IFERROR(VLOOKUP($A332,#REF!,COLUMNS(#REF!),0),0)</f>
        <v>0</v>
      </c>
      <c r="O332" s="264" t="s">
        <v>183</v>
      </c>
      <c r="P332" s="264" t="s">
        <v>85</v>
      </c>
    </row>
    <row r="333" spans="1:16" x14ac:dyDescent="0.2">
      <c r="A333" s="264" t="s">
        <v>761</v>
      </c>
      <c r="B333" s="264" t="s">
        <v>760</v>
      </c>
      <c r="C333" s="264">
        <v>0</v>
      </c>
      <c r="D333" s="264" t="s">
        <v>12</v>
      </c>
      <c r="E333" s="264" t="str">
        <f t="shared" si="5"/>
        <v>HCM_DT_PTMOI_019</v>
      </c>
      <c r="F333" s="264">
        <f>IFERROR(VLOOKUP($A333,#REF!,COLUMNS(#REF!),0),0)</f>
        <v>0</v>
      </c>
      <c r="G333" s="264">
        <f>IFERROR(VLOOKUP($A333,#REF!,COLUMNS(#REF!),0),0)</f>
        <v>0</v>
      </c>
      <c r="H333" s="264">
        <f>IFERROR(VLOOKUP($A333,#REF!,COLUMNS(#REF!),0),0)</f>
        <v>0</v>
      </c>
      <c r="I333" s="264">
        <f>IFERROR(VLOOKUP($A333,#REF!,COLUMNS(#REF!),0),0)</f>
        <v>0</v>
      </c>
      <c r="J333" s="264">
        <f>IFERROR(VLOOKUP($A333,#REF!,COLUMNS(#REF!),0),0)</f>
        <v>0</v>
      </c>
      <c r="K333" s="264">
        <f>IFERROR(VLOOKUP($A333,#REF!,COLUMNS(#REF!),0),0)</f>
        <v>0</v>
      </c>
      <c r="L333" s="264">
        <f>IFERROR(VLOOKUP($A333,#REF!,COLUMNS(#REF!),0),0)</f>
        <v>0</v>
      </c>
      <c r="M333" s="264">
        <f>IFERROR(VLOOKUP($A333,#REF!,COLUMNS(#REF!),0),0)</f>
        <v>0</v>
      </c>
      <c r="N333" s="264">
        <f>IFERROR(VLOOKUP($A333,#REF!,COLUMNS(#REF!),0),0)</f>
        <v>0</v>
      </c>
      <c r="O333" s="264" t="s">
        <v>183</v>
      </c>
      <c r="P333" s="264" t="s">
        <v>85</v>
      </c>
    </row>
    <row r="334" spans="1:16" x14ac:dyDescent="0.2">
      <c r="A334" s="264" t="s">
        <v>763</v>
      </c>
      <c r="B334" s="264" t="s">
        <v>762</v>
      </c>
      <c r="C334" s="264">
        <v>0</v>
      </c>
      <c r="D334" s="264" t="s">
        <v>12</v>
      </c>
      <c r="E334" s="264" t="str">
        <f t="shared" si="5"/>
        <v>HCM_DT_PTMOI_020</v>
      </c>
      <c r="F334" s="264">
        <f>IFERROR(VLOOKUP($A334,#REF!,COLUMNS(#REF!),0),0)</f>
        <v>0</v>
      </c>
      <c r="G334" s="264">
        <f>IFERROR(VLOOKUP($A334,#REF!,COLUMNS(#REF!),0),0)</f>
        <v>0</v>
      </c>
      <c r="H334" s="264">
        <f>IFERROR(VLOOKUP($A334,#REF!,COLUMNS(#REF!),0),0)</f>
        <v>0</v>
      </c>
      <c r="I334" s="264">
        <f>IFERROR(VLOOKUP($A334,#REF!,COLUMNS(#REF!),0),0)</f>
        <v>0</v>
      </c>
      <c r="J334" s="264">
        <f>IFERROR(VLOOKUP($A334,#REF!,COLUMNS(#REF!),0),0)</f>
        <v>0</v>
      </c>
      <c r="K334" s="264">
        <f>IFERROR(VLOOKUP($A334,#REF!,COLUMNS(#REF!),0),0)</f>
        <v>0</v>
      </c>
      <c r="L334" s="264">
        <f>IFERROR(VLOOKUP($A334,#REF!,COLUMNS(#REF!),0),0)</f>
        <v>0</v>
      </c>
      <c r="M334" s="264">
        <f>IFERROR(VLOOKUP($A334,#REF!,COLUMNS(#REF!),0),0)</f>
        <v>0</v>
      </c>
      <c r="N334" s="264">
        <f>IFERROR(VLOOKUP($A334,#REF!,COLUMNS(#REF!),0),0)</f>
        <v>0</v>
      </c>
      <c r="O334" s="264" t="s">
        <v>183</v>
      </c>
      <c r="P334" s="264" t="s">
        <v>85</v>
      </c>
    </row>
    <row r="335" spans="1:16" x14ac:dyDescent="0.2">
      <c r="A335" s="264" t="s">
        <v>34</v>
      </c>
      <c r="B335" s="264" t="s">
        <v>35</v>
      </c>
      <c r="C335" s="264" t="s">
        <v>1227</v>
      </c>
      <c r="D335" s="264" t="s">
        <v>12</v>
      </c>
      <c r="E335" s="264" t="str">
        <f t="shared" si="5"/>
        <v>HCM_DT_PTMOI_021</v>
      </c>
      <c r="F335" s="264">
        <f>IFERROR(VLOOKUP($A335,#REF!,COLUMNS(#REF!),0),0)</f>
        <v>0</v>
      </c>
      <c r="G335" s="264">
        <f>IFERROR(VLOOKUP($A335,#REF!,COLUMNS(#REF!),0),0)</f>
        <v>0</v>
      </c>
      <c r="H335" s="264">
        <f>IFERROR(VLOOKUP($A335,#REF!,COLUMNS(#REF!),0),0)</f>
        <v>0</v>
      </c>
      <c r="I335" s="264">
        <f>IFERROR(VLOOKUP($A335,#REF!,COLUMNS(#REF!),0),0)</f>
        <v>0</v>
      </c>
      <c r="J335" s="264">
        <f>IFERROR(VLOOKUP($A335,#REF!,COLUMNS(#REF!),0),0)</f>
        <v>0</v>
      </c>
      <c r="K335" s="264">
        <f>IFERROR(VLOOKUP($A335,#REF!,COLUMNS(#REF!),0),0)</f>
        <v>0</v>
      </c>
      <c r="L335" s="264">
        <f>IFERROR(VLOOKUP($A335,#REF!,COLUMNS(#REF!),0),0)</f>
        <v>0</v>
      </c>
      <c r="M335" s="264">
        <f>IFERROR(VLOOKUP($A335,#REF!,COLUMNS(#REF!),0),0)</f>
        <v>0</v>
      </c>
      <c r="N335" s="264">
        <f>IFERROR(VLOOKUP($A335,#REF!,COLUMNS(#REF!),0),0)</f>
        <v>0</v>
      </c>
      <c r="O335" s="264" t="s">
        <v>183</v>
      </c>
      <c r="P335" s="264" t="s">
        <v>85</v>
      </c>
    </row>
    <row r="336" spans="1:16" x14ac:dyDescent="0.2">
      <c r="A336" s="264" t="s">
        <v>765</v>
      </c>
      <c r="B336" s="264" t="s">
        <v>764</v>
      </c>
      <c r="C336" s="264">
        <v>0</v>
      </c>
      <c r="D336" s="264" t="s">
        <v>12</v>
      </c>
      <c r="E336" s="264" t="str">
        <f t="shared" si="5"/>
        <v>HCM_DT_PTMOI_022</v>
      </c>
      <c r="F336" s="264">
        <f>IFERROR(VLOOKUP($A336,#REF!,COLUMNS(#REF!),0),0)</f>
        <v>0</v>
      </c>
      <c r="G336" s="264">
        <f>IFERROR(VLOOKUP($A336,#REF!,COLUMNS(#REF!),0),0)</f>
        <v>0</v>
      </c>
      <c r="H336" s="264">
        <f>IFERROR(VLOOKUP($A336,#REF!,COLUMNS(#REF!),0),0)</f>
        <v>0</v>
      </c>
      <c r="I336" s="264">
        <f>IFERROR(VLOOKUP($A336,#REF!,COLUMNS(#REF!),0),0)</f>
        <v>0</v>
      </c>
      <c r="J336" s="264">
        <f>IFERROR(VLOOKUP($A336,#REF!,COLUMNS(#REF!),0),0)</f>
        <v>0</v>
      </c>
      <c r="K336" s="264">
        <f>IFERROR(VLOOKUP($A336,#REF!,COLUMNS(#REF!),0),0)</f>
        <v>0</v>
      </c>
      <c r="L336" s="264">
        <f>IFERROR(VLOOKUP($A336,#REF!,COLUMNS(#REF!),0),0)</f>
        <v>0</v>
      </c>
      <c r="M336" s="264">
        <f>IFERROR(VLOOKUP($A336,#REF!,COLUMNS(#REF!),0),0)</f>
        <v>0</v>
      </c>
      <c r="N336" s="264">
        <f>IFERROR(VLOOKUP($A336,#REF!,COLUMNS(#REF!),0),0)</f>
        <v>0</v>
      </c>
      <c r="O336" s="264" t="s">
        <v>183</v>
      </c>
      <c r="P336" s="264" t="s">
        <v>85</v>
      </c>
    </row>
    <row r="337" spans="1:16" x14ac:dyDescent="0.2">
      <c r="A337" s="264" t="s">
        <v>767</v>
      </c>
      <c r="B337" s="264" t="s">
        <v>766</v>
      </c>
      <c r="C337" s="264">
        <v>0</v>
      </c>
      <c r="D337" s="264" t="s">
        <v>12</v>
      </c>
      <c r="E337" s="264" t="str">
        <f t="shared" si="5"/>
        <v>HCM_DT_PTMOI_023</v>
      </c>
      <c r="F337" s="264">
        <f>IFERROR(VLOOKUP($A337,#REF!,COLUMNS(#REF!),0),0)</f>
        <v>0</v>
      </c>
      <c r="G337" s="264">
        <f>IFERROR(VLOOKUP($A337,#REF!,COLUMNS(#REF!),0),0)</f>
        <v>0</v>
      </c>
      <c r="H337" s="264">
        <f>IFERROR(VLOOKUP($A337,#REF!,COLUMNS(#REF!),0),0)</f>
        <v>0</v>
      </c>
      <c r="I337" s="264">
        <f>IFERROR(VLOOKUP($A337,#REF!,COLUMNS(#REF!),0),0)</f>
        <v>0</v>
      </c>
      <c r="J337" s="264">
        <f>IFERROR(VLOOKUP($A337,#REF!,COLUMNS(#REF!),0),0)</f>
        <v>0</v>
      </c>
      <c r="K337" s="264">
        <f>IFERROR(VLOOKUP($A337,#REF!,COLUMNS(#REF!),0),0)</f>
        <v>0</v>
      </c>
      <c r="L337" s="264">
        <f>IFERROR(VLOOKUP($A337,#REF!,COLUMNS(#REF!),0),0)</f>
        <v>0</v>
      </c>
      <c r="M337" s="264">
        <f>IFERROR(VLOOKUP($A337,#REF!,COLUMNS(#REF!),0),0)</f>
        <v>0</v>
      </c>
      <c r="N337" s="264">
        <f>IFERROR(VLOOKUP($A337,#REF!,COLUMNS(#REF!),0),0)</f>
        <v>0</v>
      </c>
      <c r="O337" s="264" t="s">
        <v>183</v>
      </c>
      <c r="P337" s="264" t="s">
        <v>85</v>
      </c>
    </row>
    <row r="338" spans="1:16" x14ac:dyDescent="0.2">
      <c r="A338" s="264" t="s">
        <v>769</v>
      </c>
      <c r="B338" s="264" t="s">
        <v>768</v>
      </c>
      <c r="C338" s="264">
        <v>0</v>
      </c>
      <c r="D338" s="264" t="s">
        <v>12</v>
      </c>
      <c r="E338" s="264" t="str">
        <f t="shared" si="5"/>
        <v>HCM_DT_PTMOI_024</v>
      </c>
      <c r="F338" s="264">
        <f>IFERROR(VLOOKUP($A338,#REF!,COLUMNS(#REF!),0),0)</f>
        <v>0</v>
      </c>
      <c r="G338" s="264">
        <f>IFERROR(VLOOKUP($A338,#REF!,COLUMNS(#REF!),0),0)</f>
        <v>0</v>
      </c>
      <c r="H338" s="264">
        <f>IFERROR(VLOOKUP($A338,#REF!,COLUMNS(#REF!),0),0)</f>
        <v>0</v>
      </c>
      <c r="I338" s="264">
        <f>IFERROR(VLOOKUP($A338,#REF!,COLUMNS(#REF!),0),0)</f>
        <v>0</v>
      </c>
      <c r="J338" s="264">
        <f>IFERROR(VLOOKUP($A338,#REF!,COLUMNS(#REF!),0),0)</f>
        <v>0</v>
      </c>
      <c r="K338" s="264">
        <f>IFERROR(VLOOKUP($A338,#REF!,COLUMNS(#REF!),0),0)</f>
        <v>0</v>
      </c>
      <c r="L338" s="264">
        <f>IFERROR(VLOOKUP($A338,#REF!,COLUMNS(#REF!),0),0)</f>
        <v>0</v>
      </c>
      <c r="M338" s="264">
        <f>IFERROR(VLOOKUP($A338,#REF!,COLUMNS(#REF!),0),0)</f>
        <v>0</v>
      </c>
      <c r="N338" s="264">
        <f>IFERROR(VLOOKUP($A338,#REF!,COLUMNS(#REF!),0),0)</f>
        <v>0</v>
      </c>
      <c r="O338" s="264" t="s">
        <v>183</v>
      </c>
      <c r="P338" s="264" t="s">
        <v>85</v>
      </c>
    </row>
    <row r="339" spans="1:16" x14ac:dyDescent="0.2">
      <c r="A339" s="264" t="s">
        <v>771</v>
      </c>
      <c r="B339" s="264" t="s">
        <v>770</v>
      </c>
      <c r="C339" s="264">
        <v>0</v>
      </c>
      <c r="D339" s="264" t="s">
        <v>12</v>
      </c>
      <c r="E339" s="264" t="str">
        <f t="shared" si="5"/>
        <v>HCM_DT_PTMOI_025</v>
      </c>
      <c r="F339" s="264">
        <f>IFERROR(VLOOKUP($A339,#REF!,COLUMNS(#REF!),0),0)</f>
        <v>0</v>
      </c>
      <c r="G339" s="264">
        <f>IFERROR(VLOOKUP($A339,#REF!,COLUMNS(#REF!),0),0)</f>
        <v>0</v>
      </c>
      <c r="H339" s="264">
        <f>IFERROR(VLOOKUP($A339,#REF!,COLUMNS(#REF!),0),0)</f>
        <v>0</v>
      </c>
      <c r="I339" s="264">
        <f>IFERROR(VLOOKUP($A339,#REF!,COLUMNS(#REF!),0),0)</f>
        <v>0</v>
      </c>
      <c r="J339" s="264">
        <f>IFERROR(VLOOKUP($A339,#REF!,COLUMNS(#REF!),0),0)</f>
        <v>0</v>
      </c>
      <c r="K339" s="264">
        <f>IFERROR(VLOOKUP($A339,#REF!,COLUMNS(#REF!),0),0)</f>
        <v>0</v>
      </c>
      <c r="L339" s="264">
        <f>IFERROR(VLOOKUP($A339,#REF!,COLUMNS(#REF!),0),0)</f>
        <v>0</v>
      </c>
      <c r="M339" s="264">
        <f>IFERROR(VLOOKUP($A339,#REF!,COLUMNS(#REF!),0),0)</f>
        <v>0</v>
      </c>
      <c r="N339" s="264">
        <f>IFERROR(VLOOKUP($A339,#REF!,COLUMNS(#REF!),0),0)</f>
        <v>0</v>
      </c>
      <c r="O339" s="264" t="s">
        <v>183</v>
      </c>
      <c r="P339" s="264" t="s">
        <v>85</v>
      </c>
    </row>
    <row r="340" spans="1:16" x14ac:dyDescent="0.2">
      <c r="A340" s="264" t="s">
        <v>773</v>
      </c>
      <c r="B340" s="264" t="s">
        <v>772</v>
      </c>
      <c r="C340" s="264">
        <v>0</v>
      </c>
      <c r="D340" s="264" t="s">
        <v>12</v>
      </c>
      <c r="E340" s="264" t="str">
        <f t="shared" si="5"/>
        <v>HCM_DT_PTMOI_026</v>
      </c>
      <c r="F340" s="264">
        <f>IFERROR(VLOOKUP($A340,#REF!,COLUMNS(#REF!),0),0)</f>
        <v>0</v>
      </c>
      <c r="G340" s="264">
        <f>IFERROR(VLOOKUP($A340,#REF!,COLUMNS(#REF!),0),0)</f>
        <v>0</v>
      </c>
      <c r="H340" s="264">
        <f>IFERROR(VLOOKUP($A340,#REF!,COLUMNS(#REF!),0),0)</f>
        <v>0</v>
      </c>
      <c r="I340" s="264">
        <f>IFERROR(VLOOKUP($A340,#REF!,COLUMNS(#REF!),0),0)</f>
        <v>0</v>
      </c>
      <c r="J340" s="264">
        <f>IFERROR(VLOOKUP($A340,#REF!,COLUMNS(#REF!),0),0)</f>
        <v>0</v>
      </c>
      <c r="K340" s="264">
        <f>IFERROR(VLOOKUP($A340,#REF!,COLUMNS(#REF!),0),0)</f>
        <v>0</v>
      </c>
      <c r="L340" s="264">
        <f>IFERROR(VLOOKUP($A340,#REF!,COLUMNS(#REF!),0),0)</f>
        <v>0</v>
      </c>
      <c r="M340" s="264">
        <f>IFERROR(VLOOKUP($A340,#REF!,COLUMNS(#REF!),0),0)</f>
        <v>0</v>
      </c>
      <c r="N340" s="264">
        <f>IFERROR(VLOOKUP($A340,#REF!,COLUMNS(#REF!),0),0)</f>
        <v>0</v>
      </c>
      <c r="O340" s="264" t="s">
        <v>183</v>
      </c>
      <c r="P340" s="264" t="s">
        <v>85</v>
      </c>
    </row>
    <row r="341" spans="1:16" x14ac:dyDescent="0.2">
      <c r="A341" s="264" t="s">
        <v>775</v>
      </c>
      <c r="B341" s="264" t="s">
        <v>774</v>
      </c>
      <c r="C341" s="264">
        <v>0</v>
      </c>
      <c r="D341" s="264" t="s">
        <v>12</v>
      </c>
      <c r="E341" s="264" t="str">
        <f t="shared" si="5"/>
        <v>HCM_DT_PTMOI_027</v>
      </c>
      <c r="F341" s="264">
        <f>IFERROR(VLOOKUP($A341,#REF!,COLUMNS(#REF!),0),0)</f>
        <v>0</v>
      </c>
      <c r="G341" s="264">
        <f>IFERROR(VLOOKUP($A341,#REF!,COLUMNS(#REF!),0),0)</f>
        <v>0</v>
      </c>
      <c r="H341" s="264">
        <f>IFERROR(VLOOKUP($A341,#REF!,COLUMNS(#REF!),0),0)</f>
        <v>0</v>
      </c>
      <c r="I341" s="264">
        <f>IFERROR(VLOOKUP($A341,#REF!,COLUMNS(#REF!),0),0)</f>
        <v>0</v>
      </c>
      <c r="J341" s="264">
        <f>IFERROR(VLOOKUP($A341,#REF!,COLUMNS(#REF!),0),0)</f>
        <v>0</v>
      </c>
      <c r="K341" s="264">
        <f>IFERROR(VLOOKUP($A341,#REF!,COLUMNS(#REF!),0),0)</f>
        <v>0</v>
      </c>
      <c r="L341" s="264">
        <f>IFERROR(VLOOKUP($A341,#REF!,COLUMNS(#REF!),0),0)</f>
        <v>0</v>
      </c>
      <c r="M341" s="264">
        <f>IFERROR(VLOOKUP($A341,#REF!,COLUMNS(#REF!),0),0)</f>
        <v>0</v>
      </c>
      <c r="N341" s="264">
        <f>IFERROR(VLOOKUP($A341,#REF!,COLUMNS(#REF!),0),0)</f>
        <v>0</v>
      </c>
      <c r="O341" s="264" t="s">
        <v>183</v>
      </c>
      <c r="P341" s="264" t="s">
        <v>85</v>
      </c>
    </row>
    <row r="342" spans="1:16" x14ac:dyDescent="0.2">
      <c r="A342" s="264" t="s">
        <v>777</v>
      </c>
      <c r="B342" s="264" t="s">
        <v>776</v>
      </c>
      <c r="C342" s="264">
        <v>0</v>
      </c>
      <c r="D342" s="264" t="s">
        <v>12</v>
      </c>
      <c r="E342" s="264" t="str">
        <f t="shared" si="5"/>
        <v>HCM_DT_PTMOI_028</v>
      </c>
      <c r="F342" s="264">
        <f>IFERROR(VLOOKUP($A342,#REF!,COLUMNS(#REF!),0),0)</f>
        <v>0</v>
      </c>
      <c r="G342" s="264">
        <f>IFERROR(VLOOKUP($A342,#REF!,COLUMNS(#REF!),0),0)</f>
        <v>0</v>
      </c>
      <c r="H342" s="264">
        <f>IFERROR(VLOOKUP($A342,#REF!,COLUMNS(#REF!),0),0)</f>
        <v>0</v>
      </c>
      <c r="I342" s="264">
        <f>IFERROR(VLOOKUP($A342,#REF!,COLUMNS(#REF!),0),0)</f>
        <v>0</v>
      </c>
      <c r="J342" s="264">
        <f>IFERROR(VLOOKUP($A342,#REF!,COLUMNS(#REF!),0),0)</f>
        <v>0</v>
      </c>
      <c r="K342" s="264">
        <f>IFERROR(VLOOKUP($A342,#REF!,COLUMNS(#REF!),0),0)</f>
        <v>0</v>
      </c>
      <c r="L342" s="264">
        <f>IFERROR(VLOOKUP($A342,#REF!,COLUMNS(#REF!),0),0)</f>
        <v>0</v>
      </c>
      <c r="M342" s="264">
        <f>IFERROR(VLOOKUP($A342,#REF!,COLUMNS(#REF!),0),0)</f>
        <v>0</v>
      </c>
      <c r="N342" s="264">
        <f>IFERROR(VLOOKUP($A342,#REF!,COLUMNS(#REF!),0),0)</f>
        <v>0</v>
      </c>
      <c r="O342" s="264" t="s">
        <v>183</v>
      </c>
      <c r="P342" s="264" t="s">
        <v>85</v>
      </c>
    </row>
    <row r="343" spans="1:16" x14ac:dyDescent="0.2">
      <c r="A343" s="264" t="s">
        <v>779</v>
      </c>
      <c r="B343" s="264" t="s">
        <v>778</v>
      </c>
      <c r="C343" s="264">
        <v>0</v>
      </c>
      <c r="D343" s="264" t="s">
        <v>12</v>
      </c>
      <c r="E343" s="264" t="str">
        <f t="shared" si="5"/>
        <v>HCM_DT_PTMOI_029</v>
      </c>
      <c r="F343" s="264">
        <f>IFERROR(VLOOKUP($A343,#REF!,COLUMNS(#REF!),0),0)</f>
        <v>0</v>
      </c>
      <c r="G343" s="264">
        <f>IFERROR(VLOOKUP($A343,#REF!,COLUMNS(#REF!),0),0)</f>
        <v>0</v>
      </c>
      <c r="H343" s="264">
        <f>IFERROR(VLOOKUP($A343,#REF!,COLUMNS(#REF!),0),0)</f>
        <v>0</v>
      </c>
      <c r="I343" s="264">
        <f>IFERROR(VLOOKUP($A343,#REF!,COLUMNS(#REF!),0),0)</f>
        <v>0</v>
      </c>
      <c r="J343" s="264">
        <f>IFERROR(VLOOKUP($A343,#REF!,COLUMNS(#REF!),0),0)</f>
        <v>0</v>
      </c>
      <c r="K343" s="264">
        <f>IFERROR(VLOOKUP($A343,#REF!,COLUMNS(#REF!),0),0)</f>
        <v>0</v>
      </c>
      <c r="L343" s="264">
        <f>IFERROR(VLOOKUP($A343,#REF!,COLUMNS(#REF!),0),0)</f>
        <v>0</v>
      </c>
      <c r="M343" s="264">
        <f>IFERROR(VLOOKUP($A343,#REF!,COLUMNS(#REF!),0),0)</f>
        <v>0</v>
      </c>
      <c r="N343" s="264">
        <f>IFERROR(VLOOKUP($A343,#REF!,COLUMNS(#REF!),0),0)</f>
        <v>0</v>
      </c>
      <c r="O343" s="264" t="s">
        <v>183</v>
      </c>
      <c r="P343" s="264" t="s">
        <v>85</v>
      </c>
    </row>
    <row r="344" spans="1:16" x14ac:dyDescent="0.2">
      <c r="A344" s="264" t="s">
        <v>781</v>
      </c>
      <c r="B344" s="264" t="s">
        <v>780</v>
      </c>
      <c r="C344" s="264">
        <v>0</v>
      </c>
      <c r="D344" s="264" t="s">
        <v>12</v>
      </c>
      <c r="E344" s="264" t="str">
        <f t="shared" si="5"/>
        <v>HCM_DT_PTMOI_030</v>
      </c>
      <c r="F344" s="264">
        <f>IFERROR(VLOOKUP($A344,#REF!,COLUMNS(#REF!),0),0)</f>
        <v>0</v>
      </c>
      <c r="G344" s="264">
        <f>IFERROR(VLOOKUP($A344,#REF!,COLUMNS(#REF!),0),0)</f>
        <v>0</v>
      </c>
      <c r="H344" s="264">
        <f>IFERROR(VLOOKUP($A344,#REF!,COLUMNS(#REF!),0),0)</f>
        <v>0</v>
      </c>
      <c r="I344" s="264">
        <f>IFERROR(VLOOKUP($A344,#REF!,COLUMNS(#REF!),0),0)</f>
        <v>0</v>
      </c>
      <c r="J344" s="264">
        <f>IFERROR(VLOOKUP($A344,#REF!,COLUMNS(#REF!),0),0)</f>
        <v>0</v>
      </c>
      <c r="K344" s="264">
        <f>IFERROR(VLOOKUP($A344,#REF!,COLUMNS(#REF!),0),0)</f>
        <v>0</v>
      </c>
      <c r="L344" s="264">
        <f>IFERROR(VLOOKUP($A344,#REF!,COLUMNS(#REF!),0),0)</f>
        <v>0</v>
      </c>
      <c r="M344" s="264">
        <f>IFERROR(VLOOKUP($A344,#REF!,COLUMNS(#REF!),0),0)</f>
        <v>0</v>
      </c>
      <c r="N344" s="264">
        <f>IFERROR(VLOOKUP($A344,#REF!,COLUMNS(#REF!),0),0)</f>
        <v>0</v>
      </c>
      <c r="O344" s="264" t="s">
        <v>183</v>
      </c>
      <c r="P344" s="264" t="s">
        <v>85</v>
      </c>
    </row>
    <row r="345" spans="1:16" x14ac:dyDescent="0.2">
      <c r="A345" s="264" t="s">
        <v>783</v>
      </c>
      <c r="B345" s="264" t="s">
        <v>782</v>
      </c>
      <c r="C345" s="264">
        <v>0</v>
      </c>
      <c r="D345" s="264" t="s">
        <v>12</v>
      </c>
      <c r="E345" s="264" t="str">
        <f t="shared" si="5"/>
        <v>HCM_DT_PTMOI_031</v>
      </c>
      <c r="F345" s="264">
        <f>IFERROR(VLOOKUP($A345,#REF!,COLUMNS(#REF!),0),0)</f>
        <v>0</v>
      </c>
      <c r="G345" s="264">
        <f>IFERROR(VLOOKUP($A345,#REF!,COLUMNS(#REF!),0),0)</f>
        <v>0</v>
      </c>
      <c r="H345" s="264">
        <f>IFERROR(VLOOKUP($A345,#REF!,COLUMNS(#REF!),0),0)</f>
        <v>0</v>
      </c>
      <c r="I345" s="264">
        <f>IFERROR(VLOOKUP($A345,#REF!,COLUMNS(#REF!),0),0)</f>
        <v>0</v>
      </c>
      <c r="J345" s="264">
        <f>IFERROR(VLOOKUP($A345,#REF!,COLUMNS(#REF!),0),0)</f>
        <v>0</v>
      </c>
      <c r="K345" s="264">
        <f>IFERROR(VLOOKUP($A345,#REF!,COLUMNS(#REF!),0),0)</f>
        <v>0</v>
      </c>
      <c r="L345" s="264">
        <f>IFERROR(VLOOKUP($A345,#REF!,COLUMNS(#REF!),0),0)</f>
        <v>0</v>
      </c>
      <c r="M345" s="264">
        <f>IFERROR(VLOOKUP($A345,#REF!,COLUMNS(#REF!),0),0)</f>
        <v>0</v>
      </c>
      <c r="N345" s="264">
        <f>IFERROR(VLOOKUP($A345,#REF!,COLUMNS(#REF!),0),0)</f>
        <v>0</v>
      </c>
      <c r="O345" s="264" t="s">
        <v>183</v>
      </c>
      <c r="P345" s="264" t="s">
        <v>85</v>
      </c>
    </row>
    <row r="346" spans="1:16" x14ac:dyDescent="0.2">
      <c r="A346" s="264" t="s">
        <v>785</v>
      </c>
      <c r="B346" s="264" t="s">
        <v>784</v>
      </c>
      <c r="C346" s="264">
        <v>0</v>
      </c>
      <c r="D346" s="264" t="s">
        <v>12</v>
      </c>
      <c r="E346" s="264" t="str">
        <f t="shared" si="5"/>
        <v>HCM_DT_PTMOI_032</v>
      </c>
      <c r="F346" s="264">
        <f>IFERROR(VLOOKUP($A346,#REF!,COLUMNS(#REF!),0),0)</f>
        <v>0</v>
      </c>
      <c r="G346" s="264">
        <f>IFERROR(VLOOKUP($A346,#REF!,COLUMNS(#REF!),0),0)</f>
        <v>0</v>
      </c>
      <c r="H346" s="264">
        <f>IFERROR(VLOOKUP($A346,#REF!,COLUMNS(#REF!),0),0)</f>
        <v>0</v>
      </c>
      <c r="I346" s="264">
        <f>IFERROR(VLOOKUP($A346,#REF!,COLUMNS(#REF!),0),0)</f>
        <v>0</v>
      </c>
      <c r="J346" s="264">
        <f>IFERROR(VLOOKUP($A346,#REF!,COLUMNS(#REF!),0),0)</f>
        <v>0</v>
      </c>
      <c r="K346" s="264">
        <f>IFERROR(VLOOKUP($A346,#REF!,COLUMNS(#REF!),0),0)</f>
        <v>0</v>
      </c>
      <c r="L346" s="264">
        <f>IFERROR(VLOOKUP($A346,#REF!,COLUMNS(#REF!),0),0)</f>
        <v>0</v>
      </c>
      <c r="M346" s="264">
        <f>IFERROR(VLOOKUP($A346,#REF!,COLUMNS(#REF!),0),0)</f>
        <v>0</v>
      </c>
      <c r="N346" s="264">
        <f>IFERROR(VLOOKUP($A346,#REF!,COLUMNS(#REF!),0),0)</f>
        <v>0</v>
      </c>
      <c r="O346" s="264" t="s">
        <v>183</v>
      </c>
      <c r="P346" s="264" t="s">
        <v>85</v>
      </c>
    </row>
    <row r="347" spans="1:16" x14ac:dyDescent="0.2">
      <c r="A347" s="264" t="s">
        <v>787</v>
      </c>
      <c r="B347" s="264" t="s">
        <v>786</v>
      </c>
      <c r="C347" s="264">
        <v>0</v>
      </c>
      <c r="D347" s="264" t="s">
        <v>12</v>
      </c>
      <c r="E347" s="264" t="str">
        <f t="shared" si="5"/>
        <v>HCM_DT_PTMOI_033</v>
      </c>
      <c r="F347" s="264">
        <f>IFERROR(VLOOKUP($A347,#REF!,COLUMNS(#REF!),0),0)</f>
        <v>0</v>
      </c>
      <c r="G347" s="264">
        <f>IFERROR(VLOOKUP($A347,#REF!,COLUMNS(#REF!),0),0)</f>
        <v>0</v>
      </c>
      <c r="H347" s="264">
        <f>IFERROR(VLOOKUP($A347,#REF!,COLUMNS(#REF!),0),0)</f>
        <v>0</v>
      </c>
      <c r="I347" s="264">
        <f>IFERROR(VLOOKUP($A347,#REF!,COLUMNS(#REF!),0),0)</f>
        <v>0</v>
      </c>
      <c r="J347" s="264">
        <f>IFERROR(VLOOKUP($A347,#REF!,COLUMNS(#REF!),0),0)</f>
        <v>0</v>
      </c>
      <c r="K347" s="264">
        <f>IFERROR(VLOOKUP($A347,#REF!,COLUMNS(#REF!),0),0)</f>
        <v>0</v>
      </c>
      <c r="L347" s="264">
        <f>IFERROR(VLOOKUP($A347,#REF!,COLUMNS(#REF!),0),0)</f>
        <v>0</v>
      </c>
      <c r="M347" s="264">
        <f>IFERROR(VLOOKUP($A347,#REF!,COLUMNS(#REF!),0),0)</f>
        <v>0</v>
      </c>
      <c r="N347" s="264">
        <f>IFERROR(VLOOKUP($A347,#REF!,COLUMNS(#REF!),0),0)</f>
        <v>0</v>
      </c>
      <c r="O347" s="264" t="s">
        <v>183</v>
      </c>
      <c r="P347" s="264" t="s">
        <v>85</v>
      </c>
    </row>
    <row r="348" spans="1:16" x14ac:dyDescent="0.2">
      <c r="A348" s="264" t="s">
        <v>789</v>
      </c>
      <c r="B348" s="264" t="s">
        <v>788</v>
      </c>
      <c r="C348" s="264">
        <v>0</v>
      </c>
      <c r="D348" s="264" t="s">
        <v>12</v>
      </c>
      <c r="E348" s="264" t="str">
        <f t="shared" si="5"/>
        <v>HCM_DT_PTMOI_034</v>
      </c>
      <c r="F348" s="264">
        <f>IFERROR(VLOOKUP($A348,#REF!,COLUMNS(#REF!),0),0)</f>
        <v>0</v>
      </c>
      <c r="G348" s="264">
        <f>IFERROR(VLOOKUP($A348,#REF!,COLUMNS(#REF!),0),0)</f>
        <v>0</v>
      </c>
      <c r="H348" s="264">
        <f>IFERROR(VLOOKUP($A348,#REF!,COLUMNS(#REF!),0),0)</f>
        <v>0</v>
      </c>
      <c r="I348" s="264">
        <f>IFERROR(VLOOKUP($A348,#REF!,COLUMNS(#REF!),0),0)</f>
        <v>0</v>
      </c>
      <c r="J348" s="264">
        <f>IFERROR(VLOOKUP($A348,#REF!,COLUMNS(#REF!),0),0)</f>
        <v>0</v>
      </c>
      <c r="K348" s="264">
        <f>IFERROR(VLOOKUP($A348,#REF!,COLUMNS(#REF!),0),0)</f>
        <v>0</v>
      </c>
      <c r="L348" s="264">
        <f>IFERROR(VLOOKUP($A348,#REF!,COLUMNS(#REF!),0),0)</f>
        <v>0</v>
      </c>
      <c r="M348" s="264">
        <f>IFERROR(VLOOKUP($A348,#REF!,COLUMNS(#REF!),0),0)</f>
        <v>0</v>
      </c>
      <c r="N348" s="264">
        <f>IFERROR(VLOOKUP($A348,#REF!,COLUMNS(#REF!),0),0)</f>
        <v>0</v>
      </c>
      <c r="O348" s="264" t="s">
        <v>183</v>
      </c>
      <c r="P348" s="264" t="s">
        <v>85</v>
      </c>
    </row>
    <row r="349" spans="1:16" x14ac:dyDescent="0.2">
      <c r="A349" s="264" t="s">
        <v>791</v>
      </c>
      <c r="B349" s="264" t="s">
        <v>790</v>
      </c>
      <c r="C349" s="264">
        <v>0</v>
      </c>
      <c r="D349" s="264" t="s">
        <v>12</v>
      </c>
      <c r="E349" s="264" t="str">
        <f t="shared" si="5"/>
        <v>HCM_DT_PTMOI_035</v>
      </c>
      <c r="F349" s="264">
        <f>IFERROR(VLOOKUP($A349,#REF!,COLUMNS(#REF!),0),0)</f>
        <v>0</v>
      </c>
      <c r="G349" s="264">
        <f>IFERROR(VLOOKUP($A349,#REF!,COLUMNS(#REF!),0),0)</f>
        <v>0</v>
      </c>
      <c r="H349" s="264">
        <f>IFERROR(VLOOKUP($A349,#REF!,COLUMNS(#REF!),0),0)</f>
        <v>0</v>
      </c>
      <c r="I349" s="264">
        <f>IFERROR(VLOOKUP($A349,#REF!,COLUMNS(#REF!),0),0)</f>
        <v>0</v>
      </c>
      <c r="J349" s="264">
        <f>IFERROR(VLOOKUP($A349,#REF!,COLUMNS(#REF!),0),0)</f>
        <v>0</v>
      </c>
      <c r="K349" s="264">
        <f>IFERROR(VLOOKUP($A349,#REF!,COLUMNS(#REF!),0),0)</f>
        <v>0</v>
      </c>
      <c r="L349" s="264">
        <f>IFERROR(VLOOKUP($A349,#REF!,COLUMNS(#REF!),0),0)</f>
        <v>0</v>
      </c>
      <c r="M349" s="264">
        <f>IFERROR(VLOOKUP($A349,#REF!,COLUMNS(#REF!),0),0)</f>
        <v>0</v>
      </c>
      <c r="N349" s="264">
        <f>IFERROR(VLOOKUP($A349,#REF!,COLUMNS(#REF!),0),0)</f>
        <v>0</v>
      </c>
      <c r="O349" s="264" t="s">
        <v>183</v>
      </c>
      <c r="P349" s="264" t="s">
        <v>85</v>
      </c>
    </row>
    <row r="350" spans="1:16" x14ac:dyDescent="0.2">
      <c r="A350" s="264" t="s">
        <v>793</v>
      </c>
      <c r="B350" s="264" t="s">
        <v>792</v>
      </c>
      <c r="C350" s="264">
        <v>0</v>
      </c>
      <c r="D350" s="264" t="s">
        <v>12</v>
      </c>
      <c r="E350" s="264" t="str">
        <f t="shared" si="5"/>
        <v>HCM_DT_PTMOI_036</v>
      </c>
      <c r="F350" s="264">
        <f>IFERROR(VLOOKUP($A350,#REF!,COLUMNS(#REF!),0),0)</f>
        <v>0</v>
      </c>
      <c r="G350" s="264">
        <f>IFERROR(VLOOKUP($A350,#REF!,COLUMNS(#REF!),0),0)</f>
        <v>0</v>
      </c>
      <c r="H350" s="264">
        <f>IFERROR(VLOOKUP($A350,#REF!,COLUMNS(#REF!),0),0)</f>
        <v>0</v>
      </c>
      <c r="I350" s="264">
        <f>IFERROR(VLOOKUP($A350,#REF!,COLUMNS(#REF!),0),0)</f>
        <v>0</v>
      </c>
      <c r="J350" s="264">
        <f>IFERROR(VLOOKUP($A350,#REF!,COLUMNS(#REF!),0),0)</f>
        <v>0</v>
      </c>
      <c r="K350" s="264">
        <f>IFERROR(VLOOKUP($A350,#REF!,COLUMNS(#REF!),0),0)</f>
        <v>0</v>
      </c>
      <c r="L350" s="264">
        <f>IFERROR(VLOOKUP($A350,#REF!,COLUMNS(#REF!),0),0)</f>
        <v>0</v>
      </c>
      <c r="M350" s="264">
        <f>IFERROR(VLOOKUP($A350,#REF!,COLUMNS(#REF!),0),0)</f>
        <v>0</v>
      </c>
      <c r="N350" s="264">
        <f>IFERROR(VLOOKUP($A350,#REF!,COLUMNS(#REF!),0),0)</f>
        <v>0</v>
      </c>
      <c r="O350" s="264" t="s">
        <v>183</v>
      </c>
      <c r="P350" s="264" t="s">
        <v>85</v>
      </c>
    </row>
    <row r="351" spans="1:16" x14ac:dyDescent="0.2">
      <c r="A351" s="264" t="s">
        <v>795</v>
      </c>
      <c r="B351" s="264" t="s">
        <v>794</v>
      </c>
      <c r="C351" s="264">
        <v>0</v>
      </c>
      <c r="D351" s="264" t="s">
        <v>12</v>
      </c>
      <c r="E351" s="264" t="str">
        <f t="shared" si="5"/>
        <v>HCM_DT_PTMOI_037</v>
      </c>
      <c r="F351" s="264">
        <f>IFERROR(VLOOKUP($A351,#REF!,COLUMNS(#REF!),0),0)</f>
        <v>0</v>
      </c>
      <c r="G351" s="264">
        <f>IFERROR(VLOOKUP($A351,#REF!,COLUMNS(#REF!),0),0)</f>
        <v>0</v>
      </c>
      <c r="H351" s="264">
        <f>IFERROR(VLOOKUP($A351,#REF!,COLUMNS(#REF!),0),0)</f>
        <v>0</v>
      </c>
      <c r="I351" s="264">
        <f>IFERROR(VLOOKUP($A351,#REF!,COLUMNS(#REF!),0),0)</f>
        <v>0</v>
      </c>
      <c r="J351" s="264">
        <f>IFERROR(VLOOKUP($A351,#REF!,COLUMNS(#REF!),0),0)</f>
        <v>0</v>
      </c>
      <c r="K351" s="264">
        <f>IFERROR(VLOOKUP($A351,#REF!,COLUMNS(#REF!),0),0)</f>
        <v>0</v>
      </c>
      <c r="L351" s="264">
        <f>IFERROR(VLOOKUP($A351,#REF!,COLUMNS(#REF!),0),0)</f>
        <v>0</v>
      </c>
      <c r="M351" s="264">
        <f>IFERROR(VLOOKUP($A351,#REF!,COLUMNS(#REF!),0),0)</f>
        <v>0</v>
      </c>
      <c r="N351" s="264">
        <f>IFERROR(VLOOKUP($A351,#REF!,COLUMNS(#REF!),0),0)</f>
        <v>0</v>
      </c>
      <c r="O351" s="264" t="s">
        <v>183</v>
      </c>
      <c r="P351" s="264" t="s">
        <v>85</v>
      </c>
    </row>
    <row r="352" spans="1:16" x14ac:dyDescent="0.2">
      <c r="A352" s="264" t="s">
        <v>797</v>
      </c>
      <c r="B352" s="264" t="s">
        <v>796</v>
      </c>
      <c r="C352" s="264">
        <v>0</v>
      </c>
      <c r="D352" s="264" t="s">
        <v>12</v>
      </c>
      <c r="E352" s="264" t="str">
        <f t="shared" si="5"/>
        <v>HCM_DT_PTMOI_038</v>
      </c>
      <c r="F352" s="264">
        <f>IFERROR(VLOOKUP($A352,#REF!,COLUMNS(#REF!),0),0)</f>
        <v>0</v>
      </c>
      <c r="G352" s="264">
        <f>IFERROR(VLOOKUP($A352,#REF!,COLUMNS(#REF!),0),0)</f>
        <v>0</v>
      </c>
      <c r="H352" s="264">
        <f>IFERROR(VLOOKUP($A352,#REF!,COLUMNS(#REF!),0),0)</f>
        <v>0</v>
      </c>
      <c r="I352" s="264">
        <f>IFERROR(VLOOKUP($A352,#REF!,COLUMNS(#REF!),0),0)</f>
        <v>0</v>
      </c>
      <c r="J352" s="264">
        <f>IFERROR(VLOOKUP($A352,#REF!,COLUMNS(#REF!),0),0)</f>
        <v>0</v>
      </c>
      <c r="K352" s="264">
        <f>IFERROR(VLOOKUP($A352,#REF!,COLUMNS(#REF!),0),0)</f>
        <v>0</v>
      </c>
      <c r="L352" s="264">
        <f>IFERROR(VLOOKUP($A352,#REF!,COLUMNS(#REF!),0),0)</f>
        <v>0</v>
      </c>
      <c r="M352" s="264">
        <f>IFERROR(VLOOKUP($A352,#REF!,COLUMNS(#REF!),0),0)</f>
        <v>0</v>
      </c>
      <c r="N352" s="264">
        <f>IFERROR(VLOOKUP($A352,#REF!,COLUMNS(#REF!),0),0)</f>
        <v>0</v>
      </c>
      <c r="O352" s="264" t="s">
        <v>183</v>
      </c>
      <c r="P352" s="264" t="s">
        <v>85</v>
      </c>
    </row>
    <row r="353" spans="1:16" x14ac:dyDescent="0.2">
      <c r="A353" s="264" t="s">
        <v>799</v>
      </c>
      <c r="B353" s="264" t="s">
        <v>798</v>
      </c>
      <c r="C353" s="264">
        <v>0</v>
      </c>
      <c r="D353" s="264" t="s">
        <v>12</v>
      </c>
      <c r="E353" s="264" t="str">
        <f t="shared" si="5"/>
        <v>HCM_DT_PTMOI_039</v>
      </c>
      <c r="F353" s="264">
        <f>IFERROR(VLOOKUP($A353,#REF!,COLUMNS(#REF!),0),0)</f>
        <v>0</v>
      </c>
      <c r="G353" s="264">
        <f>IFERROR(VLOOKUP($A353,#REF!,COLUMNS(#REF!),0),0)</f>
        <v>0</v>
      </c>
      <c r="H353" s="264">
        <f>IFERROR(VLOOKUP($A353,#REF!,COLUMNS(#REF!),0),0)</f>
        <v>0</v>
      </c>
      <c r="I353" s="264">
        <f>IFERROR(VLOOKUP($A353,#REF!,COLUMNS(#REF!),0),0)</f>
        <v>0</v>
      </c>
      <c r="J353" s="264">
        <f>IFERROR(VLOOKUP($A353,#REF!,COLUMNS(#REF!),0),0)</f>
        <v>0</v>
      </c>
      <c r="K353" s="264">
        <f>IFERROR(VLOOKUP($A353,#REF!,COLUMNS(#REF!),0),0)</f>
        <v>0</v>
      </c>
      <c r="L353" s="264">
        <f>IFERROR(VLOOKUP($A353,#REF!,COLUMNS(#REF!),0),0)</f>
        <v>0</v>
      </c>
      <c r="M353" s="264">
        <f>IFERROR(VLOOKUP($A353,#REF!,COLUMNS(#REF!),0),0)</f>
        <v>0</v>
      </c>
      <c r="N353" s="264">
        <f>IFERROR(VLOOKUP($A353,#REF!,COLUMNS(#REF!),0),0)</f>
        <v>0</v>
      </c>
      <c r="O353" s="264" t="s">
        <v>183</v>
      </c>
      <c r="P353" s="264" t="s">
        <v>85</v>
      </c>
    </row>
    <row r="354" spans="1:16" x14ac:dyDescent="0.2">
      <c r="A354" s="264" t="s">
        <v>801</v>
      </c>
      <c r="B354" s="264" t="s">
        <v>800</v>
      </c>
      <c r="C354" s="264">
        <v>0</v>
      </c>
      <c r="D354" s="264" t="s">
        <v>12</v>
      </c>
      <c r="E354" s="264" t="str">
        <f t="shared" si="5"/>
        <v>HCM_DT_PTMOI_040</v>
      </c>
      <c r="F354" s="264">
        <f>IFERROR(VLOOKUP($A354,#REF!,COLUMNS(#REF!),0),0)</f>
        <v>0</v>
      </c>
      <c r="G354" s="264">
        <f>IFERROR(VLOOKUP($A354,#REF!,COLUMNS(#REF!),0),0)</f>
        <v>0</v>
      </c>
      <c r="H354" s="264">
        <f>IFERROR(VLOOKUP($A354,#REF!,COLUMNS(#REF!),0),0)</f>
        <v>0</v>
      </c>
      <c r="I354" s="264">
        <f>IFERROR(VLOOKUP($A354,#REF!,COLUMNS(#REF!),0),0)</f>
        <v>0</v>
      </c>
      <c r="J354" s="264">
        <f>IFERROR(VLOOKUP($A354,#REF!,COLUMNS(#REF!),0),0)</f>
        <v>0</v>
      </c>
      <c r="K354" s="264">
        <f>IFERROR(VLOOKUP($A354,#REF!,COLUMNS(#REF!),0),0)</f>
        <v>0</v>
      </c>
      <c r="L354" s="264">
        <f>IFERROR(VLOOKUP($A354,#REF!,COLUMNS(#REF!),0),0)</f>
        <v>0</v>
      </c>
      <c r="M354" s="264">
        <f>IFERROR(VLOOKUP($A354,#REF!,COLUMNS(#REF!),0),0)</f>
        <v>0</v>
      </c>
      <c r="N354" s="264">
        <f>IFERROR(VLOOKUP($A354,#REF!,COLUMNS(#REF!),0),0)</f>
        <v>0</v>
      </c>
      <c r="O354" s="264" t="s">
        <v>183</v>
      </c>
      <c r="P354" s="264" t="s">
        <v>85</v>
      </c>
    </row>
    <row r="355" spans="1:16" x14ac:dyDescent="0.2">
      <c r="A355" s="264" t="s">
        <v>803</v>
      </c>
      <c r="B355" s="264" t="s">
        <v>802</v>
      </c>
      <c r="C355" s="264">
        <v>0</v>
      </c>
      <c r="D355" s="264" t="s">
        <v>12</v>
      </c>
      <c r="E355" s="264" t="str">
        <f t="shared" si="5"/>
        <v>HCM_DT_PTMOI_041</v>
      </c>
      <c r="F355" s="264">
        <f>IFERROR(VLOOKUP($A355,#REF!,COLUMNS(#REF!),0),0)</f>
        <v>0</v>
      </c>
      <c r="G355" s="264">
        <f>IFERROR(VLOOKUP($A355,#REF!,COLUMNS(#REF!),0),0)</f>
        <v>0</v>
      </c>
      <c r="H355" s="264">
        <f>IFERROR(VLOOKUP($A355,#REF!,COLUMNS(#REF!),0),0)</f>
        <v>0</v>
      </c>
      <c r="I355" s="264">
        <f>IFERROR(VLOOKUP($A355,#REF!,COLUMNS(#REF!),0),0)</f>
        <v>0</v>
      </c>
      <c r="J355" s="264">
        <f>IFERROR(VLOOKUP($A355,#REF!,COLUMNS(#REF!),0),0)</f>
        <v>0</v>
      </c>
      <c r="K355" s="264">
        <f>IFERROR(VLOOKUP($A355,#REF!,COLUMNS(#REF!),0),0)</f>
        <v>0</v>
      </c>
      <c r="L355" s="264">
        <f>IFERROR(VLOOKUP($A355,#REF!,COLUMNS(#REF!),0),0)</f>
        <v>0</v>
      </c>
      <c r="M355" s="264">
        <f>IFERROR(VLOOKUP($A355,#REF!,COLUMNS(#REF!),0),0)</f>
        <v>0</v>
      </c>
      <c r="N355" s="264">
        <f>IFERROR(VLOOKUP($A355,#REF!,COLUMNS(#REF!),0),0)</f>
        <v>0</v>
      </c>
      <c r="O355" s="264" t="s">
        <v>183</v>
      </c>
      <c r="P355" s="264" t="s">
        <v>85</v>
      </c>
    </row>
    <row r="356" spans="1:16" x14ac:dyDescent="0.2">
      <c r="A356" s="264" t="s">
        <v>805</v>
      </c>
      <c r="B356" s="264" t="s">
        <v>804</v>
      </c>
      <c r="C356" s="264">
        <v>0</v>
      </c>
      <c r="D356" s="264" t="s">
        <v>12</v>
      </c>
      <c r="E356" s="264" t="str">
        <f t="shared" si="5"/>
        <v>HCM_DT_PTMOI_042</v>
      </c>
      <c r="F356" s="264">
        <f>IFERROR(VLOOKUP($A356,#REF!,COLUMNS(#REF!),0),0)</f>
        <v>0</v>
      </c>
      <c r="G356" s="264">
        <f>IFERROR(VLOOKUP($A356,#REF!,COLUMNS(#REF!),0),0)</f>
        <v>0</v>
      </c>
      <c r="H356" s="264">
        <f>IFERROR(VLOOKUP($A356,#REF!,COLUMNS(#REF!),0),0)</f>
        <v>0</v>
      </c>
      <c r="I356" s="264">
        <f>IFERROR(VLOOKUP($A356,#REF!,COLUMNS(#REF!),0),0)</f>
        <v>0</v>
      </c>
      <c r="J356" s="264">
        <f>IFERROR(VLOOKUP($A356,#REF!,COLUMNS(#REF!),0),0)</f>
        <v>0</v>
      </c>
      <c r="K356" s="264">
        <f>IFERROR(VLOOKUP($A356,#REF!,COLUMNS(#REF!),0),0)</f>
        <v>0</v>
      </c>
      <c r="L356" s="264">
        <f>IFERROR(VLOOKUP($A356,#REF!,COLUMNS(#REF!),0),0)</f>
        <v>0</v>
      </c>
      <c r="M356" s="264">
        <f>IFERROR(VLOOKUP($A356,#REF!,COLUMNS(#REF!),0),0)</f>
        <v>0</v>
      </c>
      <c r="N356" s="264">
        <f>IFERROR(VLOOKUP($A356,#REF!,COLUMNS(#REF!),0),0)</f>
        <v>0</v>
      </c>
      <c r="O356" s="264" t="s">
        <v>183</v>
      </c>
      <c r="P356" s="264" t="s">
        <v>85</v>
      </c>
    </row>
    <row r="357" spans="1:16" x14ac:dyDescent="0.2">
      <c r="A357" s="264" t="s">
        <v>807</v>
      </c>
      <c r="B357" s="264" t="s">
        <v>806</v>
      </c>
      <c r="C357" s="264">
        <v>0</v>
      </c>
      <c r="D357" s="264" t="s">
        <v>12</v>
      </c>
      <c r="E357" s="264" t="str">
        <f t="shared" si="5"/>
        <v>HCM_DT_PTMOI_043</v>
      </c>
      <c r="F357" s="264">
        <f>IFERROR(VLOOKUP($A357,#REF!,COLUMNS(#REF!),0),0)</f>
        <v>0</v>
      </c>
      <c r="G357" s="264">
        <f>IFERROR(VLOOKUP($A357,#REF!,COLUMNS(#REF!),0),0)</f>
        <v>0</v>
      </c>
      <c r="H357" s="264">
        <f>IFERROR(VLOOKUP($A357,#REF!,COLUMNS(#REF!),0),0)</f>
        <v>0</v>
      </c>
      <c r="I357" s="264">
        <f>IFERROR(VLOOKUP($A357,#REF!,COLUMNS(#REF!),0),0)</f>
        <v>0</v>
      </c>
      <c r="J357" s="264">
        <f>IFERROR(VLOOKUP($A357,#REF!,COLUMNS(#REF!),0),0)</f>
        <v>0</v>
      </c>
      <c r="K357" s="264">
        <f>IFERROR(VLOOKUP($A357,#REF!,COLUMNS(#REF!),0),0)</f>
        <v>0</v>
      </c>
      <c r="L357" s="264">
        <f>IFERROR(VLOOKUP($A357,#REF!,COLUMNS(#REF!),0),0)</f>
        <v>0</v>
      </c>
      <c r="M357" s="264">
        <f>IFERROR(VLOOKUP($A357,#REF!,COLUMNS(#REF!),0),0)</f>
        <v>0</v>
      </c>
      <c r="N357" s="264">
        <f>IFERROR(VLOOKUP($A357,#REF!,COLUMNS(#REF!),0),0)</f>
        <v>0</v>
      </c>
      <c r="O357" s="264" t="s">
        <v>183</v>
      </c>
      <c r="P357" s="264" t="s">
        <v>85</v>
      </c>
    </row>
    <row r="358" spans="1:16" x14ac:dyDescent="0.2">
      <c r="A358" s="264" t="s">
        <v>39</v>
      </c>
      <c r="B358" s="264" t="s">
        <v>27</v>
      </c>
      <c r="C358" s="264" t="s">
        <v>1227</v>
      </c>
      <c r="D358" s="264" t="s">
        <v>12</v>
      </c>
      <c r="E358" s="264" t="str">
        <f t="shared" si="5"/>
        <v>HCM_DT_PTMOI_044</v>
      </c>
      <c r="F358" s="264">
        <f>IFERROR(VLOOKUP($A358,#REF!,COLUMNS(#REF!),0),0)</f>
        <v>0</v>
      </c>
      <c r="G358" s="264">
        <f>IFERROR(VLOOKUP($A358,#REF!,COLUMNS(#REF!),0),0)</f>
        <v>0</v>
      </c>
      <c r="H358" s="264">
        <f>IFERROR(VLOOKUP($A358,#REF!,COLUMNS(#REF!),0),0)</f>
        <v>0</v>
      </c>
      <c r="I358" s="264">
        <f>IFERROR(VLOOKUP($A358,#REF!,COLUMNS(#REF!),0),0)</f>
        <v>0</v>
      </c>
      <c r="J358" s="264">
        <f>IFERROR(VLOOKUP($A358,#REF!,COLUMNS(#REF!),0),0)</f>
        <v>0</v>
      </c>
      <c r="K358" s="264">
        <f>IFERROR(VLOOKUP($A358,#REF!,COLUMNS(#REF!),0),0)</f>
        <v>0</v>
      </c>
      <c r="L358" s="264">
        <f>IFERROR(VLOOKUP($A358,#REF!,COLUMNS(#REF!),0),0)</f>
        <v>0</v>
      </c>
      <c r="M358" s="264">
        <f>IFERROR(VLOOKUP($A358,#REF!,COLUMNS(#REF!),0),0)</f>
        <v>0</v>
      </c>
      <c r="N358" s="264">
        <f>IFERROR(VLOOKUP($A358,#REF!,COLUMNS(#REF!),0),0)</f>
        <v>0</v>
      </c>
      <c r="O358" s="264" t="s">
        <v>183</v>
      </c>
      <c r="P358" s="264" t="s">
        <v>85</v>
      </c>
    </row>
    <row r="359" spans="1:16" x14ac:dyDescent="0.2">
      <c r="A359" s="264" t="s">
        <v>38</v>
      </c>
      <c r="B359" s="264" t="s">
        <v>25</v>
      </c>
      <c r="C359" s="264">
        <v>0</v>
      </c>
      <c r="D359" s="264" t="s">
        <v>12</v>
      </c>
      <c r="E359" s="264" t="str">
        <f t="shared" si="5"/>
        <v>HCM_DT_PTMOI_045</v>
      </c>
      <c r="F359" s="264">
        <f>IFERROR(VLOOKUP($A359,#REF!,COLUMNS(#REF!),0),0)</f>
        <v>0</v>
      </c>
      <c r="G359" s="264">
        <f>IFERROR(VLOOKUP($A359,#REF!,COLUMNS(#REF!),0),0)</f>
        <v>0</v>
      </c>
      <c r="H359" s="264">
        <f>IFERROR(VLOOKUP($A359,#REF!,COLUMNS(#REF!),0),0)</f>
        <v>0</v>
      </c>
      <c r="I359" s="264">
        <f>IFERROR(VLOOKUP($A359,#REF!,COLUMNS(#REF!),0),0)</f>
        <v>0</v>
      </c>
      <c r="J359" s="264">
        <f>IFERROR(VLOOKUP($A359,#REF!,COLUMNS(#REF!),0),0)</f>
        <v>0</v>
      </c>
      <c r="K359" s="264">
        <f>IFERROR(VLOOKUP($A359,#REF!,COLUMNS(#REF!),0),0)</f>
        <v>0</v>
      </c>
      <c r="L359" s="264">
        <f>IFERROR(VLOOKUP($A359,#REF!,COLUMNS(#REF!),0),0)</f>
        <v>0</v>
      </c>
      <c r="M359" s="264">
        <f>IFERROR(VLOOKUP($A359,#REF!,COLUMNS(#REF!),0),0)</f>
        <v>0</v>
      </c>
      <c r="N359" s="264">
        <f>IFERROR(VLOOKUP($A359,#REF!,COLUMNS(#REF!),0),0)</f>
        <v>0</v>
      </c>
      <c r="O359" s="264" t="s">
        <v>183</v>
      </c>
      <c r="P359" s="264" t="s">
        <v>85</v>
      </c>
    </row>
    <row r="360" spans="1:16" x14ac:dyDescent="0.2">
      <c r="A360" s="264" t="s">
        <v>809</v>
      </c>
      <c r="B360" s="264" t="s">
        <v>808</v>
      </c>
      <c r="C360" s="264">
        <v>0</v>
      </c>
      <c r="D360" s="264" t="s">
        <v>12</v>
      </c>
      <c r="E360" s="264" t="str">
        <f t="shared" si="5"/>
        <v>HCM_DT_PTMOI_047</v>
      </c>
      <c r="F360" s="264">
        <f>IFERROR(VLOOKUP($A360,#REF!,COLUMNS(#REF!),0),0)</f>
        <v>0</v>
      </c>
      <c r="G360" s="264">
        <f>IFERROR(VLOOKUP($A360,#REF!,COLUMNS(#REF!),0),0)</f>
        <v>0</v>
      </c>
      <c r="H360" s="264">
        <f>IFERROR(VLOOKUP($A360,#REF!,COLUMNS(#REF!),0),0)</f>
        <v>0</v>
      </c>
      <c r="I360" s="264">
        <f>IFERROR(VLOOKUP($A360,#REF!,COLUMNS(#REF!),0),0)</f>
        <v>0</v>
      </c>
      <c r="J360" s="264">
        <f>IFERROR(VLOOKUP($A360,#REF!,COLUMNS(#REF!),0),0)</f>
        <v>0</v>
      </c>
      <c r="K360" s="264">
        <f>IFERROR(VLOOKUP($A360,#REF!,COLUMNS(#REF!),0),0)</f>
        <v>0</v>
      </c>
      <c r="L360" s="264">
        <f>IFERROR(VLOOKUP($A360,#REF!,COLUMNS(#REF!),0),0)</f>
        <v>0</v>
      </c>
      <c r="M360" s="264">
        <f>IFERROR(VLOOKUP($A360,#REF!,COLUMNS(#REF!),0),0)</f>
        <v>0</v>
      </c>
      <c r="N360" s="264">
        <f>IFERROR(VLOOKUP($A360,#REF!,COLUMNS(#REF!),0),0)</f>
        <v>0</v>
      </c>
      <c r="O360" s="264" t="s">
        <v>183</v>
      </c>
      <c r="P360" s="264" t="s">
        <v>85</v>
      </c>
    </row>
    <row r="361" spans="1:16" x14ac:dyDescent="0.2">
      <c r="A361" s="264" t="s">
        <v>811</v>
      </c>
      <c r="B361" s="264" t="s">
        <v>810</v>
      </c>
      <c r="C361" s="264">
        <v>0</v>
      </c>
      <c r="D361" s="264" t="s">
        <v>12</v>
      </c>
      <c r="E361" s="264" t="str">
        <f t="shared" si="5"/>
        <v>HCM_DT_PTMOI_048</v>
      </c>
      <c r="F361" s="264">
        <f>IFERROR(VLOOKUP($A361,#REF!,COLUMNS(#REF!),0),0)</f>
        <v>0</v>
      </c>
      <c r="G361" s="264">
        <f>IFERROR(VLOOKUP($A361,#REF!,COLUMNS(#REF!),0),0)</f>
        <v>0</v>
      </c>
      <c r="H361" s="264">
        <f>IFERROR(VLOOKUP($A361,#REF!,COLUMNS(#REF!),0),0)</f>
        <v>0</v>
      </c>
      <c r="I361" s="264">
        <f>IFERROR(VLOOKUP($A361,#REF!,COLUMNS(#REF!),0),0)</f>
        <v>0</v>
      </c>
      <c r="J361" s="264">
        <f>IFERROR(VLOOKUP($A361,#REF!,COLUMNS(#REF!),0),0)</f>
        <v>0</v>
      </c>
      <c r="K361" s="264">
        <f>IFERROR(VLOOKUP($A361,#REF!,COLUMNS(#REF!),0),0)</f>
        <v>0</v>
      </c>
      <c r="L361" s="264">
        <f>IFERROR(VLOOKUP($A361,#REF!,COLUMNS(#REF!),0),0)</f>
        <v>0</v>
      </c>
      <c r="M361" s="264">
        <f>IFERROR(VLOOKUP($A361,#REF!,COLUMNS(#REF!),0),0)</f>
        <v>0</v>
      </c>
      <c r="N361" s="264">
        <f>IFERROR(VLOOKUP($A361,#REF!,COLUMNS(#REF!),0),0)</f>
        <v>0</v>
      </c>
      <c r="O361" s="264" t="s">
        <v>183</v>
      </c>
      <c r="P361" s="264" t="s">
        <v>85</v>
      </c>
    </row>
    <row r="362" spans="1:16" x14ac:dyDescent="0.2">
      <c r="A362" s="264" t="s">
        <v>813</v>
      </c>
      <c r="B362" s="264" t="s">
        <v>812</v>
      </c>
      <c r="C362" s="264">
        <v>0</v>
      </c>
      <c r="D362" s="264" t="s">
        <v>12</v>
      </c>
      <c r="E362" s="264" t="str">
        <f t="shared" si="5"/>
        <v>HCM_DT_PTMOI_049</v>
      </c>
      <c r="F362" s="264">
        <f>IFERROR(VLOOKUP($A362,#REF!,COLUMNS(#REF!),0),0)</f>
        <v>0</v>
      </c>
      <c r="G362" s="264">
        <f>IFERROR(VLOOKUP($A362,#REF!,COLUMNS(#REF!),0),0)</f>
        <v>0</v>
      </c>
      <c r="H362" s="264">
        <f>IFERROR(VLOOKUP($A362,#REF!,COLUMNS(#REF!),0),0)</f>
        <v>0</v>
      </c>
      <c r="I362" s="264">
        <f>IFERROR(VLOOKUP($A362,#REF!,COLUMNS(#REF!),0),0)</f>
        <v>0</v>
      </c>
      <c r="J362" s="264">
        <f>IFERROR(VLOOKUP($A362,#REF!,COLUMNS(#REF!),0),0)</f>
        <v>0</v>
      </c>
      <c r="K362" s="264">
        <f>IFERROR(VLOOKUP($A362,#REF!,COLUMNS(#REF!),0),0)</f>
        <v>0</v>
      </c>
      <c r="L362" s="264">
        <f>IFERROR(VLOOKUP($A362,#REF!,COLUMNS(#REF!),0),0)</f>
        <v>0</v>
      </c>
      <c r="M362" s="264">
        <f>IFERROR(VLOOKUP($A362,#REF!,COLUMNS(#REF!),0),0)</f>
        <v>0</v>
      </c>
      <c r="N362" s="264">
        <f>IFERROR(VLOOKUP($A362,#REF!,COLUMNS(#REF!),0),0)</f>
        <v>0</v>
      </c>
      <c r="O362" s="264" t="s">
        <v>183</v>
      </c>
      <c r="P362" s="264" t="s">
        <v>85</v>
      </c>
    </row>
    <row r="363" spans="1:16" x14ac:dyDescent="0.2">
      <c r="A363" s="264" t="s">
        <v>815</v>
      </c>
      <c r="B363" s="264" t="s">
        <v>814</v>
      </c>
      <c r="C363" s="264">
        <v>0</v>
      </c>
      <c r="D363" s="264" t="s">
        <v>12</v>
      </c>
      <c r="E363" s="264" t="str">
        <f t="shared" si="5"/>
        <v>HCM_DT_PTMOI_050</v>
      </c>
      <c r="F363" s="264">
        <f>IFERROR(VLOOKUP($A363,#REF!,COLUMNS(#REF!),0),0)</f>
        <v>0</v>
      </c>
      <c r="G363" s="264">
        <f>IFERROR(VLOOKUP($A363,#REF!,COLUMNS(#REF!),0),0)</f>
        <v>0</v>
      </c>
      <c r="H363" s="264">
        <f>IFERROR(VLOOKUP($A363,#REF!,COLUMNS(#REF!),0),0)</f>
        <v>0</v>
      </c>
      <c r="I363" s="264">
        <f>IFERROR(VLOOKUP($A363,#REF!,COLUMNS(#REF!),0),0)</f>
        <v>0</v>
      </c>
      <c r="J363" s="264">
        <f>IFERROR(VLOOKUP($A363,#REF!,COLUMNS(#REF!),0),0)</f>
        <v>0</v>
      </c>
      <c r="K363" s="264">
        <f>IFERROR(VLOOKUP($A363,#REF!,COLUMNS(#REF!),0),0)</f>
        <v>0</v>
      </c>
      <c r="L363" s="264">
        <f>IFERROR(VLOOKUP($A363,#REF!,COLUMNS(#REF!),0),0)</f>
        <v>0</v>
      </c>
      <c r="M363" s="264">
        <f>IFERROR(VLOOKUP($A363,#REF!,COLUMNS(#REF!),0),0)</f>
        <v>0</v>
      </c>
      <c r="N363" s="264">
        <f>IFERROR(VLOOKUP($A363,#REF!,COLUMNS(#REF!),0),0)</f>
        <v>0</v>
      </c>
      <c r="O363" s="264" t="s">
        <v>183</v>
      </c>
      <c r="P363" s="264" t="s">
        <v>85</v>
      </c>
    </row>
    <row r="364" spans="1:16" x14ac:dyDescent="0.2">
      <c r="A364" s="264" t="s">
        <v>126</v>
      </c>
      <c r="B364" s="264" t="s">
        <v>125</v>
      </c>
      <c r="C364" s="264">
        <v>0</v>
      </c>
      <c r="D364" s="264" t="s">
        <v>12</v>
      </c>
      <c r="E364" s="264" t="str">
        <f t="shared" si="5"/>
        <v>HCM_DT_PTMOI_051</v>
      </c>
      <c r="F364" s="264">
        <f>IFERROR(VLOOKUP($A364,#REF!,COLUMNS(#REF!),0),0)</f>
        <v>0</v>
      </c>
      <c r="G364" s="264">
        <f>IFERROR(VLOOKUP($A364,#REF!,COLUMNS(#REF!),0),0)</f>
        <v>0</v>
      </c>
      <c r="H364" s="264">
        <f>IFERROR(VLOOKUP($A364,#REF!,COLUMNS(#REF!),0),0)</f>
        <v>0</v>
      </c>
      <c r="I364" s="264">
        <f>IFERROR(VLOOKUP($A364,#REF!,COLUMNS(#REF!),0),0)</f>
        <v>0</v>
      </c>
      <c r="J364" s="264">
        <f>IFERROR(VLOOKUP($A364,#REF!,COLUMNS(#REF!),0),0)</f>
        <v>0</v>
      </c>
      <c r="K364" s="264">
        <f>IFERROR(VLOOKUP($A364,#REF!,COLUMNS(#REF!),0),0)</f>
        <v>0</v>
      </c>
      <c r="L364" s="264">
        <f>IFERROR(VLOOKUP($A364,#REF!,COLUMNS(#REF!),0),0)</f>
        <v>0</v>
      </c>
      <c r="M364" s="264">
        <f>IFERROR(VLOOKUP($A364,#REF!,COLUMNS(#REF!),0),0)</f>
        <v>0</v>
      </c>
      <c r="N364" s="264">
        <f>IFERROR(VLOOKUP($A364,#REF!,COLUMNS(#REF!),0),0)</f>
        <v>0</v>
      </c>
      <c r="O364" s="264" t="s">
        <v>183</v>
      </c>
      <c r="P364" s="264" t="s">
        <v>85</v>
      </c>
    </row>
    <row r="365" spans="1:16" x14ac:dyDescent="0.2">
      <c r="A365" s="264" t="s">
        <v>816</v>
      </c>
      <c r="B365" s="264" t="s">
        <v>167</v>
      </c>
      <c r="C365" s="264" t="s">
        <v>1227</v>
      </c>
      <c r="D365" s="264" t="s">
        <v>12</v>
      </c>
      <c r="E365" s="264" t="str">
        <f t="shared" si="5"/>
        <v>HCM_DT_PTMOI_052</v>
      </c>
      <c r="F365" s="264">
        <f>IFERROR(VLOOKUP($A365,#REF!,COLUMNS(#REF!),0),0)</f>
        <v>0</v>
      </c>
      <c r="G365" s="264">
        <f>IFERROR(VLOOKUP($A365,#REF!,COLUMNS(#REF!),0),0)</f>
        <v>0</v>
      </c>
      <c r="H365" s="264">
        <f>IFERROR(VLOOKUP($A365,#REF!,COLUMNS(#REF!),0),0)</f>
        <v>0</v>
      </c>
      <c r="I365" s="264">
        <f>IFERROR(VLOOKUP($A365,#REF!,COLUMNS(#REF!),0),0)</f>
        <v>0</v>
      </c>
      <c r="J365" s="264">
        <f>IFERROR(VLOOKUP($A365,#REF!,COLUMNS(#REF!),0),0)</f>
        <v>0</v>
      </c>
      <c r="K365" s="264">
        <f>IFERROR(VLOOKUP($A365,#REF!,COLUMNS(#REF!),0),0)</f>
        <v>0</v>
      </c>
      <c r="L365" s="264">
        <f>IFERROR(VLOOKUP($A365,#REF!,COLUMNS(#REF!),0),0)</f>
        <v>0</v>
      </c>
      <c r="M365" s="264">
        <f>IFERROR(VLOOKUP($A365,#REF!,COLUMNS(#REF!),0),0)</f>
        <v>0</v>
      </c>
      <c r="N365" s="264">
        <f>IFERROR(VLOOKUP($A365,#REF!,COLUMNS(#REF!),0),0)</f>
        <v>0</v>
      </c>
      <c r="O365" s="264" t="s">
        <v>183</v>
      </c>
      <c r="P365" s="264" t="s">
        <v>85</v>
      </c>
    </row>
    <row r="366" spans="1:16" x14ac:dyDescent="0.2">
      <c r="A366" s="264" t="s">
        <v>1246</v>
      </c>
      <c r="B366" s="264" t="s">
        <v>1247</v>
      </c>
      <c r="C366" s="264">
        <v>0</v>
      </c>
      <c r="D366" s="264" t="s">
        <v>12</v>
      </c>
      <c r="E366" s="264" t="str">
        <f t="shared" si="5"/>
        <v>HCM_DT_PTMOI_053</v>
      </c>
      <c r="F366" s="264">
        <f>IFERROR(VLOOKUP($A366,#REF!,COLUMNS(#REF!),0),0)</f>
        <v>0</v>
      </c>
      <c r="G366" s="264">
        <f>IFERROR(VLOOKUP($A366,#REF!,COLUMNS(#REF!),0),0)</f>
        <v>0</v>
      </c>
      <c r="H366" s="264">
        <f>IFERROR(VLOOKUP($A366,#REF!,COLUMNS(#REF!),0),0)</f>
        <v>0</v>
      </c>
      <c r="I366" s="264">
        <f>IFERROR(VLOOKUP($A366,#REF!,COLUMNS(#REF!),0),0)</f>
        <v>0</v>
      </c>
      <c r="J366" s="264">
        <f>IFERROR(VLOOKUP($A366,#REF!,COLUMNS(#REF!),0),0)</f>
        <v>0</v>
      </c>
      <c r="K366" s="264">
        <f>IFERROR(VLOOKUP($A366,#REF!,COLUMNS(#REF!),0),0)</f>
        <v>0</v>
      </c>
      <c r="L366" s="264">
        <f>IFERROR(VLOOKUP($A366,#REF!,COLUMNS(#REF!),0),0)</f>
        <v>0</v>
      </c>
      <c r="M366" s="264">
        <f>IFERROR(VLOOKUP($A366,#REF!,COLUMNS(#REF!),0),0)</f>
        <v>0</v>
      </c>
      <c r="N366" s="264">
        <f>IFERROR(VLOOKUP($A366,#REF!,COLUMNS(#REF!),0),0)</f>
        <v>0</v>
      </c>
      <c r="O366" s="264" t="s">
        <v>183</v>
      </c>
      <c r="P366" s="264" t="s">
        <v>85</v>
      </c>
    </row>
    <row r="367" spans="1:16" x14ac:dyDescent="0.2">
      <c r="A367" s="264" t="s">
        <v>818</v>
      </c>
      <c r="B367" s="264" t="s">
        <v>817</v>
      </c>
      <c r="C367" s="264">
        <v>0</v>
      </c>
      <c r="D367" s="264" t="s">
        <v>12</v>
      </c>
      <c r="E367" s="264" t="str">
        <f t="shared" si="5"/>
        <v>HCM_DT_PTMOL_001</v>
      </c>
      <c r="F367" s="264">
        <f>IFERROR(VLOOKUP($A367,#REF!,COLUMNS(#REF!),0),0)</f>
        <v>0</v>
      </c>
      <c r="G367" s="264">
        <f>IFERROR(VLOOKUP($A367,#REF!,COLUMNS(#REF!),0),0)</f>
        <v>0</v>
      </c>
      <c r="H367" s="264">
        <f>IFERROR(VLOOKUP($A367,#REF!,COLUMNS(#REF!),0),0)</f>
        <v>0</v>
      </c>
      <c r="I367" s="264">
        <f>IFERROR(VLOOKUP($A367,#REF!,COLUMNS(#REF!),0),0)</f>
        <v>0</v>
      </c>
      <c r="J367" s="264">
        <f>IFERROR(VLOOKUP($A367,#REF!,COLUMNS(#REF!),0),0)</f>
        <v>0</v>
      </c>
      <c r="K367" s="264">
        <f>IFERROR(VLOOKUP($A367,#REF!,COLUMNS(#REF!),0),0)</f>
        <v>0</v>
      </c>
      <c r="L367" s="264">
        <f>IFERROR(VLOOKUP($A367,#REF!,COLUMNS(#REF!),0),0)</f>
        <v>0</v>
      </c>
      <c r="M367" s="264">
        <f>IFERROR(VLOOKUP($A367,#REF!,COLUMNS(#REF!),0),0)</f>
        <v>0</v>
      </c>
      <c r="N367" s="264">
        <f>IFERROR(VLOOKUP($A367,#REF!,COLUMNS(#REF!),0),0)</f>
        <v>0</v>
      </c>
      <c r="O367" s="264" t="s">
        <v>183</v>
      </c>
      <c r="P367" s="264" t="s">
        <v>85</v>
      </c>
    </row>
    <row r="368" spans="1:16" x14ac:dyDescent="0.2">
      <c r="A368" s="264" t="s">
        <v>820</v>
      </c>
      <c r="B368" s="264" t="s">
        <v>819</v>
      </c>
      <c r="C368" s="264">
        <v>0</v>
      </c>
      <c r="D368" s="264" t="s">
        <v>12</v>
      </c>
      <c r="E368" s="264" t="str">
        <f t="shared" si="5"/>
        <v>HCM_DT_PTNAM_001</v>
      </c>
      <c r="F368" s="264">
        <f>IFERROR(VLOOKUP($A368,#REF!,COLUMNS(#REF!),0),0)</f>
        <v>0</v>
      </c>
      <c r="G368" s="264">
        <f>IFERROR(VLOOKUP($A368,#REF!,COLUMNS(#REF!),0),0)</f>
        <v>0</v>
      </c>
      <c r="H368" s="264">
        <f>IFERROR(VLOOKUP($A368,#REF!,COLUMNS(#REF!),0),0)</f>
        <v>0</v>
      </c>
      <c r="I368" s="264">
        <f>IFERROR(VLOOKUP($A368,#REF!,COLUMNS(#REF!),0),0)</f>
        <v>0</v>
      </c>
      <c r="J368" s="264">
        <f>IFERROR(VLOOKUP($A368,#REF!,COLUMNS(#REF!),0),0)</f>
        <v>0</v>
      </c>
      <c r="K368" s="264">
        <f>IFERROR(VLOOKUP($A368,#REF!,COLUMNS(#REF!),0),0)</f>
        <v>0</v>
      </c>
      <c r="L368" s="264">
        <f>IFERROR(VLOOKUP($A368,#REF!,COLUMNS(#REF!),0),0)</f>
        <v>0</v>
      </c>
      <c r="M368" s="264">
        <f>IFERROR(VLOOKUP($A368,#REF!,COLUMNS(#REF!),0),0)</f>
        <v>0</v>
      </c>
      <c r="N368" s="264">
        <f>IFERROR(VLOOKUP($A368,#REF!,COLUMNS(#REF!),0),0)</f>
        <v>0</v>
      </c>
      <c r="O368" s="264" t="s">
        <v>183</v>
      </c>
      <c r="P368" s="264" t="s">
        <v>85</v>
      </c>
    </row>
    <row r="369" spans="1:16" x14ac:dyDescent="0.2">
      <c r="A369" s="264" t="s">
        <v>822</v>
      </c>
      <c r="B369" s="264" t="s">
        <v>821</v>
      </c>
      <c r="C369" s="264">
        <v>0</v>
      </c>
      <c r="D369" s="264" t="s">
        <v>12</v>
      </c>
      <c r="E369" s="264" t="str">
        <f t="shared" si="5"/>
        <v>HCM_DT_PTNAM_002</v>
      </c>
      <c r="F369" s="264">
        <f>IFERROR(VLOOKUP($A369,#REF!,COLUMNS(#REF!),0),0)</f>
        <v>0</v>
      </c>
      <c r="G369" s="264">
        <f>IFERROR(VLOOKUP($A369,#REF!,COLUMNS(#REF!),0),0)</f>
        <v>0</v>
      </c>
      <c r="H369" s="264">
        <f>IFERROR(VLOOKUP($A369,#REF!,COLUMNS(#REF!),0),0)</f>
        <v>0</v>
      </c>
      <c r="I369" s="264">
        <f>IFERROR(VLOOKUP($A369,#REF!,COLUMNS(#REF!),0),0)</f>
        <v>0</v>
      </c>
      <c r="J369" s="264">
        <f>IFERROR(VLOOKUP($A369,#REF!,COLUMNS(#REF!),0),0)</f>
        <v>0</v>
      </c>
      <c r="K369" s="264">
        <f>IFERROR(VLOOKUP($A369,#REF!,COLUMNS(#REF!),0),0)</f>
        <v>0</v>
      </c>
      <c r="L369" s="264">
        <f>IFERROR(VLOOKUP($A369,#REF!,COLUMNS(#REF!),0),0)</f>
        <v>0</v>
      </c>
      <c r="M369" s="264">
        <f>IFERROR(VLOOKUP($A369,#REF!,COLUMNS(#REF!),0),0)</f>
        <v>0</v>
      </c>
      <c r="N369" s="264">
        <f>IFERROR(VLOOKUP($A369,#REF!,COLUMNS(#REF!),0),0)</f>
        <v>0</v>
      </c>
      <c r="O369" s="264" t="s">
        <v>183</v>
      </c>
      <c r="P369" s="264" t="s">
        <v>85</v>
      </c>
    </row>
    <row r="370" spans="1:16" x14ac:dyDescent="0.2">
      <c r="A370" s="264" t="s">
        <v>824</v>
      </c>
      <c r="B370" s="264" t="s">
        <v>823</v>
      </c>
      <c r="C370" s="264">
        <v>0</v>
      </c>
      <c r="D370" s="264" t="s">
        <v>12</v>
      </c>
      <c r="E370" s="264" t="str">
        <f t="shared" si="5"/>
        <v>HCM_DT_PTNAM_003</v>
      </c>
      <c r="F370" s="264">
        <f>IFERROR(VLOOKUP($A370,#REF!,COLUMNS(#REF!),0),0)</f>
        <v>0</v>
      </c>
      <c r="G370" s="264">
        <f>IFERROR(VLOOKUP($A370,#REF!,COLUMNS(#REF!),0),0)</f>
        <v>0</v>
      </c>
      <c r="H370" s="264">
        <f>IFERROR(VLOOKUP($A370,#REF!,COLUMNS(#REF!),0),0)</f>
        <v>0</v>
      </c>
      <c r="I370" s="264">
        <f>IFERROR(VLOOKUP($A370,#REF!,COLUMNS(#REF!),0),0)</f>
        <v>0</v>
      </c>
      <c r="J370" s="264">
        <f>IFERROR(VLOOKUP($A370,#REF!,COLUMNS(#REF!),0),0)</f>
        <v>0</v>
      </c>
      <c r="K370" s="264">
        <f>IFERROR(VLOOKUP($A370,#REF!,COLUMNS(#REF!),0),0)</f>
        <v>0</v>
      </c>
      <c r="L370" s="264">
        <f>IFERROR(VLOOKUP($A370,#REF!,COLUMNS(#REF!),0),0)</f>
        <v>0</v>
      </c>
      <c r="M370" s="264">
        <f>IFERROR(VLOOKUP($A370,#REF!,COLUMNS(#REF!),0),0)</f>
        <v>0</v>
      </c>
      <c r="N370" s="264">
        <f>IFERROR(VLOOKUP($A370,#REF!,COLUMNS(#REF!),0),0)</f>
        <v>0</v>
      </c>
      <c r="O370" s="264" t="s">
        <v>183</v>
      </c>
      <c r="P370" s="264" t="s">
        <v>85</v>
      </c>
    </row>
    <row r="371" spans="1:16" x14ac:dyDescent="0.2">
      <c r="A371" s="264" t="s">
        <v>826</v>
      </c>
      <c r="B371" s="264" t="s">
        <v>825</v>
      </c>
      <c r="C371" s="264">
        <v>0</v>
      </c>
      <c r="D371" s="264" t="s">
        <v>12</v>
      </c>
      <c r="E371" s="264" t="str">
        <f t="shared" si="5"/>
        <v>HCM_DT_PTNAM_004</v>
      </c>
      <c r="F371" s="264">
        <f>IFERROR(VLOOKUP($A371,#REF!,COLUMNS(#REF!),0),0)</f>
        <v>0</v>
      </c>
      <c r="G371" s="264">
        <f>IFERROR(VLOOKUP($A371,#REF!,COLUMNS(#REF!),0),0)</f>
        <v>0</v>
      </c>
      <c r="H371" s="264">
        <f>IFERROR(VLOOKUP($A371,#REF!,COLUMNS(#REF!),0),0)</f>
        <v>0</v>
      </c>
      <c r="I371" s="264">
        <f>IFERROR(VLOOKUP($A371,#REF!,COLUMNS(#REF!),0),0)</f>
        <v>0</v>
      </c>
      <c r="J371" s="264">
        <f>IFERROR(VLOOKUP($A371,#REF!,COLUMNS(#REF!),0),0)</f>
        <v>0</v>
      </c>
      <c r="K371" s="264">
        <f>IFERROR(VLOOKUP($A371,#REF!,COLUMNS(#REF!),0),0)</f>
        <v>0</v>
      </c>
      <c r="L371" s="264">
        <f>IFERROR(VLOOKUP($A371,#REF!,COLUMNS(#REF!),0),0)</f>
        <v>0</v>
      </c>
      <c r="M371" s="264">
        <f>IFERROR(VLOOKUP($A371,#REF!,COLUMNS(#REF!),0),0)</f>
        <v>0</v>
      </c>
      <c r="N371" s="264">
        <f>IFERROR(VLOOKUP($A371,#REF!,COLUMNS(#REF!),0),0)</f>
        <v>0</v>
      </c>
      <c r="O371" s="264" t="s">
        <v>183</v>
      </c>
      <c r="P371" s="264" t="s">
        <v>85</v>
      </c>
    </row>
    <row r="372" spans="1:16" x14ac:dyDescent="0.2">
      <c r="A372" s="264" t="s">
        <v>828</v>
      </c>
      <c r="B372" s="264" t="s">
        <v>827</v>
      </c>
      <c r="C372" s="264">
        <v>0</v>
      </c>
      <c r="D372" s="264" t="s">
        <v>12</v>
      </c>
      <c r="E372" s="264" t="str">
        <f t="shared" si="5"/>
        <v>HCM_DT_PTNAM_005</v>
      </c>
      <c r="F372" s="264">
        <f>IFERROR(VLOOKUP($A372,#REF!,COLUMNS(#REF!),0),0)</f>
        <v>0</v>
      </c>
      <c r="G372" s="264">
        <f>IFERROR(VLOOKUP($A372,#REF!,COLUMNS(#REF!),0),0)</f>
        <v>0</v>
      </c>
      <c r="H372" s="264">
        <f>IFERROR(VLOOKUP($A372,#REF!,COLUMNS(#REF!),0),0)</f>
        <v>0</v>
      </c>
      <c r="I372" s="264">
        <f>IFERROR(VLOOKUP($A372,#REF!,COLUMNS(#REF!),0),0)</f>
        <v>0</v>
      </c>
      <c r="J372" s="264">
        <f>IFERROR(VLOOKUP($A372,#REF!,COLUMNS(#REF!),0),0)</f>
        <v>0</v>
      </c>
      <c r="K372" s="264">
        <f>IFERROR(VLOOKUP($A372,#REF!,COLUMNS(#REF!),0),0)</f>
        <v>0</v>
      </c>
      <c r="L372" s="264">
        <f>IFERROR(VLOOKUP($A372,#REF!,COLUMNS(#REF!),0),0)</f>
        <v>0</v>
      </c>
      <c r="M372" s="264">
        <f>IFERROR(VLOOKUP($A372,#REF!,COLUMNS(#REF!),0),0)</f>
        <v>0</v>
      </c>
      <c r="N372" s="264">
        <f>IFERROR(VLOOKUP($A372,#REF!,COLUMNS(#REF!),0),0)</f>
        <v>0</v>
      </c>
      <c r="O372" s="264" t="s">
        <v>183</v>
      </c>
      <c r="P372" s="264" t="s">
        <v>85</v>
      </c>
    </row>
    <row r="373" spans="1:16" x14ac:dyDescent="0.2">
      <c r="A373" s="264" t="s">
        <v>105</v>
      </c>
      <c r="B373" s="264" t="s">
        <v>161</v>
      </c>
      <c r="C373" s="264" t="s">
        <v>1227</v>
      </c>
      <c r="D373" s="264" t="s">
        <v>12</v>
      </c>
      <c r="E373" s="264" t="str">
        <f t="shared" si="5"/>
        <v>HCM_DT_SSHOP_001</v>
      </c>
      <c r="F373" s="264">
        <f>IFERROR(VLOOKUP($A373,#REF!,COLUMNS(#REF!),0),0)</f>
        <v>0</v>
      </c>
      <c r="G373" s="264">
        <f>IFERROR(VLOOKUP($A373,#REF!,COLUMNS(#REF!),0),0)</f>
        <v>0</v>
      </c>
      <c r="H373" s="264">
        <f>IFERROR(VLOOKUP($A373,#REF!,COLUMNS(#REF!),0),0)</f>
        <v>0</v>
      </c>
      <c r="I373" s="264">
        <f>IFERROR(VLOOKUP($A373,#REF!,COLUMNS(#REF!),0),0)</f>
        <v>0</v>
      </c>
      <c r="J373" s="264">
        <f>IFERROR(VLOOKUP($A373,#REF!,COLUMNS(#REF!),0),0)</f>
        <v>0</v>
      </c>
      <c r="K373" s="264">
        <f>IFERROR(VLOOKUP($A373,#REF!,COLUMNS(#REF!),0),0)</f>
        <v>0</v>
      </c>
      <c r="L373" s="264">
        <f>IFERROR(VLOOKUP($A373,#REF!,COLUMNS(#REF!),0),0)</f>
        <v>0</v>
      </c>
      <c r="M373" s="264">
        <f>IFERROR(VLOOKUP($A373,#REF!,COLUMNS(#REF!),0),0)</f>
        <v>0</v>
      </c>
      <c r="N373" s="264">
        <f>IFERROR(VLOOKUP($A373,#REF!,COLUMNS(#REF!),0),0)</f>
        <v>0</v>
      </c>
      <c r="O373" s="264" t="s">
        <v>183</v>
      </c>
      <c r="P373" s="264" t="s">
        <v>85</v>
      </c>
    </row>
    <row r="374" spans="1:16" x14ac:dyDescent="0.2">
      <c r="A374" s="264" t="s">
        <v>830</v>
      </c>
      <c r="B374" s="264" t="s">
        <v>829</v>
      </c>
      <c r="C374" s="264">
        <v>0</v>
      </c>
      <c r="D374" s="264" t="s">
        <v>12</v>
      </c>
      <c r="E374" s="264" t="str">
        <f t="shared" si="5"/>
        <v>HCM_DT_TDTKC_001</v>
      </c>
      <c r="F374" s="264">
        <f>IFERROR(VLOOKUP($A374,#REF!,COLUMNS(#REF!),0),0)</f>
        <v>0</v>
      </c>
      <c r="G374" s="264">
        <f>IFERROR(VLOOKUP($A374,#REF!,COLUMNS(#REF!),0),0)</f>
        <v>0</v>
      </c>
      <c r="H374" s="264">
        <f>IFERROR(VLOOKUP($A374,#REF!,COLUMNS(#REF!),0),0)</f>
        <v>0</v>
      </c>
      <c r="I374" s="264">
        <f>IFERROR(VLOOKUP($A374,#REF!,COLUMNS(#REF!),0),0)</f>
        <v>0</v>
      </c>
      <c r="J374" s="264">
        <f>IFERROR(VLOOKUP($A374,#REF!,COLUMNS(#REF!),0),0)</f>
        <v>0</v>
      </c>
      <c r="K374" s="264">
        <f>IFERROR(VLOOKUP($A374,#REF!,COLUMNS(#REF!),0),0)</f>
        <v>0</v>
      </c>
      <c r="L374" s="264">
        <f>IFERROR(VLOOKUP($A374,#REF!,COLUMNS(#REF!),0),0)</f>
        <v>0</v>
      </c>
      <c r="M374" s="264">
        <f>IFERROR(VLOOKUP($A374,#REF!,COLUMNS(#REF!),0),0)</f>
        <v>0</v>
      </c>
      <c r="N374" s="264">
        <f>IFERROR(VLOOKUP($A374,#REF!,COLUMNS(#REF!),0),0)</f>
        <v>0</v>
      </c>
      <c r="O374" s="264" t="s">
        <v>183</v>
      </c>
      <c r="P374" s="264" t="s">
        <v>85</v>
      </c>
    </row>
    <row r="375" spans="1:16" x14ac:dyDescent="0.2">
      <c r="A375" s="264" t="s">
        <v>832</v>
      </c>
      <c r="B375" s="264" t="s">
        <v>831</v>
      </c>
      <c r="C375" s="264">
        <v>0</v>
      </c>
      <c r="D375" s="264" t="s">
        <v>12</v>
      </c>
      <c r="E375" s="264" t="str">
        <f t="shared" si="5"/>
        <v>HCM_DT_TDTKC_002</v>
      </c>
      <c r="F375" s="264">
        <f>IFERROR(VLOOKUP($A375,#REF!,COLUMNS(#REF!),0),0)</f>
        <v>0</v>
      </c>
      <c r="G375" s="264">
        <f>IFERROR(VLOOKUP($A375,#REF!,COLUMNS(#REF!),0),0)</f>
        <v>0</v>
      </c>
      <c r="H375" s="264">
        <f>IFERROR(VLOOKUP($A375,#REF!,COLUMNS(#REF!),0),0)</f>
        <v>0</v>
      </c>
      <c r="I375" s="264">
        <f>IFERROR(VLOOKUP($A375,#REF!,COLUMNS(#REF!),0),0)</f>
        <v>0</v>
      </c>
      <c r="J375" s="264">
        <f>IFERROR(VLOOKUP($A375,#REF!,COLUMNS(#REF!),0),0)</f>
        <v>0</v>
      </c>
      <c r="K375" s="264">
        <f>IFERROR(VLOOKUP($A375,#REF!,COLUMNS(#REF!),0),0)</f>
        <v>0</v>
      </c>
      <c r="L375" s="264">
        <f>IFERROR(VLOOKUP($A375,#REF!,COLUMNS(#REF!),0),0)</f>
        <v>0</v>
      </c>
      <c r="M375" s="264">
        <f>IFERROR(VLOOKUP($A375,#REF!,COLUMNS(#REF!),0),0)</f>
        <v>0</v>
      </c>
      <c r="N375" s="264">
        <f>IFERROR(VLOOKUP($A375,#REF!,COLUMNS(#REF!),0),0)</f>
        <v>0</v>
      </c>
      <c r="O375" s="264" t="s">
        <v>183</v>
      </c>
      <c r="P375" s="264" t="s">
        <v>85</v>
      </c>
    </row>
    <row r="376" spans="1:16" x14ac:dyDescent="0.2">
      <c r="A376" s="264" t="s">
        <v>834</v>
      </c>
      <c r="B376" s="264" t="s">
        <v>833</v>
      </c>
      <c r="C376" s="264">
        <v>0</v>
      </c>
      <c r="D376" s="264" t="s">
        <v>12</v>
      </c>
      <c r="E376" s="264" t="str">
        <f t="shared" si="5"/>
        <v>HCM_DT_TDTKC_003</v>
      </c>
      <c r="F376" s="264">
        <f>IFERROR(VLOOKUP($A376,#REF!,COLUMNS(#REF!),0),0)</f>
        <v>0</v>
      </c>
      <c r="G376" s="264">
        <f>IFERROR(VLOOKUP($A376,#REF!,COLUMNS(#REF!),0),0)</f>
        <v>0</v>
      </c>
      <c r="H376" s="264">
        <f>IFERROR(VLOOKUP($A376,#REF!,COLUMNS(#REF!),0),0)</f>
        <v>0</v>
      </c>
      <c r="I376" s="264">
        <f>IFERROR(VLOOKUP($A376,#REF!,COLUMNS(#REF!),0),0)</f>
        <v>0</v>
      </c>
      <c r="J376" s="264">
        <f>IFERROR(VLOOKUP($A376,#REF!,COLUMNS(#REF!),0),0)</f>
        <v>0</v>
      </c>
      <c r="K376" s="264">
        <f>IFERROR(VLOOKUP($A376,#REF!,COLUMNS(#REF!),0),0)</f>
        <v>0</v>
      </c>
      <c r="L376" s="264">
        <f>IFERROR(VLOOKUP($A376,#REF!,COLUMNS(#REF!),0),0)</f>
        <v>0</v>
      </c>
      <c r="M376" s="264">
        <f>IFERROR(VLOOKUP($A376,#REF!,COLUMNS(#REF!),0),0)</f>
        <v>0</v>
      </c>
      <c r="N376" s="264">
        <f>IFERROR(VLOOKUP($A376,#REF!,COLUMNS(#REF!),0),0)</f>
        <v>0</v>
      </c>
      <c r="O376" s="264" t="s">
        <v>183</v>
      </c>
      <c r="P376" s="264" t="s">
        <v>85</v>
      </c>
    </row>
    <row r="377" spans="1:16" x14ac:dyDescent="0.2">
      <c r="A377" s="264" t="s">
        <v>836</v>
      </c>
      <c r="B377" s="264" t="s">
        <v>835</v>
      </c>
      <c r="C377" s="264">
        <v>0</v>
      </c>
      <c r="D377" s="264" t="s">
        <v>12</v>
      </c>
      <c r="E377" s="264" t="str">
        <f t="shared" si="5"/>
        <v>HCM_DT_VNPTS_001</v>
      </c>
      <c r="F377" s="264">
        <f>IFERROR(VLOOKUP($A377,#REF!,COLUMNS(#REF!),0),0)</f>
        <v>0</v>
      </c>
      <c r="G377" s="264">
        <f>IFERROR(VLOOKUP($A377,#REF!,COLUMNS(#REF!),0),0)</f>
        <v>0</v>
      </c>
      <c r="H377" s="264">
        <f>IFERROR(VLOOKUP($A377,#REF!,COLUMNS(#REF!),0),0)</f>
        <v>0</v>
      </c>
      <c r="I377" s="264">
        <f>IFERROR(VLOOKUP($A377,#REF!,COLUMNS(#REF!),0),0)</f>
        <v>0</v>
      </c>
      <c r="J377" s="264">
        <f>IFERROR(VLOOKUP($A377,#REF!,COLUMNS(#REF!),0),0)</f>
        <v>0</v>
      </c>
      <c r="K377" s="264">
        <f>IFERROR(VLOOKUP($A377,#REF!,COLUMNS(#REF!),0),0)</f>
        <v>0</v>
      </c>
      <c r="L377" s="264">
        <f>IFERROR(VLOOKUP($A377,#REF!,COLUMNS(#REF!),0),0)</f>
        <v>0</v>
      </c>
      <c r="M377" s="264">
        <f>IFERROR(VLOOKUP($A377,#REF!,COLUMNS(#REF!),0),0)</f>
        <v>0</v>
      </c>
      <c r="N377" s="264">
        <f>IFERROR(VLOOKUP($A377,#REF!,COLUMNS(#REF!),0),0)</f>
        <v>0</v>
      </c>
      <c r="O377" s="264" t="s">
        <v>183</v>
      </c>
      <c r="P377" s="264" t="s">
        <v>85</v>
      </c>
    </row>
    <row r="378" spans="1:16" x14ac:dyDescent="0.2">
      <c r="A378" s="264" t="s">
        <v>838</v>
      </c>
      <c r="B378" s="264" t="s">
        <v>837</v>
      </c>
      <c r="C378" s="264">
        <v>0</v>
      </c>
      <c r="D378" s="264" t="s">
        <v>12</v>
      </c>
      <c r="E378" s="264" t="str">
        <f t="shared" si="5"/>
        <v>HCM_DT_VNPTT_001</v>
      </c>
      <c r="F378" s="264">
        <f>IFERROR(VLOOKUP($A378,#REF!,COLUMNS(#REF!),0),0)</f>
        <v>0</v>
      </c>
      <c r="G378" s="264">
        <f>IFERROR(VLOOKUP($A378,#REF!,COLUMNS(#REF!),0),0)</f>
        <v>0</v>
      </c>
      <c r="H378" s="264">
        <f>IFERROR(VLOOKUP($A378,#REF!,COLUMNS(#REF!),0),0)</f>
        <v>0</v>
      </c>
      <c r="I378" s="264">
        <f>IFERROR(VLOOKUP($A378,#REF!,COLUMNS(#REF!),0),0)</f>
        <v>0</v>
      </c>
      <c r="J378" s="264">
        <f>IFERROR(VLOOKUP($A378,#REF!,COLUMNS(#REF!),0),0)</f>
        <v>0</v>
      </c>
      <c r="K378" s="264">
        <f>IFERROR(VLOOKUP($A378,#REF!,COLUMNS(#REF!),0),0)</f>
        <v>0</v>
      </c>
      <c r="L378" s="264">
        <f>IFERROR(VLOOKUP($A378,#REF!,COLUMNS(#REF!),0),0)</f>
        <v>0</v>
      </c>
      <c r="M378" s="264">
        <f>IFERROR(VLOOKUP($A378,#REF!,COLUMNS(#REF!),0),0)</f>
        <v>0</v>
      </c>
      <c r="N378" s="264">
        <f>IFERROR(VLOOKUP($A378,#REF!,COLUMNS(#REF!),0),0)</f>
        <v>0</v>
      </c>
      <c r="O378" s="264" t="s">
        <v>183</v>
      </c>
      <c r="P378" s="264" t="s">
        <v>85</v>
      </c>
    </row>
    <row r="379" spans="1:16" s="265" customFormat="1" x14ac:dyDescent="0.2">
      <c r="A379" s="264" t="s">
        <v>840</v>
      </c>
      <c r="B379" s="264" t="s">
        <v>839</v>
      </c>
      <c r="C379" s="264">
        <v>0</v>
      </c>
      <c r="D379" s="264" t="s">
        <v>12</v>
      </c>
      <c r="E379" s="264" t="str">
        <f t="shared" si="5"/>
        <v>HCM_DT_VNPTT_002</v>
      </c>
      <c r="F379" s="265">
        <f>IFERROR(VLOOKUP($A379,#REF!,COLUMNS(#REF!),0),0)</f>
        <v>0</v>
      </c>
      <c r="G379" s="265">
        <f>IFERROR(VLOOKUP($A379,#REF!,COLUMNS(#REF!),0),0)</f>
        <v>0</v>
      </c>
      <c r="H379" s="265">
        <f>IFERROR(VLOOKUP($A379,#REF!,COLUMNS(#REF!),0),0)</f>
        <v>0</v>
      </c>
      <c r="I379" s="265">
        <f>IFERROR(VLOOKUP($A379,#REF!,COLUMNS(#REF!),0),0)</f>
        <v>0</v>
      </c>
      <c r="J379" s="265">
        <f>IFERROR(VLOOKUP($A379,#REF!,COLUMNS(#REF!),0),0)</f>
        <v>0</v>
      </c>
      <c r="K379" s="265">
        <f>IFERROR(VLOOKUP($A379,#REF!,COLUMNS(#REF!),0),0)</f>
        <v>0</v>
      </c>
      <c r="L379" s="265">
        <f>IFERROR(VLOOKUP($A379,#REF!,COLUMNS(#REF!),0),0)</f>
        <v>0</v>
      </c>
      <c r="M379" s="265">
        <f>IFERROR(VLOOKUP($A379,#REF!,COLUMNS(#REF!),0),0)</f>
        <v>0</v>
      </c>
      <c r="N379" s="265">
        <f>IFERROR(VLOOKUP($A379,#REF!,COLUMNS(#REF!),0),0)</f>
        <v>0</v>
      </c>
      <c r="O379" s="264" t="s">
        <v>183</v>
      </c>
      <c r="P379" s="265" t="s">
        <v>86</v>
      </c>
    </row>
    <row r="380" spans="1:16" x14ac:dyDescent="0.2">
      <c r="A380" s="264" t="s">
        <v>842</v>
      </c>
      <c r="B380" s="264" t="s">
        <v>841</v>
      </c>
      <c r="C380" s="264">
        <v>0</v>
      </c>
      <c r="D380" s="264" t="s">
        <v>12</v>
      </c>
      <c r="E380" s="264" t="str">
        <f t="shared" si="5"/>
        <v>HCM_DT_VNPTT_003</v>
      </c>
      <c r="F380" s="264">
        <f>IFERROR(VLOOKUP($A380,#REF!,COLUMNS(#REF!),0),0)</f>
        <v>0</v>
      </c>
      <c r="G380" s="264">
        <f>IFERROR(VLOOKUP($A380,#REF!,COLUMNS(#REF!),0),0)</f>
        <v>0</v>
      </c>
      <c r="H380" s="264">
        <f>IFERROR(VLOOKUP($A380,#REF!,COLUMNS(#REF!),0),0)</f>
        <v>0</v>
      </c>
      <c r="I380" s="264">
        <f>IFERROR(VLOOKUP($A380,#REF!,COLUMNS(#REF!),0),0)</f>
        <v>0</v>
      </c>
      <c r="J380" s="264">
        <f>IFERROR(VLOOKUP($A380,#REF!,COLUMNS(#REF!),0),0)</f>
        <v>0</v>
      </c>
      <c r="K380" s="264">
        <f>IFERROR(VLOOKUP($A380,#REF!,COLUMNS(#REF!),0),0)</f>
        <v>0</v>
      </c>
      <c r="L380" s="264">
        <f>IFERROR(VLOOKUP($A380,#REF!,COLUMNS(#REF!),0),0)</f>
        <v>0</v>
      </c>
      <c r="M380" s="264">
        <f>IFERROR(VLOOKUP($A380,#REF!,COLUMNS(#REF!),0),0)</f>
        <v>0</v>
      </c>
      <c r="N380" s="264">
        <f>IFERROR(VLOOKUP($A380,#REF!,COLUMNS(#REF!),0),0)</f>
        <v>0</v>
      </c>
      <c r="O380" s="264" t="s">
        <v>183</v>
      </c>
      <c r="P380" s="264" t="s">
        <v>85</v>
      </c>
    </row>
    <row r="381" spans="1:16" x14ac:dyDescent="0.2">
      <c r="A381" s="264" t="s">
        <v>844</v>
      </c>
      <c r="B381" s="264" t="s">
        <v>843</v>
      </c>
      <c r="C381" s="264">
        <v>0</v>
      </c>
      <c r="D381" s="264" t="s">
        <v>12</v>
      </c>
      <c r="E381" s="264" t="str">
        <f t="shared" si="5"/>
        <v>HCM_DT_VNPTT_004</v>
      </c>
      <c r="F381" s="264">
        <f>IFERROR(VLOOKUP($A381,#REF!,COLUMNS(#REF!),0),0)</f>
        <v>0</v>
      </c>
      <c r="G381" s="264">
        <f>IFERROR(VLOOKUP($A381,#REF!,COLUMNS(#REF!),0),0)</f>
        <v>0</v>
      </c>
      <c r="H381" s="264">
        <f>IFERROR(VLOOKUP($A381,#REF!,COLUMNS(#REF!),0),0)</f>
        <v>0</v>
      </c>
      <c r="I381" s="264">
        <f>IFERROR(VLOOKUP($A381,#REF!,COLUMNS(#REF!),0),0)</f>
        <v>0</v>
      </c>
      <c r="J381" s="264">
        <f>IFERROR(VLOOKUP($A381,#REF!,COLUMNS(#REF!),0),0)</f>
        <v>0</v>
      </c>
      <c r="K381" s="264">
        <f>IFERROR(VLOOKUP($A381,#REF!,COLUMNS(#REF!),0),0)</f>
        <v>0</v>
      </c>
      <c r="L381" s="264">
        <f>IFERROR(VLOOKUP($A381,#REF!,COLUMNS(#REF!),0),0)</f>
        <v>0</v>
      </c>
      <c r="M381" s="264">
        <f>IFERROR(VLOOKUP($A381,#REF!,COLUMNS(#REF!),0),0)</f>
        <v>0</v>
      </c>
      <c r="N381" s="264">
        <f>IFERROR(VLOOKUP($A381,#REF!,COLUMNS(#REF!),0),0)</f>
        <v>0</v>
      </c>
      <c r="O381" s="264" t="s">
        <v>183</v>
      </c>
      <c r="P381" s="264" t="s">
        <v>85</v>
      </c>
    </row>
    <row r="382" spans="1:16" x14ac:dyDescent="0.2">
      <c r="A382" s="264" t="s">
        <v>150</v>
      </c>
      <c r="B382" s="264" t="s">
        <v>111</v>
      </c>
      <c r="C382" s="264" t="s">
        <v>1227</v>
      </c>
      <c r="D382" s="264" t="s">
        <v>12</v>
      </c>
      <c r="E382" s="264" t="str">
        <f t="shared" si="5"/>
        <v>HCM_DT_VNPTT_005</v>
      </c>
      <c r="F382" s="264">
        <f>IFERROR(VLOOKUP($A382,#REF!,COLUMNS(#REF!),0),0)</f>
        <v>0</v>
      </c>
      <c r="G382" s="264">
        <f>IFERROR(VLOOKUP($A382,#REF!,COLUMNS(#REF!),0),0)</f>
        <v>0</v>
      </c>
      <c r="H382" s="264">
        <f>IFERROR(VLOOKUP($A382,#REF!,COLUMNS(#REF!),0),0)</f>
        <v>0</v>
      </c>
      <c r="I382" s="264">
        <f>IFERROR(VLOOKUP($A382,#REF!,COLUMNS(#REF!),0),0)</f>
        <v>0</v>
      </c>
      <c r="J382" s="264">
        <f>IFERROR(VLOOKUP($A382,#REF!,COLUMNS(#REF!),0),0)</f>
        <v>0</v>
      </c>
      <c r="K382" s="264">
        <f>IFERROR(VLOOKUP($A382,#REF!,COLUMNS(#REF!),0),0)</f>
        <v>0</v>
      </c>
      <c r="L382" s="264">
        <f>IFERROR(VLOOKUP($A382,#REF!,COLUMNS(#REF!),0),0)</f>
        <v>0</v>
      </c>
      <c r="M382" s="264">
        <f>IFERROR(VLOOKUP($A382,#REF!,COLUMNS(#REF!),0),0)</f>
        <v>0</v>
      </c>
      <c r="N382" s="264">
        <f>IFERROR(VLOOKUP($A382,#REF!,COLUMNS(#REF!),0),0)</f>
        <v>0</v>
      </c>
      <c r="O382" s="264" t="s">
        <v>183</v>
      </c>
      <c r="P382" s="264" t="s">
        <v>85</v>
      </c>
    </row>
    <row r="383" spans="1:16" x14ac:dyDescent="0.2">
      <c r="A383" s="264" t="s">
        <v>846</v>
      </c>
      <c r="B383" s="264" t="s">
        <v>845</v>
      </c>
      <c r="C383" s="264">
        <v>0</v>
      </c>
      <c r="D383" s="264" t="s">
        <v>847</v>
      </c>
      <c r="E383" s="264" t="str">
        <f t="shared" si="5"/>
        <v>HCM_HD_PTMOI_001</v>
      </c>
      <c r="F383" s="264">
        <f>IFERROR(VLOOKUP($A383,#REF!,COLUMNS(#REF!),0),0)</f>
        <v>0</v>
      </c>
      <c r="G383" s="264">
        <f>IFERROR(VLOOKUP($A383,#REF!,COLUMNS(#REF!),0),0)</f>
        <v>0</v>
      </c>
      <c r="H383" s="264">
        <f>IFERROR(VLOOKUP($A383,#REF!,COLUMNS(#REF!),0),0)</f>
        <v>0</v>
      </c>
      <c r="I383" s="264">
        <f>IFERROR(VLOOKUP($A383,#REF!,COLUMNS(#REF!),0),0)</f>
        <v>0</v>
      </c>
      <c r="J383" s="264">
        <f>IFERROR(VLOOKUP($A383,#REF!,COLUMNS(#REF!),0),0)</f>
        <v>0</v>
      </c>
      <c r="K383" s="264">
        <f>IFERROR(VLOOKUP($A383,#REF!,COLUMNS(#REF!),0),0)</f>
        <v>0</v>
      </c>
      <c r="L383" s="264">
        <f>IFERROR(VLOOKUP($A383,#REF!,COLUMNS(#REF!),0),0)</f>
        <v>0</v>
      </c>
      <c r="M383" s="264">
        <f>IFERROR(VLOOKUP($A383,#REF!,COLUMNS(#REF!),0),0)</f>
        <v>0</v>
      </c>
      <c r="N383" s="264">
        <f>IFERROR(VLOOKUP($A383,#REF!,COLUMNS(#REF!),0),0)</f>
        <v>0</v>
      </c>
      <c r="O383" s="264" t="s">
        <v>183</v>
      </c>
      <c r="P383" s="264" t="s">
        <v>85</v>
      </c>
    </row>
    <row r="384" spans="1:16" x14ac:dyDescent="0.2">
      <c r="A384" s="264" t="s">
        <v>849</v>
      </c>
      <c r="B384" s="264" t="s">
        <v>848</v>
      </c>
      <c r="C384" s="264">
        <v>0</v>
      </c>
      <c r="D384" s="264" t="s">
        <v>847</v>
      </c>
      <c r="E384" s="264" t="str">
        <f t="shared" si="5"/>
        <v>HCM_HD_PTMOI_002</v>
      </c>
      <c r="F384" s="264">
        <f>IFERROR(VLOOKUP($A384,#REF!,COLUMNS(#REF!),0),0)</f>
        <v>0</v>
      </c>
      <c r="G384" s="264">
        <f>IFERROR(VLOOKUP($A384,#REF!,COLUMNS(#REF!),0),0)</f>
        <v>0</v>
      </c>
      <c r="H384" s="264">
        <f>IFERROR(VLOOKUP($A384,#REF!,COLUMNS(#REF!),0),0)</f>
        <v>0</v>
      </c>
      <c r="I384" s="264">
        <f>IFERROR(VLOOKUP($A384,#REF!,COLUMNS(#REF!),0),0)</f>
        <v>0</v>
      </c>
      <c r="J384" s="264">
        <f>IFERROR(VLOOKUP($A384,#REF!,COLUMNS(#REF!),0),0)</f>
        <v>0</v>
      </c>
      <c r="K384" s="264">
        <f>IFERROR(VLOOKUP($A384,#REF!,COLUMNS(#REF!),0),0)</f>
        <v>0</v>
      </c>
      <c r="L384" s="264">
        <f>IFERROR(VLOOKUP($A384,#REF!,COLUMNS(#REF!),0),0)</f>
        <v>0</v>
      </c>
      <c r="M384" s="264">
        <f>IFERROR(VLOOKUP($A384,#REF!,COLUMNS(#REF!),0),0)</f>
        <v>0</v>
      </c>
      <c r="N384" s="264">
        <f>IFERROR(VLOOKUP($A384,#REF!,COLUMNS(#REF!),0),0)</f>
        <v>0</v>
      </c>
      <c r="O384" s="264" t="s">
        <v>183</v>
      </c>
      <c r="P384" s="264" t="s">
        <v>85</v>
      </c>
    </row>
    <row r="385" spans="1:16" x14ac:dyDescent="0.2">
      <c r="A385" s="264" t="s">
        <v>851</v>
      </c>
      <c r="B385" s="264" t="s">
        <v>850</v>
      </c>
      <c r="C385" s="264">
        <v>0</v>
      </c>
      <c r="D385" s="264" t="s">
        <v>12</v>
      </c>
      <c r="E385" s="264" t="str">
        <f t="shared" si="5"/>
        <v>HCM_HE_DTMOI_001</v>
      </c>
      <c r="F385" s="264">
        <f>IFERROR(VLOOKUP($A385,#REF!,COLUMNS(#REF!),0),0)</f>
        <v>0</v>
      </c>
      <c r="G385" s="264">
        <f>IFERROR(VLOOKUP($A385,#REF!,COLUMNS(#REF!),0),0)</f>
        <v>0</v>
      </c>
      <c r="H385" s="264">
        <f>IFERROR(VLOOKUP($A385,#REF!,COLUMNS(#REF!),0),0)</f>
        <v>0</v>
      </c>
      <c r="I385" s="264">
        <f>IFERROR(VLOOKUP($A385,#REF!,COLUMNS(#REF!),0),0)</f>
        <v>0</v>
      </c>
      <c r="J385" s="264">
        <f>IFERROR(VLOOKUP($A385,#REF!,COLUMNS(#REF!),0),0)</f>
        <v>0</v>
      </c>
      <c r="K385" s="264">
        <f>IFERROR(VLOOKUP($A385,#REF!,COLUMNS(#REF!),0),0)</f>
        <v>0</v>
      </c>
      <c r="L385" s="264">
        <f>IFERROR(VLOOKUP($A385,#REF!,COLUMNS(#REF!),0),0)</f>
        <v>0</v>
      </c>
      <c r="M385" s="264">
        <f>IFERROR(VLOOKUP($A385,#REF!,COLUMNS(#REF!),0),0)</f>
        <v>0</v>
      </c>
      <c r="N385" s="264">
        <f>IFERROR(VLOOKUP($A385,#REF!,COLUMNS(#REF!),0),0)</f>
        <v>0</v>
      </c>
      <c r="O385" s="264" t="s">
        <v>183</v>
      </c>
      <c r="P385" s="264" t="s">
        <v>85</v>
      </c>
    </row>
    <row r="386" spans="1:16" x14ac:dyDescent="0.2">
      <c r="A386" s="264" t="s">
        <v>853</v>
      </c>
      <c r="B386" s="264" t="s">
        <v>852</v>
      </c>
      <c r="C386" s="264">
        <v>0</v>
      </c>
      <c r="D386" s="264" t="s">
        <v>12</v>
      </c>
      <c r="E386" s="264" t="str">
        <f t="shared" si="5"/>
        <v>HCM_HE_DTQLY_001</v>
      </c>
      <c r="F386" s="264">
        <f>IFERROR(VLOOKUP($A386,#REF!,COLUMNS(#REF!),0),0)</f>
        <v>0</v>
      </c>
      <c r="G386" s="264">
        <f>IFERROR(VLOOKUP($A386,#REF!,COLUMNS(#REF!),0),0)</f>
        <v>0</v>
      </c>
      <c r="H386" s="264">
        <f>IFERROR(VLOOKUP($A386,#REF!,COLUMNS(#REF!),0),0)</f>
        <v>0</v>
      </c>
      <c r="I386" s="264">
        <f>IFERROR(VLOOKUP($A386,#REF!,COLUMNS(#REF!),0),0)</f>
        <v>0</v>
      </c>
      <c r="J386" s="264">
        <f>IFERROR(VLOOKUP($A386,#REF!,COLUMNS(#REF!),0),0)</f>
        <v>0</v>
      </c>
      <c r="K386" s="264">
        <f>IFERROR(VLOOKUP($A386,#REF!,COLUMNS(#REF!),0),0)</f>
        <v>0</v>
      </c>
      <c r="L386" s="264">
        <f>IFERROR(VLOOKUP($A386,#REF!,COLUMNS(#REF!),0),0)</f>
        <v>0</v>
      </c>
      <c r="M386" s="264">
        <f>IFERROR(VLOOKUP($A386,#REF!,COLUMNS(#REF!),0),0)</f>
        <v>0</v>
      </c>
      <c r="N386" s="264">
        <f>IFERROR(VLOOKUP($A386,#REF!,COLUMNS(#REF!),0),0)</f>
        <v>0</v>
      </c>
      <c r="O386" s="264" t="s">
        <v>183</v>
      </c>
      <c r="P386" s="264" t="s">
        <v>85</v>
      </c>
    </row>
    <row r="387" spans="1:16" x14ac:dyDescent="0.2">
      <c r="A387" s="264" t="s">
        <v>855</v>
      </c>
      <c r="B387" s="264" t="s">
        <v>854</v>
      </c>
      <c r="C387" s="264">
        <v>0</v>
      </c>
      <c r="D387" s="264" t="s">
        <v>847</v>
      </c>
      <c r="E387" s="264" t="str">
        <f t="shared" ref="E387:E450" si="6">A387</f>
        <v>HCM_KH_KENHH_001</v>
      </c>
      <c r="F387" s="264">
        <f>IFERROR(VLOOKUP($A387,#REF!,COLUMNS(#REF!),0),0)</f>
        <v>0</v>
      </c>
      <c r="G387" s="264">
        <f>IFERROR(VLOOKUP($A387,#REF!,COLUMNS(#REF!),0),0)</f>
        <v>0</v>
      </c>
      <c r="H387" s="264">
        <f>IFERROR(VLOOKUP($A387,#REF!,COLUMNS(#REF!),0),0)</f>
        <v>0</v>
      </c>
      <c r="I387" s="264">
        <f>IFERROR(VLOOKUP($A387,#REF!,COLUMNS(#REF!),0),0)</f>
        <v>0</v>
      </c>
      <c r="J387" s="264">
        <f>IFERROR(VLOOKUP($A387,#REF!,COLUMNS(#REF!),0),0)</f>
        <v>0</v>
      </c>
      <c r="K387" s="264">
        <f>IFERROR(VLOOKUP($A387,#REF!,COLUMNS(#REF!),0),0)</f>
        <v>0</v>
      </c>
      <c r="L387" s="264">
        <f>IFERROR(VLOOKUP($A387,#REF!,COLUMNS(#REF!),0),0)</f>
        <v>0</v>
      </c>
      <c r="M387" s="264">
        <f>IFERROR(VLOOKUP($A387,#REF!,COLUMNS(#REF!),0),0)</f>
        <v>0</v>
      </c>
      <c r="N387" s="264">
        <f>IFERROR(VLOOKUP($A387,#REF!,COLUMNS(#REF!),0),0)</f>
        <v>0</v>
      </c>
      <c r="O387" s="264" t="s">
        <v>183</v>
      </c>
      <c r="P387" s="264" t="s">
        <v>85</v>
      </c>
    </row>
    <row r="388" spans="1:16" x14ac:dyDescent="0.2">
      <c r="A388" s="264" t="s">
        <v>1248</v>
      </c>
      <c r="B388" s="264" t="s">
        <v>1249</v>
      </c>
      <c r="C388" s="264">
        <v>0</v>
      </c>
      <c r="D388" s="264" t="s">
        <v>847</v>
      </c>
      <c r="E388" s="264" t="str">
        <f t="shared" si="6"/>
        <v>HCM_KH_KENHH_002</v>
      </c>
      <c r="F388" s="264">
        <f>IFERROR(VLOOKUP($A388,#REF!,COLUMNS(#REF!),0),0)</f>
        <v>0</v>
      </c>
      <c r="G388" s="264">
        <f>IFERROR(VLOOKUP($A388,#REF!,COLUMNS(#REF!),0),0)</f>
        <v>0</v>
      </c>
      <c r="H388" s="264">
        <f>IFERROR(VLOOKUP($A388,#REF!,COLUMNS(#REF!),0),0)</f>
        <v>0</v>
      </c>
      <c r="I388" s="264">
        <f>IFERROR(VLOOKUP($A388,#REF!,COLUMNS(#REF!),0),0)</f>
        <v>0</v>
      </c>
      <c r="J388" s="264">
        <f>IFERROR(VLOOKUP($A388,#REF!,COLUMNS(#REF!),0),0)</f>
        <v>0</v>
      </c>
      <c r="K388" s="264">
        <f>IFERROR(VLOOKUP($A388,#REF!,COLUMNS(#REF!),0),0)</f>
        <v>0</v>
      </c>
      <c r="L388" s="264">
        <f>IFERROR(VLOOKUP($A388,#REF!,COLUMNS(#REF!),0),0)</f>
        <v>0</v>
      </c>
      <c r="M388" s="264">
        <f>IFERROR(VLOOKUP($A388,#REF!,COLUMNS(#REF!),0),0)</f>
        <v>0</v>
      </c>
      <c r="N388" s="264">
        <f>IFERROR(VLOOKUP($A388,#REF!,COLUMNS(#REF!),0),0)</f>
        <v>0</v>
      </c>
      <c r="O388" s="264" t="s">
        <v>183</v>
      </c>
      <c r="P388" s="264" t="s">
        <v>85</v>
      </c>
    </row>
    <row r="389" spans="1:16" x14ac:dyDescent="0.2">
      <c r="A389" s="264" t="s">
        <v>856</v>
      </c>
      <c r="B389" s="264" t="s">
        <v>854</v>
      </c>
      <c r="C389" s="264">
        <v>0</v>
      </c>
      <c r="D389" s="264" t="s">
        <v>847</v>
      </c>
      <c r="E389" s="264" t="str">
        <f t="shared" si="6"/>
        <v>HCM_KH_PTNEW_001</v>
      </c>
      <c r="F389" s="264">
        <f>IFERROR(VLOOKUP($A389,#REF!,COLUMNS(#REF!),0),0)</f>
        <v>0</v>
      </c>
      <c r="G389" s="264">
        <f>IFERROR(VLOOKUP($A389,#REF!,COLUMNS(#REF!),0),0)</f>
        <v>0</v>
      </c>
      <c r="H389" s="264">
        <f>IFERROR(VLOOKUP($A389,#REF!,COLUMNS(#REF!),0),0)</f>
        <v>0</v>
      </c>
      <c r="I389" s="264">
        <f>IFERROR(VLOOKUP($A389,#REF!,COLUMNS(#REF!),0),0)</f>
        <v>0</v>
      </c>
      <c r="J389" s="264">
        <f>IFERROR(VLOOKUP($A389,#REF!,COLUMNS(#REF!),0),0)</f>
        <v>0</v>
      </c>
      <c r="K389" s="264">
        <f>IFERROR(VLOOKUP($A389,#REF!,COLUMNS(#REF!),0),0)</f>
        <v>0</v>
      </c>
      <c r="L389" s="264">
        <f>IFERROR(VLOOKUP($A389,#REF!,COLUMNS(#REF!),0),0)</f>
        <v>0</v>
      </c>
      <c r="M389" s="264">
        <f>IFERROR(VLOOKUP($A389,#REF!,COLUMNS(#REF!),0),0)</f>
        <v>0</v>
      </c>
      <c r="N389" s="264">
        <f>IFERROR(VLOOKUP($A389,#REF!,COLUMNS(#REF!),0),0)</f>
        <v>0</v>
      </c>
      <c r="O389" s="264" t="s">
        <v>183</v>
      </c>
      <c r="P389" s="264" t="s">
        <v>85</v>
      </c>
    </row>
    <row r="390" spans="1:16" x14ac:dyDescent="0.2">
      <c r="A390" s="264" t="s">
        <v>858</v>
      </c>
      <c r="B390" s="264" t="s">
        <v>857</v>
      </c>
      <c r="C390" s="264">
        <v>0</v>
      </c>
      <c r="D390" s="264" t="s">
        <v>268</v>
      </c>
      <c r="E390" s="264" t="str">
        <f t="shared" si="6"/>
        <v>HCM_KH_TNANG_001</v>
      </c>
      <c r="F390" s="264">
        <f>IFERROR(VLOOKUP($A390,#REF!,COLUMNS(#REF!),0),0)</f>
        <v>0</v>
      </c>
      <c r="G390" s="264">
        <f>IFERROR(VLOOKUP($A390,#REF!,COLUMNS(#REF!),0),0)</f>
        <v>0</v>
      </c>
      <c r="H390" s="264">
        <f>IFERROR(VLOOKUP($A390,#REF!,COLUMNS(#REF!),0),0)</f>
        <v>0</v>
      </c>
      <c r="I390" s="264">
        <f>IFERROR(VLOOKUP($A390,#REF!,COLUMNS(#REF!),0),0)</f>
        <v>0</v>
      </c>
      <c r="J390" s="264">
        <f>IFERROR(VLOOKUP($A390,#REF!,COLUMNS(#REF!),0),0)</f>
        <v>0</v>
      </c>
      <c r="K390" s="264">
        <f>IFERROR(VLOOKUP($A390,#REF!,COLUMNS(#REF!),0),0)</f>
        <v>0</v>
      </c>
      <c r="L390" s="264">
        <f>IFERROR(VLOOKUP($A390,#REF!,COLUMNS(#REF!),0),0)</f>
        <v>0</v>
      </c>
      <c r="M390" s="264">
        <f>IFERROR(VLOOKUP($A390,#REF!,COLUMNS(#REF!),0),0)</f>
        <v>0</v>
      </c>
      <c r="N390" s="264">
        <f>IFERROR(VLOOKUP($A390,#REF!,COLUMNS(#REF!),0),0)</f>
        <v>0</v>
      </c>
      <c r="O390" s="264" t="s">
        <v>183</v>
      </c>
      <c r="P390" s="264" t="s">
        <v>85</v>
      </c>
    </row>
    <row r="391" spans="1:16" x14ac:dyDescent="0.2">
      <c r="A391" s="264" t="s">
        <v>860</v>
      </c>
      <c r="B391" s="264" t="s">
        <v>859</v>
      </c>
      <c r="C391" s="264">
        <v>0</v>
      </c>
      <c r="D391" s="264" t="s">
        <v>268</v>
      </c>
      <c r="E391" s="264" t="str">
        <f t="shared" si="6"/>
        <v>HCM_KH_YECAU_001</v>
      </c>
      <c r="F391" s="264">
        <f>IFERROR(VLOOKUP($A391,#REF!,COLUMNS(#REF!),0),0)</f>
        <v>0</v>
      </c>
      <c r="G391" s="264">
        <f>IFERROR(VLOOKUP($A391,#REF!,COLUMNS(#REF!),0),0)</f>
        <v>0</v>
      </c>
      <c r="H391" s="264">
        <f>IFERROR(VLOOKUP($A391,#REF!,COLUMNS(#REF!),0),0)</f>
        <v>0</v>
      </c>
      <c r="I391" s="264">
        <f>IFERROR(VLOOKUP($A391,#REF!,COLUMNS(#REF!),0),0)</f>
        <v>0</v>
      </c>
      <c r="J391" s="264">
        <f>IFERROR(VLOOKUP($A391,#REF!,COLUMNS(#REF!),0),0)</f>
        <v>0</v>
      </c>
      <c r="K391" s="264">
        <f>IFERROR(VLOOKUP($A391,#REF!,COLUMNS(#REF!),0),0)</f>
        <v>0</v>
      </c>
      <c r="L391" s="264">
        <f>IFERROR(VLOOKUP($A391,#REF!,COLUMNS(#REF!),0),0)</f>
        <v>0</v>
      </c>
      <c r="M391" s="264">
        <f>IFERROR(VLOOKUP($A391,#REF!,COLUMNS(#REF!),0),0)</f>
        <v>0</v>
      </c>
      <c r="N391" s="264">
        <f>IFERROR(VLOOKUP($A391,#REF!,COLUMNS(#REF!),0),0)</f>
        <v>0</v>
      </c>
      <c r="O391" s="264" t="s">
        <v>183</v>
      </c>
      <c r="P391" s="264" t="s">
        <v>85</v>
      </c>
    </row>
    <row r="392" spans="1:16" x14ac:dyDescent="0.2">
      <c r="A392" s="264" t="s">
        <v>862</v>
      </c>
      <c r="B392" s="264" t="s">
        <v>861</v>
      </c>
      <c r="C392" s="264">
        <v>0</v>
      </c>
      <c r="D392" s="264" t="s">
        <v>195</v>
      </c>
      <c r="E392" s="264" t="str">
        <f t="shared" si="6"/>
        <v>HCM_KS_RUIRO_001</v>
      </c>
      <c r="F392" s="264">
        <f>IFERROR(VLOOKUP($A392,#REF!,COLUMNS(#REF!),0),0)</f>
        <v>0</v>
      </c>
      <c r="G392" s="264">
        <f>IFERROR(VLOOKUP($A392,#REF!,COLUMNS(#REF!),0),0)</f>
        <v>0</v>
      </c>
      <c r="H392" s="264">
        <f>IFERROR(VLOOKUP($A392,#REF!,COLUMNS(#REF!),0),0)</f>
        <v>0</v>
      </c>
      <c r="I392" s="264">
        <f>IFERROR(VLOOKUP($A392,#REF!,COLUMNS(#REF!),0),0)</f>
        <v>0</v>
      </c>
      <c r="J392" s="264">
        <f>IFERROR(VLOOKUP($A392,#REF!,COLUMNS(#REF!),0),0)</f>
        <v>0</v>
      </c>
      <c r="K392" s="264">
        <f>IFERROR(VLOOKUP($A392,#REF!,COLUMNS(#REF!),0),0)</f>
        <v>0</v>
      </c>
      <c r="L392" s="264">
        <f>IFERROR(VLOOKUP($A392,#REF!,COLUMNS(#REF!),0),0)</f>
        <v>0</v>
      </c>
      <c r="M392" s="264">
        <f>IFERROR(VLOOKUP($A392,#REF!,COLUMNS(#REF!),0),0)</f>
        <v>0</v>
      </c>
      <c r="N392" s="264">
        <f>IFERROR(VLOOKUP($A392,#REF!,COLUMNS(#REF!),0),0)</f>
        <v>0</v>
      </c>
      <c r="O392" s="264" t="s">
        <v>183</v>
      </c>
      <c r="P392" s="264" t="s">
        <v>85</v>
      </c>
    </row>
    <row r="393" spans="1:16" x14ac:dyDescent="0.2">
      <c r="A393" s="264" t="s">
        <v>864</v>
      </c>
      <c r="B393" s="264" t="s">
        <v>863</v>
      </c>
      <c r="C393" s="264">
        <v>0</v>
      </c>
      <c r="D393" s="264" t="s">
        <v>195</v>
      </c>
      <c r="E393" s="264" t="str">
        <f t="shared" si="6"/>
        <v>HCM_KS_RUIRO_002</v>
      </c>
      <c r="F393" s="264">
        <f>IFERROR(VLOOKUP($A393,#REF!,COLUMNS(#REF!),0),0)</f>
        <v>0</v>
      </c>
      <c r="G393" s="264">
        <f>IFERROR(VLOOKUP($A393,#REF!,COLUMNS(#REF!),0),0)</f>
        <v>0</v>
      </c>
      <c r="H393" s="264">
        <f>IFERROR(VLOOKUP($A393,#REF!,COLUMNS(#REF!),0),0)</f>
        <v>0</v>
      </c>
      <c r="I393" s="264">
        <f>IFERROR(VLOOKUP($A393,#REF!,COLUMNS(#REF!),0),0)</f>
        <v>0</v>
      </c>
      <c r="J393" s="264">
        <f>IFERROR(VLOOKUP($A393,#REF!,COLUMNS(#REF!),0),0)</f>
        <v>0</v>
      </c>
      <c r="K393" s="264">
        <f>IFERROR(VLOOKUP($A393,#REF!,COLUMNS(#REF!),0),0)</f>
        <v>0</v>
      </c>
      <c r="L393" s="264">
        <f>IFERROR(VLOOKUP($A393,#REF!,COLUMNS(#REF!),0),0)</f>
        <v>0</v>
      </c>
      <c r="M393" s="264">
        <f>IFERROR(VLOOKUP($A393,#REF!,COLUMNS(#REF!),0),0)</f>
        <v>0</v>
      </c>
      <c r="N393" s="264">
        <f>IFERROR(VLOOKUP($A393,#REF!,COLUMNS(#REF!),0),0)</f>
        <v>0</v>
      </c>
      <c r="O393" s="264" t="s">
        <v>183</v>
      </c>
      <c r="P393" s="264" t="s">
        <v>85</v>
      </c>
    </row>
    <row r="394" spans="1:16" x14ac:dyDescent="0.2">
      <c r="A394" s="264" t="s">
        <v>866</v>
      </c>
      <c r="B394" s="264" t="s">
        <v>865</v>
      </c>
      <c r="C394" s="264">
        <v>0</v>
      </c>
      <c r="D394" s="264" t="s">
        <v>12</v>
      </c>
      <c r="E394" s="264" t="str">
        <f t="shared" si="6"/>
        <v>HCM_NO_PCUOC_001</v>
      </c>
      <c r="F394" s="264">
        <f>IFERROR(VLOOKUP($A394,#REF!,COLUMNS(#REF!),0),0)</f>
        <v>0</v>
      </c>
      <c r="G394" s="264">
        <f>IFERROR(VLOOKUP($A394,#REF!,COLUMNS(#REF!),0),0)</f>
        <v>0</v>
      </c>
      <c r="H394" s="264">
        <f>IFERROR(VLOOKUP($A394,#REF!,COLUMNS(#REF!),0),0)</f>
        <v>0</v>
      </c>
      <c r="I394" s="264">
        <f>IFERROR(VLOOKUP($A394,#REF!,COLUMNS(#REF!),0),0)</f>
        <v>0</v>
      </c>
      <c r="J394" s="264">
        <f>IFERROR(VLOOKUP($A394,#REF!,COLUMNS(#REF!),0),0)</f>
        <v>0</v>
      </c>
      <c r="K394" s="264">
        <f>IFERROR(VLOOKUP($A394,#REF!,COLUMNS(#REF!),0),0)</f>
        <v>0</v>
      </c>
      <c r="L394" s="264">
        <f>IFERROR(VLOOKUP($A394,#REF!,COLUMNS(#REF!),0),0)</f>
        <v>0</v>
      </c>
      <c r="M394" s="264">
        <f>IFERROR(VLOOKUP($A394,#REF!,COLUMNS(#REF!),0),0)</f>
        <v>0</v>
      </c>
      <c r="N394" s="264">
        <f>IFERROR(VLOOKUP($A394,#REF!,COLUMNS(#REF!),0),0)</f>
        <v>0</v>
      </c>
      <c r="O394" s="264" t="s">
        <v>183</v>
      </c>
      <c r="P394" s="264" t="s">
        <v>85</v>
      </c>
    </row>
    <row r="395" spans="1:16" x14ac:dyDescent="0.2">
      <c r="A395" s="264" t="s">
        <v>868</v>
      </c>
      <c r="B395" s="264" t="s">
        <v>867</v>
      </c>
      <c r="C395" s="264">
        <v>0</v>
      </c>
      <c r="D395" s="264" t="s">
        <v>195</v>
      </c>
      <c r="E395" s="264" t="str">
        <f t="shared" si="6"/>
        <v>HCM_NO_THBAO_001</v>
      </c>
      <c r="F395" s="264">
        <f>IFERROR(VLOOKUP($A395,#REF!,COLUMNS(#REF!),0),0)</f>
        <v>0</v>
      </c>
      <c r="G395" s="264">
        <f>IFERROR(VLOOKUP($A395,#REF!,COLUMNS(#REF!),0),0)</f>
        <v>0</v>
      </c>
      <c r="H395" s="264">
        <f>IFERROR(VLOOKUP($A395,#REF!,COLUMNS(#REF!),0),0)</f>
        <v>0</v>
      </c>
      <c r="I395" s="264">
        <f>IFERROR(VLOOKUP($A395,#REF!,COLUMNS(#REF!),0),0)</f>
        <v>0</v>
      </c>
      <c r="J395" s="264">
        <f>IFERROR(VLOOKUP($A395,#REF!,COLUMNS(#REF!),0),0)</f>
        <v>0</v>
      </c>
      <c r="K395" s="264">
        <f>IFERROR(VLOOKUP($A395,#REF!,COLUMNS(#REF!),0),0)</f>
        <v>0</v>
      </c>
      <c r="L395" s="264">
        <f>IFERROR(VLOOKUP($A395,#REF!,COLUMNS(#REF!),0),0)</f>
        <v>0</v>
      </c>
      <c r="M395" s="264">
        <f>IFERROR(VLOOKUP($A395,#REF!,COLUMNS(#REF!),0),0)</f>
        <v>0</v>
      </c>
      <c r="N395" s="264">
        <f>IFERROR(VLOOKUP($A395,#REF!,COLUMNS(#REF!),0),0)</f>
        <v>0</v>
      </c>
      <c r="O395" s="264" t="s">
        <v>183</v>
      </c>
      <c r="P395" s="264" t="s">
        <v>85</v>
      </c>
    </row>
    <row r="396" spans="1:16" x14ac:dyDescent="0.2">
      <c r="A396" s="264" t="s">
        <v>870</v>
      </c>
      <c r="B396" s="264" t="s">
        <v>869</v>
      </c>
      <c r="C396" s="264">
        <v>0</v>
      </c>
      <c r="D396" s="264" t="s">
        <v>13</v>
      </c>
      <c r="E396" s="264" t="str">
        <f t="shared" si="6"/>
        <v>HCM_NO_THBAO_002</v>
      </c>
      <c r="F396" s="264">
        <f>IFERROR(VLOOKUP($A396,#REF!,COLUMNS(#REF!),0),0)</f>
        <v>0</v>
      </c>
      <c r="G396" s="264">
        <f>IFERROR(VLOOKUP($A396,#REF!,COLUMNS(#REF!),0),0)</f>
        <v>0</v>
      </c>
      <c r="H396" s="264">
        <f>IFERROR(VLOOKUP($A396,#REF!,COLUMNS(#REF!),0),0)</f>
        <v>0</v>
      </c>
      <c r="I396" s="264">
        <f>IFERROR(VLOOKUP($A396,#REF!,COLUMNS(#REF!),0),0)</f>
        <v>0</v>
      </c>
      <c r="J396" s="264">
        <f>IFERROR(VLOOKUP($A396,#REF!,COLUMNS(#REF!),0),0)</f>
        <v>0</v>
      </c>
      <c r="K396" s="264">
        <f>IFERROR(VLOOKUP($A396,#REF!,COLUMNS(#REF!),0),0)</f>
        <v>0</v>
      </c>
      <c r="L396" s="264">
        <f>IFERROR(VLOOKUP($A396,#REF!,COLUMNS(#REF!),0),0)</f>
        <v>0</v>
      </c>
      <c r="M396" s="264">
        <f>IFERROR(VLOOKUP($A396,#REF!,COLUMNS(#REF!),0),0)</f>
        <v>0</v>
      </c>
      <c r="N396" s="264">
        <f>IFERROR(VLOOKUP($A396,#REF!,COLUMNS(#REF!),0),0)</f>
        <v>0</v>
      </c>
      <c r="O396" s="264" t="s">
        <v>183</v>
      </c>
      <c r="P396" s="264" t="s">
        <v>85</v>
      </c>
    </row>
    <row r="397" spans="1:16" x14ac:dyDescent="0.2">
      <c r="A397" s="264" t="s">
        <v>872</v>
      </c>
      <c r="B397" s="264" t="s">
        <v>871</v>
      </c>
      <c r="C397" s="264">
        <v>0</v>
      </c>
      <c r="D397" s="264" t="s">
        <v>203</v>
      </c>
      <c r="E397" s="264" t="str">
        <f t="shared" si="6"/>
        <v>HCM_NO_THBAO_003</v>
      </c>
      <c r="F397" s="264">
        <f>IFERROR(VLOOKUP($A397,#REF!,COLUMNS(#REF!),0),0)</f>
        <v>0</v>
      </c>
      <c r="G397" s="264">
        <f>IFERROR(VLOOKUP($A397,#REF!,COLUMNS(#REF!),0),0)</f>
        <v>0</v>
      </c>
      <c r="H397" s="264">
        <f>IFERROR(VLOOKUP($A397,#REF!,COLUMNS(#REF!),0),0)</f>
        <v>0</v>
      </c>
      <c r="I397" s="264">
        <f>IFERROR(VLOOKUP($A397,#REF!,COLUMNS(#REF!),0),0)</f>
        <v>0</v>
      </c>
      <c r="J397" s="264">
        <f>IFERROR(VLOOKUP($A397,#REF!,COLUMNS(#REF!),0),0)</f>
        <v>0</v>
      </c>
      <c r="K397" s="264">
        <f>IFERROR(VLOOKUP($A397,#REF!,COLUMNS(#REF!),0),0)</f>
        <v>0</v>
      </c>
      <c r="L397" s="264">
        <f>IFERROR(VLOOKUP($A397,#REF!,COLUMNS(#REF!),0),0)</f>
        <v>0</v>
      </c>
      <c r="M397" s="264">
        <f>IFERROR(VLOOKUP($A397,#REF!,COLUMNS(#REF!),0),0)</f>
        <v>0</v>
      </c>
      <c r="N397" s="264">
        <f>IFERROR(VLOOKUP($A397,#REF!,COLUMNS(#REF!),0),0)</f>
        <v>0</v>
      </c>
      <c r="O397" s="264" t="s">
        <v>183</v>
      </c>
      <c r="P397" s="264" t="s">
        <v>85</v>
      </c>
    </row>
    <row r="398" spans="1:16" x14ac:dyDescent="0.2">
      <c r="A398" s="264" t="s">
        <v>874</v>
      </c>
      <c r="B398" s="264" t="s">
        <v>873</v>
      </c>
      <c r="C398" s="264">
        <v>0</v>
      </c>
      <c r="D398" s="264" t="s">
        <v>203</v>
      </c>
      <c r="E398" s="264" t="str">
        <f t="shared" si="6"/>
        <v>HCM_NO_THBAO_004</v>
      </c>
      <c r="F398" s="264">
        <f>IFERROR(VLOOKUP($A398,#REF!,COLUMNS(#REF!),0),0)</f>
        <v>0</v>
      </c>
      <c r="G398" s="264">
        <f>IFERROR(VLOOKUP($A398,#REF!,COLUMNS(#REF!),0),0)</f>
        <v>0</v>
      </c>
      <c r="H398" s="264">
        <f>IFERROR(VLOOKUP($A398,#REF!,COLUMNS(#REF!),0),0)</f>
        <v>0</v>
      </c>
      <c r="I398" s="264">
        <f>IFERROR(VLOOKUP($A398,#REF!,COLUMNS(#REF!),0),0)</f>
        <v>0</v>
      </c>
      <c r="J398" s="264">
        <f>IFERROR(VLOOKUP($A398,#REF!,COLUMNS(#REF!),0),0)</f>
        <v>0</v>
      </c>
      <c r="K398" s="264">
        <f>IFERROR(VLOOKUP($A398,#REF!,COLUMNS(#REF!),0),0)</f>
        <v>0</v>
      </c>
      <c r="L398" s="264">
        <f>IFERROR(VLOOKUP($A398,#REF!,COLUMNS(#REF!),0),0)</f>
        <v>0</v>
      </c>
      <c r="M398" s="264">
        <f>IFERROR(VLOOKUP($A398,#REF!,COLUMNS(#REF!),0),0)</f>
        <v>0</v>
      </c>
      <c r="N398" s="264">
        <f>IFERROR(VLOOKUP($A398,#REF!,COLUMNS(#REF!),0),0)</f>
        <v>0</v>
      </c>
      <c r="O398" s="264" t="s">
        <v>183</v>
      </c>
      <c r="P398" s="264" t="s">
        <v>85</v>
      </c>
    </row>
    <row r="399" spans="1:16" x14ac:dyDescent="0.2">
      <c r="A399" s="264" t="s">
        <v>876</v>
      </c>
      <c r="B399" s="264" t="s">
        <v>875</v>
      </c>
      <c r="C399" s="264">
        <v>0</v>
      </c>
      <c r="D399" s="264" t="s">
        <v>203</v>
      </c>
      <c r="E399" s="264" t="str">
        <f t="shared" si="6"/>
        <v>HCM_NO_THBAO_005</v>
      </c>
      <c r="F399" s="264">
        <f>IFERROR(VLOOKUP($A399,#REF!,COLUMNS(#REF!),0),0)</f>
        <v>0</v>
      </c>
      <c r="G399" s="264">
        <f>IFERROR(VLOOKUP($A399,#REF!,COLUMNS(#REF!),0),0)</f>
        <v>0</v>
      </c>
      <c r="H399" s="264">
        <f>IFERROR(VLOOKUP($A399,#REF!,COLUMNS(#REF!),0),0)</f>
        <v>0</v>
      </c>
      <c r="I399" s="264">
        <f>IFERROR(VLOOKUP($A399,#REF!,COLUMNS(#REF!),0),0)</f>
        <v>0</v>
      </c>
      <c r="J399" s="264">
        <f>IFERROR(VLOOKUP($A399,#REF!,COLUMNS(#REF!),0),0)</f>
        <v>0</v>
      </c>
      <c r="K399" s="264">
        <f>IFERROR(VLOOKUP($A399,#REF!,COLUMNS(#REF!),0),0)</f>
        <v>0</v>
      </c>
      <c r="L399" s="264">
        <f>IFERROR(VLOOKUP($A399,#REF!,COLUMNS(#REF!),0),0)</f>
        <v>0</v>
      </c>
      <c r="M399" s="264">
        <f>IFERROR(VLOOKUP($A399,#REF!,COLUMNS(#REF!),0),0)</f>
        <v>0</v>
      </c>
      <c r="N399" s="264">
        <f>IFERROR(VLOOKUP($A399,#REF!,COLUMNS(#REF!),0),0)</f>
        <v>0</v>
      </c>
      <c r="O399" s="264" t="s">
        <v>183</v>
      </c>
      <c r="P399" s="264" t="s">
        <v>85</v>
      </c>
    </row>
    <row r="400" spans="1:16" x14ac:dyDescent="0.2">
      <c r="A400" s="264" t="s">
        <v>878</v>
      </c>
      <c r="B400" s="264" t="s">
        <v>877</v>
      </c>
      <c r="C400" s="264">
        <v>0</v>
      </c>
      <c r="D400" s="264" t="s">
        <v>282</v>
      </c>
      <c r="E400" s="264" t="str">
        <f t="shared" si="6"/>
        <v>HCM_NS_SLGOI_001</v>
      </c>
      <c r="F400" s="264">
        <f>IFERROR(VLOOKUP($A400,#REF!,COLUMNS(#REF!),0),0)</f>
        <v>0</v>
      </c>
      <c r="G400" s="264">
        <f>IFERROR(VLOOKUP($A400,#REF!,COLUMNS(#REF!),0),0)</f>
        <v>0</v>
      </c>
      <c r="H400" s="264">
        <f>IFERROR(VLOOKUP($A400,#REF!,COLUMNS(#REF!),0),0)</f>
        <v>0</v>
      </c>
      <c r="I400" s="264">
        <f>IFERROR(VLOOKUP($A400,#REF!,COLUMNS(#REF!),0),0)</f>
        <v>0</v>
      </c>
      <c r="J400" s="264">
        <f>IFERROR(VLOOKUP($A400,#REF!,COLUMNS(#REF!),0),0)</f>
        <v>0</v>
      </c>
      <c r="K400" s="264">
        <f>IFERROR(VLOOKUP($A400,#REF!,COLUMNS(#REF!),0),0)</f>
        <v>0</v>
      </c>
      <c r="L400" s="264">
        <f>IFERROR(VLOOKUP($A400,#REF!,COLUMNS(#REF!),0),0)</f>
        <v>0</v>
      </c>
      <c r="M400" s="264">
        <f>IFERROR(VLOOKUP($A400,#REF!,COLUMNS(#REF!),0),0)</f>
        <v>0</v>
      </c>
      <c r="N400" s="264">
        <f>IFERROR(VLOOKUP($A400,#REF!,COLUMNS(#REF!),0),0)</f>
        <v>0</v>
      </c>
      <c r="O400" s="264" t="s">
        <v>183</v>
      </c>
      <c r="P400" s="264" t="s">
        <v>85</v>
      </c>
    </row>
    <row r="401" spans="1:16" x14ac:dyDescent="0.2">
      <c r="A401" s="264" t="s">
        <v>880</v>
      </c>
      <c r="B401" s="264" t="s">
        <v>879</v>
      </c>
      <c r="C401" s="264">
        <v>0</v>
      </c>
      <c r="D401" s="264" t="s">
        <v>282</v>
      </c>
      <c r="E401" s="264" t="str">
        <f t="shared" si="6"/>
        <v>HCM_NS_SLGOI_002</v>
      </c>
      <c r="F401" s="264">
        <f>IFERROR(VLOOKUP($A401,#REF!,COLUMNS(#REF!),0),0)</f>
        <v>0</v>
      </c>
      <c r="G401" s="264">
        <f>IFERROR(VLOOKUP($A401,#REF!,COLUMNS(#REF!),0),0)</f>
        <v>0</v>
      </c>
      <c r="H401" s="264">
        <f>IFERROR(VLOOKUP($A401,#REF!,COLUMNS(#REF!),0),0)</f>
        <v>0</v>
      </c>
      <c r="I401" s="264">
        <f>IFERROR(VLOOKUP($A401,#REF!,COLUMNS(#REF!),0),0)</f>
        <v>0</v>
      </c>
      <c r="J401" s="264">
        <f>IFERROR(VLOOKUP($A401,#REF!,COLUMNS(#REF!),0),0)</f>
        <v>0</v>
      </c>
      <c r="K401" s="264">
        <f>IFERROR(VLOOKUP($A401,#REF!,COLUMNS(#REF!),0),0)</f>
        <v>0</v>
      </c>
      <c r="L401" s="264">
        <f>IFERROR(VLOOKUP($A401,#REF!,COLUMNS(#REF!),0),0)</f>
        <v>0</v>
      </c>
      <c r="M401" s="264">
        <f>IFERROR(VLOOKUP($A401,#REF!,COLUMNS(#REF!),0),0)</f>
        <v>0</v>
      </c>
      <c r="N401" s="264">
        <f>IFERROR(VLOOKUP($A401,#REF!,COLUMNS(#REF!),0),0)</f>
        <v>0</v>
      </c>
      <c r="O401" s="264" t="s">
        <v>183</v>
      </c>
      <c r="P401" s="264" t="s">
        <v>85</v>
      </c>
    </row>
    <row r="402" spans="1:16" x14ac:dyDescent="0.2">
      <c r="A402" s="264" t="s">
        <v>882</v>
      </c>
      <c r="B402" s="264" t="s">
        <v>881</v>
      </c>
      <c r="C402" s="264">
        <v>0</v>
      </c>
      <c r="D402" s="264" t="s">
        <v>239</v>
      </c>
      <c r="E402" s="264" t="str">
        <f t="shared" si="6"/>
        <v>HCM_NS_TTIME_001</v>
      </c>
      <c r="F402" s="264">
        <f>IFERROR(VLOOKUP($A402,#REF!,COLUMNS(#REF!),0),0)</f>
        <v>0</v>
      </c>
      <c r="G402" s="264">
        <f>IFERROR(VLOOKUP($A402,#REF!,COLUMNS(#REF!),0),0)</f>
        <v>0</v>
      </c>
      <c r="H402" s="264">
        <f>IFERROR(VLOOKUP($A402,#REF!,COLUMNS(#REF!),0),0)</f>
        <v>0</v>
      </c>
      <c r="I402" s="264">
        <f>IFERROR(VLOOKUP($A402,#REF!,COLUMNS(#REF!),0),0)</f>
        <v>0</v>
      </c>
      <c r="J402" s="264">
        <f>IFERROR(VLOOKUP($A402,#REF!,COLUMNS(#REF!),0),0)</f>
        <v>0</v>
      </c>
      <c r="K402" s="264">
        <f>IFERROR(VLOOKUP($A402,#REF!,COLUMNS(#REF!),0),0)</f>
        <v>0</v>
      </c>
      <c r="L402" s="264">
        <f>IFERROR(VLOOKUP($A402,#REF!,COLUMNS(#REF!),0),0)</f>
        <v>0</v>
      </c>
      <c r="M402" s="264">
        <f>IFERROR(VLOOKUP($A402,#REF!,COLUMNS(#REF!),0),0)</f>
        <v>0</v>
      </c>
      <c r="N402" s="264">
        <f>IFERROR(VLOOKUP($A402,#REF!,COLUMNS(#REF!),0),0)</f>
        <v>0</v>
      </c>
      <c r="O402" s="264" t="s">
        <v>183</v>
      </c>
      <c r="P402" s="264" t="s">
        <v>85</v>
      </c>
    </row>
    <row r="403" spans="1:16" x14ac:dyDescent="0.2">
      <c r="A403" s="264" t="s">
        <v>884</v>
      </c>
      <c r="B403" s="264" t="s">
        <v>883</v>
      </c>
      <c r="C403" s="264">
        <v>0</v>
      </c>
      <c r="D403" s="264" t="s">
        <v>239</v>
      </c>
      <c r="E403" s="264" t="str">
        <f t="shared" si="6"/>
        <v>HCM_NS_TTIME_002</v>
      </c>
      <c r="F403" s="264">
        <f>IFERROR(VLOOKUP($A403,#REF!,COLUMNS(#REF!),0),0)</f>
        <v>0</v>
      </c>
      <c r="G403" s="264">
        <f>IFERROR(VLOOKUP($A403,#REF!,COLUMNS(#REF!),0),0)</f>
        <v>0</v>
      </c>
      <c r="H403" s="264">
        <f>IFERROR(VLOOKUP($A403,#REF!,COLUMNS(#REF!),0),0)</f>
        <v>0</v>
      </c>
      <c r="I403" s="264">
        <f>IFERROR(VLOOKUP($A403,#REF!,COLUMNS(#REF!),0),0)</f>
        <v>0</v>
      </c>
      <c r="J403" s="264">
        <f>IFERROR(VLOOKUP($A403,#REF!,COLUMNS(#REF!),0),0)</f>
        <v>0</v>
      </c>
      <c r="K403" s="264">
        <f>IFERROR(VLOOKUP($A403,#REF!,COLUMNS(#REF!),0),0)</f>
        <v>0</v>
      </c>
      <c r="L403" s="264">
        <f>IFERROR(VLOOKUP($A403,#REF!,COLUMNS(#REF!),0),0)</f>
        <v>0</v>
      </c>
      <c r="M403" s="264">
        <f>IFERROR(VLOOKUP($A403,#REF!,COLUMNS(#REF!),0),0)</f>
        <v>0</v>
      </c>
      <c r="N403" s="264">
        <f>IFERROR(VLOOKUP($A403,#REF!,COLUMNS(#REF!),0),0)</f>
        <v>0</v>
      </c>
      <c r="O403" s="264" t="s">
        <v>183</v>
      </c>
      <c r="P403" s="264" t="s">
        <v>85</v>
      </c>
    </row>
    <row r="404" spans="1:16" x14ac:dyDescent="0.2">
      <c r="A404" s="264" t="s">
        <v>886</v>
      </c>
      <c r="B404" s="264" t="s">
        <v>885</v>
      </c>
      <c r="C404" s="264">
        <v>0</v>
      </c>
      <c r="D404" s="264" t="s">
        <v>282</v>
      </c>
      <c r="E404" s="264" t="str">
        <f t="shared" si="6"/>
        <v>HCM_NS_TTIME_003</v>
      </c>
      <c r="F404" s="264">
        <f>IFERROR(VLOOKUP($A404,#REF!,COLUMNS(#REF!),0),0)</f>
        <v>0</v>
      </c>
      <c r="G404" s="264">
        <f>IFERROR(VLOOKUP($A404,#REF!,COLUMNS(#REF!),0),0)</f>
        <v>0</v>
      </c>
      <c r="H404" s="264">
        <f>IFERROR(VLOOKUP($A404,#REF!,COLUMNS(#REF!),0),0)</f>
        <v>0</v>
      </c>
      <c r="I404" s="264">
        <f>IFERROR(VLOOKUP($A404,#REF!,COLUMNS(#REF!),0),0)</f>
        <v>0</v>
      </c>
      <c r="J404" s="264">
        <f>IFERROR(VLOOKUP($A404,#REF!,COLUMNS(#REF!),0),0)</f>
        <v>0</v>
      </c>
      <c r="K404" s="264">
        <f>IFERROR(VLOOKUP($A404,#REF!,COLUMNS(#REF!),0),0)</f>
        <v>0</v>
      </c>
      <c r="L404" s="264">
        <f>IFERROR(VLOOKUP($A404,#REF!,COLUMNS(#REF!),0),0)</f>
        <v>0</v>
      </c>
      <c r="M404" s="264">
        <f>IFERROR(VLOOKUP($A404,#REF!,COLUMNS(#REF!),0),0)</f>
        <v>0</v>
      </c>
      <c r="N404" s="264">
        <f>IFERROR(VLOOKUP($A404,#REF!,COLUMNS(#REF!),0),0)</f>
        <v>0</v>
      </c>
      <c r="O404" s="264" t="s">
        <v>183</v>
      </c>
      <c r="P404" s="264" t="s">
        <v>85</v>
      </c>
    </row>
    <row r="405" spans="1:16" x14ac:dyDescent="0.2">
      <c r="A405" s="264" t="s">
        <v>888</v>
      </c>
      <c r="B405" s="264" t="s">
        <v>887</v>
      </c>
      <c r="C405" s="264">
        <v>0</v>
      </c>
      <c r="D405" s="264" t="s">
        <v>13</v>
      </c>
      <c r="E405" s="264" t="str">
        <f t="shared" si="6"/>
        <v>HCM_QT_NOIBO_001</v>
      </c>
      <c r="F405" s="264">
        <f>IFERROR(VLOOKUP($A405,#REF!,COLUMNS(#REF!),0),0)</f>
        <v>0</v>
      </c>
      <c r="G405" s="264">
        <f>IFERROR(VLOOKUP($A405,#REF!,COLUMNS(#REF!),0),0)</f>
        <v>0</v>
      </c>
      <c r="H405" s="264">
        <f>IFERROR(VLOOKUP($A405,#REF!,COLUMNS(#REF!),0),0)</f>
        <v>0</v>
      </c>
      <c r="I405" s="264">
        <f>IFERROR(VLOOKUP($A405,#REF!,COLUMNS(#REF!),0),0)</f>
        <v>0</v>
      </c>
      <c r="J405" s="264">
        <f>IFERROR(VLOOKUP($A405,#REF!,COLUMNS(#REF!),0),0)</f>
        <v>0</v>
      </c>
      <c r="K405" s="264">
        <f>IFERROR(VLOOKUP($A405,#REF!,COLUMNS(#REF!),0),0)</f>
        <v>0</v>
      </c>
      <c r="L405" s="264">
        <f>IFERROR(VLOOKUP($A405,#REF!,COLUMNS(#REF!),0),0)</f>
        <v>0</v>
      </c>
      <c r="M405" s="264">
        <f>IFERROR(VLOOKUP($A405,#REF!,COLUMNS(#REF!),0),0)</f>
        <v>0</v>
      </c>
      <c r="N405" s="264">
        <f>IFERROR(VLOOKUP($A405,#REF!,COLUMNS(#REF!),0),0)</f>
        <v>0</v>
      </c>
      <c r="O405" s="264" t="s">
        <v>183</v>
      </c>
      <c r="P405" s="264" t="s">
        <v>85</v>
      </c>
    </row>
    <row r="406" spans="1:16" x14ac:dyDescent="0.2">
      <c r="A406" s="264" t="s">
        <v>890</v>
      </c>
      <c r="B406" s="264" t="s">
        <v>889</v>
      </c>
      <c r="C406" s="264">
        <v>0</v>
      </c>
      <c r="D406" s="264" t="s">
        <v>268</v>
      </c>
      <c r="E406" s="264" t="str">
        <f t="shared" si="6"/>
        <v>HCM_SL_AMNEW_001</v>
      </c>
      <c r="F406" s="264">
        <f>IFERROR(VLOOKUP($A406,#REF!,COLUMNS(#REF!),0),0)</f>
        <v>0</v>
      </c>
      <c r="G406" s="264">
        <f>IFERROR(VLOOKUP($A406,#REF!,COLUMNS(#REF!),0),0)</f>
        <v>0</v>
      </c>
      <c r="H406" s="264">
        <f>IFERROR(VLOOKUP($A406,#REF!,COLUMNS(#REF!),0),0)</f>
        <v>0</v>
      </c>
      <c r="I406" s="264">
        <f>IFERROR(VLOOKUP($A406,#REF!,COLUMNS(#REF!),0),0)</f>
        <v>0</v>
      </c>
      <c r="J406" s="264">
        <f>IFERROR(VLOOKUP($A406,#REF!,COLUMNS(#REF!),0),0)</f>
        <v>0</v>
      </c>
      <c r="K406" s="264">
        <f>IFERROR(VLOOKUP($A406,#REF!,COLUMNS(#REF!),0),0)</f>
        <v>0</v>
      </c>
      <c r="L406" s="264">
        <f>IFERROR(VLOOKUP($A406,#REF!,COLUMNS(#REF!),0),0)</f>
        <v>0</v>
      </c>
      <c r="M406" s="264">
        <f>IFERROR(VLOOKUP($A406,#REF!,COLUMNS(#REF!),0),0)</f>
        <v>0</v>
      </c>
      <c r="N406" s="264">
        <f>IFERROR(VLOOKUP($A406,#REF!,COLUMNS(#REF!),0),0)</f>
        <v>0</v>
      </c>
      <c r="O406" s="264" t="s">
        <v>183</v>
      </c>
      <c r="P406" s="264" t="s">
        <v>85</v>
      </c>
    </row>
    <row r="407" spans="1:16" x14ac:dyDescent="0.2">
      <c r="A407" s="264" t="s">
        <v>892</v>
      </c>
      <c r="B407" s="264" t="s">
        <v>891</v>
      </c>
      <c r="C407" s="264">
        <v>0</v>
      </c>
      <c r="D407" s="264" t="s">
        <v>13</v>
      </c>
      <c r="E407" s="264" t="str">
        <f t="shared" si="6"/>
        <v>HCM_SL_AMNEW_002</v>
      </c>
      <c r="F407" s="264">
        <f>IFERROR(VLOOKUP($A407,#REF!,COLUMNS(#REF!),0),0)</f>
        <v>0</v>
      </c>
      <c r="G407" s="264">
        <f>IFERROR(VLOOKUP($A407,#REF!,COLUMNS(#REF!),0),0)</f>
        <v>0</v>
      </c>
      <c r="H407" s="264">
        <f>IFERROR(VLOOKUP($A407,#REF!,COLUMNS(#REF!),0),0)</f>
        <v>0</v>
      </c>
      <c r="I407" s="264">
        <f>IFERROR(VLOOKUP($A407,#REF!,COLUMNS(#REF!),0),0)</f>
        <v>0</v>
      </c>
      <c r="J407" s="264">
        <f>IFERROR(VLOOKUP($A407,#REF!,COLUMNS(#REF!),0),0)</f>
        <v>0</v>
      </c>
      <c r="K407" s="264">
        <f>IFERROR(VLOOKUP($A407,#REF!,COLUMNS(#REF!),0),0)</f>
        <v>0</v>
      </c>
      <c r="L407" s="264">
        <f>IFERROR(VLOOKUP($A407,#REF!,COLUMNS(#REF!),0),0)</f>
        <v>0</v>
      </c>
      <c r="M407" s="264">
        <f>IFERROR(VLOOKUP($A407,#REF!,COLUMNS(#REF!),0),0)</f>
        <v>0</v>
      </c>
      <c r="N407" s="264">
        <f>IFERROR(VLOOKUP($A407,#REF!,COLUMNS(#REF!),0),0)</f>
        <v>0</v>
      </c>
      <c r="O407" s="264" t="s">
        <v>183</v>
      </c>
      <c r="P407" s="264" t="s">
        <v>85</v>
      </c>
    </row>
    <row r="408" spans="1:16" x14ac:dyDescent="0.2">
      <c r="A408" s="264" t="s">
        <v>894</v>
      </c>
      <c r="B408" s="264" t="s">
        <v>893</v>
      </c>
      <c r="C408" s="264">
        <v>0</v>
      </c>
      <c r="D408" s="264" t="s">
        <v>209</v>
      </c>
      <c r="E408" s="264" t="str">
        <f t="shared" si="6"/>
        <v>HCM_SL_ASMCS_001</v>
      </c>
      <c r="F408" s="264">
        <f>IFERROR(VLOOKUP($A408,#REF!,COLUMNS(#REF!),0),0)</f>
        <v>0</v>
      </c>
      <c r="G408" s="264">
        <f>IFERROR(VLOOKUP($A408,#REF!,COLUMNS(#REF!),0),0)</f>
        <v>0</v>
      </c>
      <c r="H408" s="264">
        <f>IFERROR(VLOOKUP($A408,#REF!,COLUMNS(#REF!),0),0)</f>
        <v>0</v>
      </c>
      <c r="I408" s="264">
        <f>IFERROR(VLOOKUP($A408,#REF!,COLUMNS(#REF!),0),0)</f>
        <v>0</v>
      </c>
      <c r="J408" s="264">
        <f>IFERROR(VLOOKUP($A408,#REF!,COLUMNS(#REF!),0),0)</f>
        <v>0</v>
      </c>
      <c r="K408" s="264">
        <f>IFERROR(VLOOKUP($A408,#REF!,COLUMNS(#REF!),0),0)</f>
        <v>0</v>
      </c>
      <c r="L408" s="264">
        <f>IFERROR(VLOOKUP($A408,#REF!,COLUMNS(#REF!),0),0)</f>
        <v>0</v>
      </c>
      <c r="M408" s="264">
        <f>IFERROR(VLOOKUP($A408,#REF!,COLUMNS(#REF!),0),0)</f>
        <v>0</v>
      </c>
      <c r="N408" s="264">
        <f>IFERROR(VLOOKUP($A408,#REF!,COLUMNS(#REF!),0),0)</f>
        <v>0</v>
      </c>
      <c r="O408" s="264" t="s">
        <v>183</v>
      </c>
      <c r="P408" s="264" t="s">
        <v>85</v>
      </c>
    </row>
    <row r="409" spans="1:16" x14ac:dyDescent="0.2">
      <c r="A409" s="264" t="s">
        <v>896</v>
      </c>
      <c r="B409" s="264" t="s">
        <v>895</v>
      </c>
      <c r="C409" s="264">
        <v>0</v>
      </c>
      <c r="D409" s="264" t="s">
        <v>897</v>
      </c>
      <c r="E409" s="264" t="str">
        <f t="shared" si="6"/>
        <v>HCM_SL_BANLE_002</v>
      </c>
      <c r="F409" s="264">
        <f>IFERROR(VLOOKUP($A409,#REF!,COLUMNS(#REF!),0),0)</f>
        <v>0</v>
      </c>
      <c r="G409" s="264">
        <f>IFERROR(VLOOKUP($A409,#REF!,COLUMNS(#REF!),0),0)</f>
        <v>0</v>
      </c>
      <c r="H409" s="264">
        <f>IFERROR(VLOOKUP($A409,#REF!,COLUMNS(#REF!),0),0)</f>
        <v>0</v>
      </c>
      <c r="I409" s="264">
        <f>IFERROR(VLOOKUP($A409,#REF!,COLUMNS(#REF!),0),0)</f>
        <v>0</v>
      </c>
      <c r="J409" s="264">
        <f>IFERROR(VLOOKUP($A409,#REF!,COLUMNS(#REF!),0),0)</f>
        <v>0</v>
      </c>
      <c r="K409" s="264">
        <f>IFERROR(VLOOKUP($A409,#REF!,COLUMNS(#REF!),0),0)</f>
        <v>0</v>
      </c>
      <c r="L409" s="264">
        <f>IFERROR(VLOOKUP($A409,#REF!,COLUMNS(#REF!),0),0)</f>
        <v>0</v>
      </c>
      <c r="M409" s="264">
        <f>IFERROR(VLOOKUP($A409,#REF!,COLUMNS(#REF!),0),0)</f>
        <v>0</v>
      </c>
      <c r="N409" s="264">
        <f>IFERROR(VLOOKUP($A409,#REF!,COLUMNS(#REF!),0),0)</f>
        <v>0</v>
      </c>
      <c r="O409" s="264" t="s">
        <v>183</v>
      </c>
      <c r="P409" s="264" t="s">
        <v>85</v>
      </c>
    </row>
    <row r="410" spans="1:16" x14ac:dyDescent="0.2">
      <c r="A410" s="264" t="s">
        <v>899</v>
      </c>
      <c r="B410" s="264" t="s">
        <v>898</v>
      </c>
      <c r="C410" s="264">
        <v>0</v>
      </c>
      <c r="D410" s="264" t="s">
        <v>897</v>
      </c>
      <c r="E410" s="264" t="str">
        <f t="shared" si="6"/>
        <v>HCM_SL_BANLE_003</v>
      </c>
      <c r="F410" s="264">
        <f>IFERROR(VLOOKUP($A410,#REF!,COLUMNS(#REF!),0),0)</f>
        <v>0</v>
      </c>
      <c r="G410" s="264">
        <f>IFERROR(VLOOKUP($A410,#REF!,COLUMNS(#REF!),0),0)</f>
        <v>0</v>
      </c>
      <c r="H410" s="264">
        <f>IFERROR(VLOOKUP($A410,#REF!,COLUMNS(#REF!),0),0)</f>
        <v>0</v>
      </c>
      <c r="I410" s="264">
        <f>IFERROR(VLOOKUP($A410,#REF!,COLUMNS(#REF!),0),0)</f>
        <v>0</v>
      </c>
      <c r="J410" s="264">
        <f>IFERROR(VLOOKUP($A410,#REF!,COLUMNS(#REF!),0),0)</f>
        <v>0</v>
      </c>
      <c r="K410" s="264">
        <f>IFERROR(VLOOKUP($A410,#REF!,COLUMNS(#REF!),0),0)</f>
        <v>0</v>
      </c>
      <c r="L410" s="264">
        <f>IFERROR(VLOOKUP($A410,#REF!,COLUMNS(#REF!),0),0)</f>
        <v>0</v>
      </c>
      <c r="M410" s="264">
        <f>IFERROR(VLOOKUP($A410,#REF!,COLUMNS(#REF!),0),0)</f>
        <v>0</v>
      </c>
      <c r="N410" s="264">
        <f>IFERROR(VLOOKUP($A410,#REF!,COLUMNS(#REF!),0),0)</f>
        <v>0</v>
      </c>
      <c r="O410" s="264" t="s">
        <v>183</v>
      </c>
      <c r="P410" s="264" t="s">
        <v>85</v>
      </c>
    </row>
    <row r="411" spans="1:16" x14ac:dyDescent="0.2">
      <c r="A411" s="264" t="s">
        <v>901</v>
      </c>
      <c r="B411" s="264" t="s">
        <v>900</v>
      </c>
      <c r="C411" s="264">
        <v>0</v>
      </c>
      <c r="D411" s="264" t="s">
        <v>209</v>
      </c>
      <c r="E411" s="264" t="str">
        <f t="shared" si="6"/>
        <v>HCM_SL_BANLE_004</v>
      </c>
      <c r="F411" s="264">
        <f>IFERROR(VLOOKUP($A411,#REF!,COLUMNS(#REF!),0),0)</f>
        <v>0</v>
      </c>
      <c r="G411" s="264">
        <f>IFERROR(VLOOKUP($A411,#REF!,COLUMNS(#REF!),0),0)</f>
        <v>0</v>
      </c>
      <c r="H411" s="264">
        <f>IFERROR(VLOOKUP($A411,#REF!,COLUMNS(#REF!),0),0)</f>
        <v>0</v>
      </c>
      <c r="I411" s="264">
        <f>IFERROR(VLOOKUP($A411,#REF!,COLUMNS(#REF!),0),0)</f>
        <v>0</v>
      </c>
      <c r="J411" s="264">
        <f>IFERROR(VLOOKUP($A411,#REF!,COLUMNS(#REF!),0),0)</f>
        <v>0</v>
      </c>
      <c r="K411" s="264">
        <f>IFERROR(VLOOKUP($A411,#REF!,COLUMNS(#REF!),0),0)</f>
        <v>0</v>
      </c>
      <c r="L411" s="264">
        <f>IFERROR(VLOOKUP($A411,#REF!,COLUMNS(#REF!),0),0)</f>
        <v>0</v>
      </c>
      <c r="M411" s="264">
        <f>IFERROR(VLOOKUP($A411,#REF!,COLUMNS(#REF!),0),0)</f>
        <v>0</v>
      </c>
      <c r="N411" s="264">
        <f>IFERROR(VLOOKUP($A411,#REF!,COLUMNS(#REF!),0),0)</f>
        <v>0</v>
      </c>
      <c r="O411" s="264" t="s">
        <v>183</v>
      </c>
      <c r="P411" s="264" t="s">
        <v>85</v>
      </c>
    </row>
    <row r="412" spans="1:16" x14ac:dyDescent="0.2">
      <c r="A412" s="264" t="s">
        <v>903</v>
      </c>
      <c r="B412" s="264" t="s">
        <v>902</v>
      </c>
      <c r="C412" s="264">
        <v>0</v>
      </c>
      <c r="D412" s="264" t="s">
        <v>195</v>
      </c>
      <c r="E412" s="264" t="str">
        <f t="shared" si="6"/>
        <v>HCM_SL_BANLE_005</v>
      </c>
      <c r="F412" s="264">
        <f>IFERROR(VLOOKUP($A412,#REF!,COLUMNS(#REF!),0),0)</f>
        <v>0</v>
      </c>
      <c r="G412" s="264">
        <f>IFERROR(VLOOKUP($A412,#REF!,COLUMNS(#REF!),0),0)</f>
        <v>0</v>
      </c>
      <c r="H412" s="264">
        <f>IFERROR(VLOOKUP($A412,#REF!,COLUMNS(#REF!),0),0)</f>
        <v>0</v>
      </c>
      <c r="I412" s="264">
        <f>IFERROR(VLOOKUP($A412,#REF!,COLUMNS(#REF!),0),0)</f>
        <v>0</v>
      </c>
      <c r="J412" s="264">
        <f>IFERROR(VLOOKUP($A412,#REF!,COLUMNS(#REF!),0),0)</f>
        <v>0</v>
      </c>
      <c r="K412" s="264">
        <f>IFERROR(VLOOKUP($A412,#REF!,COLUMNS(#REF!),0),0)</f>
        <v>0</v>
      </c>
      <c r="L412" s="264">
        <f>IFERROR(VLOOKUP($A412,#REF!,COLUMNS(#REF!),0),0)</f>
        <v>0</v>
      </c>
      <c r="M412" s="264">
        <f>IFERROR(VLOOKUP($A412,#REF!,COLUMNS(#REF!),0),0)</f>
        <v>0</v>
      </c>
      <c r="N412" s="264">
        <f>IFERROR(VLOOKUP($A412,#REF!,COLUMNS(#REF!),0),0)</f>
        <v>0</v>
      </c>
      <c r="O412" s="264" t="s">
        <v>183</v>
      </c>
      <c r="P412" s="264" t="s">
        <v>85</v>
      </c>
    </row>
    <row r="413" spans="1:16" x14ac:dyDescent="0.2">
      <c r="A413" s="264" t="s">
        <v>905</v>
      </c>
      <c r="B413" s="264" t="s">
        <v>904</v>
      </c>
      <c r="C413" s="264">
        <v>0</v>
      </c>
      <c r="D413" s="264" t="s">
        <v>282</v>
      </c>
      <c r="E413" s="264" t="str">
        <f t="shared" si="6"/>
        <v>HCM_SL_BANLE_006</v>
      </c>
      <c r="F413" s="264">
        <f>IFERROR(VLOOKUP($A413,#REF!,COLUMNS(#REF!),0),0)</f>
        <v>0</v>
      </c>
      <c r="G413" s="264">
        <f>IFERROR(VLOOKUP($A413,#REF!,COLUMNS(#REF!),0),0)</f>
        <v>0</v>
      </c>
      <c r="H413" s="264">
        <f>IFERROR(VLOOKUP($A413,#REF!,COLUMNS(#REF!),0),0)</f>
        <v>0</v>
      </c>
      <c r="I413" s="264">
        <f>IFERROR(VLOOKUP($A413,#REF!,COLUMNS(#REF!),0),0)</f>
        <v>0</v>
      </c>
      <c r="J413" s="264">
        <f>IFERROR(VLOOKUP($A413,#REF!,COLUMNS(#REF!),0),0)</f>
        <v>0</v>
      </c>
      <c r="K413" s="264">
        <f>IFERROR(VLOOKUP($A413,#REF!,COLUMNS(#REF!),0),0)</f>
        <v>0</v>
      </c>
      <c r="L413" s="264">
        <f>IFERROR(VLOOKUP($A413,#REF!,COLUMNS(#REF!),0),0)</f>
        <v>0</v>
      </c>
      <c r="M413" s="264">
        <f>IFERROR(VLOOKUP($A413,#REF!,COLUMNS(#REF!),0),0)</f>
        <v>0</v>
      </c>
      <c r="N413" s="264">
        <f>IFERROR(VLOOKUP($A413,#REF!,COLUMNS(#REF!),0),0)</f>
        <v>0</v>
      </c>
      <c r="O413" s="264" t="s">
        <v>183</v>
      </c>
      <c r="P413" s="264" t="s">
        <v>85</v>
      </c>
    </row>
    <row r="414" spans="1:16" x14ac:dyDescent="0.2">
      <c r="A414" s="264" t="s">
        <v>907</v>
      </c>
      <c r="B414" s="264" t="s">
        <v>906</v>
      </c>
      <c r="C414" s="264">
        <v>0</v>
      </c>
      <c r="D414" s="264" t="s">
        <v>209</v>
      </c>
      <c r="E414" s="264" t="str">
        <f t="shared" si="6"/>
        <v>HCM_SL_BANLE_007</v>
      </c>
      <c r="F414" s="264">
        <f>IFERROR(VLOOKUP($A414,#REF!,COLUMNS(#REF!),0),0)</f>
        <v>0</v>
      </c>
      <c r="G414" s="264">
        <f>IFERROR(VLOOKUP($A414,#REF!,COLUMNS(#REF!),0),0)</f>
        <v>0</v>
      </c>
      <c r="H414" s="264">
        <f>IFERROR(VLOOKUP($A414,#REF!,COLUMNS(#REF!),0),0)</f>
        <v>0</v>
      </c>
      <c r="I414" s="264">
        <f>IFERROR(VLOOKUP($A414,#REF!,COLUMNS(#REF!),0),0)</f>
        <v>0</v>
      </c>
      <c r="J414" s="264">
        <f>IFERROR(VLOOKUP($A414,#REF!,COLUMNS(#REF!),0),0)</f>
        <v>0</v>
      </c>
      <c r="K414" s="264">
        <f>IFERROR(VLOOKUP($A414,#REF!,COLUMNS(#REF!),0),0)</f>
        <v>0</v>
      </c>
      <c r="L414" s="264">
        <f>IFERROR(VLOOKUP($A414,#REF!,COLUMNS(#REF!),0),0)</f>
        <v>0</v>
      </c>
      <c r="M414" s="264">
        <f>IFERROR(VLOOKUP($A414,#REF!,COLUMNS(#REF!),0),0)</f>
        <v>0</v>
      </c>
      <c r="N414" s="264">
        <f>IFERROR(VLOOKUP($A414,#REF!,COLUMNS(#REF!),0),0)</f>
        <v>0</v>
      </c>
      <c r="O414" s="264" t="s">
        <v>183</v>
      </c>
      <c r="P414" s="264" t="s">
        <v>85</v>
      </c>
    </row>
    <row r="415" spans="1:16" x14ac:dyDescent="0.2">
      <c r="A415" s="264" t="s">
        <v>909</v>
      </c>
      <c r="B415" s="264" t="s">
        <v>908</v>
      </c>
      <c r="C415" s="264">
        <v>0</v>
      </c>
      <c r="D415" s="264" t="s">
        <v>203</v>
      </c>
      <c r="E415" s="264" t="str">
        <f t="shared" si="6"/>
        <v>HCM_SL_BANLE_008</v>
      </c>
      <c r="F415" s="264">
        <f>IFERROR(VLOOKUP($A415,#REF!,COLUMNS(#REF!),0),0)</f>
        <v>0</v>
      </c>
      <c r="G415" s="264">
        <f>IFERROR(VLOOKUP($A415,#REF!,COLUMNS(#REF!),0),0)</f>
        <v>0</v>
      </c>
      <c r="H415" s="264">
        <f>IFERROR(VLOOKUP($A415,#REF!,COLUMNS(#REF!),0),0)</f>
        <v>0</v>
      </c>
      <c r="I415" s="264">
        <f>IFERROR(VLOOKUP($A415,#REF!,COLUMNS(#REF!),0),0)</f>
        <v>0</v>
      </c>
      <c r="J415" s="264">
        <f>IFERROR(VLOOKUP($A415,#REF!,COLUMNS(#REF!),0),0)</f>
        <v>0</v>
      </c>
      <c r="K415" s="264">
        <f>IFERROR(VLOOKUP($A415,#REF!,COLUMNS(#REF!),0),0)</f>
        <v>0</v>
      </c>
      <c r="L415" s="264">
        <f>IFERROR(VLOOKUP($A415,#REF!,COLUMNS(#REF!),0),0)</f>
        <v>0</v>
      </c>
      <c r="M415" s="264">
        <f>IFERROR(VLOOKUP($A415,#REF!,COLUMNS(#REF!),0),0)</f>
        <v>0</v>
      </c>
      <c r="N415" s="264">
        <f>IFERROR(VLOOKUP($A415,#REF!,COLUMNS(#REF!),0),0)</f>
        <v>0</v>
      </c>
      <c r="O415" s="264" t="s">
        <v>183</v>
      </c>
      <c r="P415" s="264" t="s">
        <v>85</v>
      </c>
    </row>
    <row r="416" spans="1:16" x14ac:dyDescent="0.2">
      <c r="A416" s="264" t="s">
        <v>911</v>
      </c>
      <c r="B416" s="264" t="s">
        <v>910</v>
      </c>
      <c r="C416" s="264">
        <v>0</v>
      </c>
      <c r="D416" s="264" t="s">
        <v>13</v>
      </c>
      <c r="E416" s="264" t="str">
        <f t="shared" si="6"/>
        <v>HCM_SL_BANLE_009</v>
      </c>
      <c r="F416" s="264">
        <f>IFERROR(VLOOKUP($A416,#REF!,COLUMNS(#REF!),0),0)</f>
        <v>0</v>
      </c>
      <c r="G416" s="264">
        <f>IFERROR(VLOOKUP($A416,#REF!,COLUMNS(#REF!),0),0)</f>
        <v>0</v>
      </c>
      <c r="H416" s="264">
        <f>IFERROR(VLOOKUP($A416,#REF!,COLUMNS(#REF!),0),0)</f>
        <v>0</v>
      </c>
      <c r="I416" s="264">
        <f>IFERROR(VLOOKUP($A416,#REF!,COLUMNS(#REF!),0),0)</f>
        <v>0</v>
      </c>
      <c r="J416" s="264">
        <f>IFERROR(VLOOKUP($A416,#REF!,COLUMNS(#REF!),0),0)</f>
        <v>0</v>
      </c>
      <c r="K416" s="264">
        <f>IFERROR(VLOOKUP($A416,#REF!,COLUMNS(#REF!),0),0)</f>
        <v>0</v>
      </c>
      <c r="L416" s="264">
        <f>IFERROR(VLOOKUP($A416,#REF!,COLUMNS(#REF!),0),0)</f>
        <v>0</v>
      </c>
      <c r="M416" s="264">
        <f>IFERROR(VLOOKUP($A416,#REF!,COLUMNS(#REF!),0),0)</f>
        <v>0</v>
      </c>
      <c r="N416" s="264">
        <f>IFERROR(VLOOKUP($A416,#REF!,COLUMNS(#REF!),0),0)</f>
        <v>0</v>
      </c>
      <c r="O416" s="264" t="s">
        <v>183</v>
      </c>
      <c r="P416" s="264" t="s">
        <v>85</v>
      </c>
    </row>
    <row r="417" spans="1:16" x14ac:dyDescent="0.2">
      <c r="A417" s="264" t="s">
        <v>913</v>
      </c>
      <c r="B417" s="264" t="s">
        <v>912</v>
      </c>
      <c r="C417" s="264">
        <v>0</v>
      </c>
      <c r="D417" s="264" t="s">
        <v>209</v>
      </c>
      <c r="E417" s="264" t="str">
        <f t="shared" si="6"/>
        <v>HCM_SL_BANLE_010</v>
      </c>
      <c r="F417" s="264">
        <f>IFERROR(VLOOKUP($A417,#REF!,COLUMNS(#REF!),0),0)</f>
        <v>0</v>
      </c>
      <c r="G417" s="264">
        <f>IFERROR(VLOOKUP($A417,#REF!,COLUMNS(#REF!),0),0)</f>
        <v>0</v>
      </c>
      <c r="H417" s="264">
        <f>IFERROR(VLOOKUP($A417,#REF!,COLUMNS(#REF!),0),0)</f>
        <v>0</v>
      </c>
      <c r="I417" s="264">
        <f>IFERROR(VLOOKUP($A417,#REF!,COLUMNS(#REF!),0),0)</f>
        <v>0</v>
      </c>
      <c r="J417" s="264">
        <f>IFERROR(VLOOKUP($A417,#REF!,COLUMNS(#REF!),0),0)</f>
        <v>0</v>
      </c>
      <c r="K417" s="264">
        <f>IFERROR(VLOOKUP($A417,#REF!,COLUMNS(#REF!),0),0)</f>
        <v>0</v>
      </c>
      <c r="L417" s="264">
        <f>IFERROR(VLOOKUP($A417,#REF!,COLUMNS(#REF!),0),0)</f>
        <v>0</v>
      </c>
      <c r="M417" s="264">
        <f>IFERROR(VLOOKUP($A417,#REF!,COLUMNS(#REF!),0),0)</f>
        <v>0</v>
      </c>
      <c r="N417" s="264">
        <f>IFERROR(VLOOKUP($A417,#REF!,COLUMNS(#REF!),0),0)</f>
        <v>0</v>
      </c>
      <c r="O417" s="264" t="s">
        <v>183</v>
      </c>
      <c r="P417" s="264" t="s">
        <v>85</v>
      </c>
    </row>
    <row r="418" spans="1:16" x14ac:dyDescent="0.2">
      <c r="A418" s="264" t="s">
        <v>915</v>
      </c>
      <c r="B418" s="264" t="s">
        <v>914</v>
      </c>
      <c r="C418" s="264">
        <v>0</v>
      </c>
      <c r="D418" s="264" t="s">
        <v>209</v>
      </c>
      <c r="E418" s="264" t="str">
        <f t="shared" si="6"/>
        <v>HCM_SL_BANLE_011</v>
      </c>
      <c r="F418" s="264">
        <f>IFERROR(VLOOKUP($A418,#REF!,COLUMNS(#REF!),0),0)</f>
        <v>0</v>
      </c>
      <c r="G418" s="264">
        <f>IFERROR(VLOOKUP($A418,#REF!,COLUMNS(#REF!),0),0)</f>
        <v>0</v>
      </c>
      <c r="H418" s="264">
        <f>IFERROR(VLOOKUP($A418,#REF!,COLUMNS(#REF!),0),0)</f>
        <v>0</v>
      </c>
      <c r="I418" s="264">
        <f>IFERROR(VLOOKUP($A418,#REF!,COLUMNS(#REF!),0),0)</f>
        <v>0</v>
      </c>
      <c r="J418" s="264">
        <f>IFERROR(VLOOKUP($A418,#REF!,COLUMNS(#REF!),0),0)</f>
        <v>0</v>
      </c>
      <c r="K418" s="264">
        <f>IFERROR(VLOOKUP($A418,#REF!,COLUMNS(#REF!),0),0)</f>
        <v>0</v>
      </c>
      <c r="L418" s="264">
        <f>IFERROR(VLOOKUP($A418,#REF!,COLUMNS(#REF!),0),0)</f>
        <v>0</v>
      </c>
      <c r="M418" s="264">
        <f>IFERROR(VLOOKUP($A418,#REF!,COLUMNS(#REF!),0),0)</f>
        <v>0</v>
      </c>
      <c r="N418" s="264">
        <f>IFERROR(VLOOKUP($A418,#REF!,COLUMNS(#REF!),0),0)</f>
        <v>0</v>
      </c>
      <c r="O418" s="264" t="s">
        <v>183</v>
      </c>
      <c r="P418" s="264" t="s">
        <v>85</v>
      </c>
    </row>
    <row r="419" spans="1:16" x14ac:dyDescent="0.2">
      <c r="A419" s="264" t="s">
        <v>917</v>
      </c>
      <c r="B419" s="264" t="s">
        <v>916</v>
      </c>
      <c r="C419" s="264">
        <v>0</v>
      </c>
      <c r="D419" s="264" t="s">
        <v>209</v>
      </c>
      <c r="E419" s="264" t="str">
        <f t="shared" si="6"/>
        <v>HCM_SL_BANLE_012</v>
      </c>
      <c r="F419" s="264">
        <f>IFERROR(VLOOKUP($A419,#REF!,COLUMNS(#REF!),0),0)</f>
        <v>0</v>
      </c>
      <c r="G419" s="264">
        <f>IFERROR(VLOOKUP($A419,#REF!,COLUMNS(#REF!),0),0)</f>
        <v>0</v>
      </c>
      <c r="H419" s="264">
        <f>IFERROR(VLOOKUP($A419,#REF!,COLUMNS(#REF!),0),0)</f>
        <v>0</v>
      </c>
      <c r="I419" s="264">
        <f>IFERROR(VLOOKUP($A419,#REF!,COLUMNS(#REF!),0),0)</f>
        <v>0</v>
      </c>
      <c r="J419" s="264">
        <f>IFERROR(VLOOKUP($A419,#REF!,COLUMNS(#REF!),0),0)</f>
        <v>0</v>
      </c>
      <c r="K419" s="264">
        <f>IFERROR(VLOOKUP($A419,#REF!,COLUMNS(#REF!),0),0)</f>
        <v>0</v>
      </c>
      <c r="L419" s="264">
        <f>IFERROR(VLOOKUP($A419,#REF!,COLUMNS(#REF!),0),0)</f>
        <v>0</v>
      </c>
      <c r="M419" s="264">
        <f>IFERROR(VLOOKUP($A419,#REF!,COLUMNS(#REF!),0),0)</f>
        <v>0</v>
      </c>
      <c r="N419" s="264">
        <f>IFERROR(VLOOKUP($A419,#REF!,COLUMNS(#REF!),0),0)</f>
        <v>0</v>
      </c>
      <c r="O419" s="264" t="s">
        <v>183</v>
      </c>
      <c r="P419" s="264" t="s">
        <v>85</v>
      </c>
    </row>
    <row r="420" spans="1:16" x14ac:dyDescent="0.2">
      <c r="A420" s="264" t="s">
        <v>919</v>
      </c>
      <c r="B420" s="264" t="s">
        <v>918</v>
      </c>
      <c r="C420" s="264">
        <v>0</v>
      </c>
      <c r="D420" s="264" t="s">
        <v>209</v>
      </c>
      <c r="E420" s="264" t="str">
        <f t="shared" si="6"/>
        <v>HCM_SL_BANLE_013</v>
      </c>
      <c r="F420" s="264">
        <f>IFERROR(VLOOKUP($A420,#REF!,COLUMNS(#REF!),0),0)</f>
        <v>0</v>
      </c>
      <c r="G420" s="264">
        <f>IFERROR(VLOOKUP($A420,#REF!,COLUMNS(#REF!),0),0)</f>
        <v>0</v>
      </c>
      <c r="H420" s="264">
        <f>IFERROR(VLOOKUP($A420,#REF!,COLUMNS(#REF!),0),0)</f>
        <v>0</v>
      </c>
      <c r="I420" s="264">
        <f>IFERROR(VLOOKUP($A420,#REF!,COLUMNS(#REF!),0),0)</f>
        <v>0</v>
      </c>
      <c r="J420" s="264">
        <f>IFERROR(VLOOKUP($A420,#REF!,COLUMNS(#REF!),0),0)</f>
        <v>0</v>
      </c>
      <c r="K420" s="264">
        <f>IFERROR(VLOOKUP($A420,#REF!,COLUMNS(#REF!),0),0)</f>
        <v>0</v>
      </c>
      <c r="L420" s="264">
        <f>IFERROR(VLOOKUP($A420,#REF!,COLUMNS(#REF!),0),0)</f>
        <v>0</v>
      </c>
      <c r="M420" s="264">
        <f>IFERROR(VLOOKUP($A420,#REF!,COLUMNS(#REF!),0),0)</f>
        <v>0</v>
      </c>
      <c r="N420" s="264">
        <f>IFERROR(VLOOKUP($A420,#REF!,COLUMNS(#REF!),0),0)</f>
        <v>0</v>
      </c>
      <c r="O420" s="264" t="s">
        <v>183</v>
      </c>
      <c r="P420" s="264" t="s">
        <v>85</v>
      </c>
    </row>
    <row r="421" spans="1:16" x14ac:dyDescent="0.2">
      <c r="A421" s="264" t="s">
        <v>921</v>
      </c>
      <c r="B421" s="264" t="s">
        <v>920</v>
      </c>
      <c r="C421" s="264">
        <v>0</v>
      </c>
      <c r="D421" s="264" t="s">
        <v>13</v>
      </c>
      <c r="E421" s="264" t="str">
        <f t="shared" si="6"/>
        <v>HCM_SL_BANLE_014</v>
      </c>
      <c r="F421" s="264">
        <f>IFERROR(VLOOKUP($A421,#REF!,COLUMNS(#REF!),0),0)</f>
        <v>0</v>
      </c>
      <c r="G421" s="264">
        <f>IFERROR(VLOOKUP($A421,#REF!,COLUMNS(#REF!),0),0)</f>
        <v>0</v>
      </c>
      <c r="H421" s="264">
        <f>IFERROR(VLOOKUP($A421,#REF!,COLUMNS(#REF!),0),0)</f>
        <v>0</v>
      </c>
      <c r="I421" s="264">
        <f>IFERROR(VLOOKUP($A421,#REF!,COLUMNS(#REF!),0),0)</f>
        <v>0</v>
      </c>
      <c r="J421" s="264">
        <f>IFERROR(VLOOKUP($A421,#REF!,COLUMNS(#REF!),0),0)</f>
        <v>0</v>
      </c>
      <c r="K421" s="264">
        <f>IFERROR(VLOOKUP($A421,#REF!,COLUMNS(#REF!),0),0)</f>
        <v>0</v>
      </c>
      <c r="L421" s="264">
        <f>IFERROR(VLOOKUP($A421,#REF!,COLUMNS(#REF!),0),0)</f>
        <v>0</v>
      </c>
      <c r="M421" s="264">
        <f>IFERROR(VLOOKUP($A421,#REF!,COLUMNS(#REF!),0),0)</f>
        <v>0</v>
      </c>
      <c r="N421" s="264">
        <f>IFERROR(VLOOKUP($A421,#REF!,COLUMNS(#REF!),0),0)</f>
        <v>0</v>
      </c>
      <c r="O421" s="264" t="s">
        <v>183</v>
      </c>
      <c r="P421" s="264" t="s">
        <v>85</v>
      </c>
    </row>
    <row r="422" spans="1:16" x14ac:dyDescent="0.2">
      <c r="A422" s="264" t="s">
        <v>152</v>
      </c>
      <c r="B422" s="264" t="s">
        <v>109</v>
      </c>
      <c r="C422" s="264">
        <v>0</v>
      </c>
      <c r="D422" s="264" t="s">
        <v>208</v>
      </c>
      <c r="E422" s="264" t="str">
        <f t="shared" si="6"/>
        <v>HCM_SL_BANLE_015</v>
      </c>
      <c r="F422" s="264">
        <f>IFERROR(VLOOKUP($A422,#REF!,COLUMNS(#REF!),0),0)</f>
        <v>0</v>
      </c>
      <c r="G422" s="264">
        <f>IFERROR(VLOOKUP($A422,#REF!,COLUMNS(#REF!),0),0)</f>
        <v>0</v>
      </c>
      <c r="H422" s="264">
        <f>IFERROR(VLOOKUP($A422,#REF!,COLUMNS(#REF!),0),0)</f>
        <v>0</v>
      </c>
      <c r="I422" s="264">
        <f>IFERROR(VLOOKUP($A422,#REF!,COLUMNS(#REF!),0),0)</f>
        <v>0</v>
      </c>
      <c r="J422" s="264">
        <f>IFERROR(VLOOKUP($A422,#REF!,COLUMNS(#REF!),0),0)</f>
        <v>0</v>
      </c>
      <c r="K422" s="264">
        <f>IFERROR(VLOOKUP($A422,#REF!,COLUMNS(#REF!),0),0)</f>
        <v>0</v>
      </c>
      <c r="L422" s="264">
        <f>IFERROR(VLOOKUP($A422,#REF!,COLUMNS(#REF!),0),0)</f>
        <v>0</v>
      </c>
      <c r="M422" s="264">
        <f>IFERROR(VLOOKUP($A422,#REF!,COLUMNS(#REF!),0),0)</f>
        <v>0</v>
      </c>
      <c r="N422" s="264">
        <f>IFERROR(VLOOKUP($A422,#REF!,COLUMNS(#REF!),0),0)</f>
        <v>0</v>
      </c>
      <c r="O422" s="264" t="s">
        <v>183</v>
      </c>
      <c r="P422" s="264" t="s">
        <v>85</v>
      </c>
    </row>
    <row r="423" spans="1:16" x14ac:dyDescent="0.2">
      <c r="A423" s="264" t="s">
        <v>151</v>
      </c>
      <c r="B423" s="264" t="s">
        <v>113</v>
      </c>
      <c r="C423" s="264">
        <v>0</v>
      </c>
      <c r="D423" s="264" t="s">
        <v>209</v>
      </c>
      <c r="E423" s="264" t="str">
        <f t="shared" si="6"/>
        <v>HCM_SL_BANLE_016</v>
      </c>
      <c r="F423" s="264">
        <f>IFERROR(VLOOKUP($A423,#REF!,COLUMNS(#REF!),0),0)</f>
        <v>0</v>
      </c>
      <c r="G423" s="264">
        <f>IFERROR(VLOOKUP($A423,#REF!,COLUMNS(#REF!),0),0)</f>
        <v>0</v>
      </c>
      <c r="H423" s="264">
        <f>IFERROR(VLOOKUP($A423,#REF!,COLUMNS(#REF!),0),0)</f>
        <v>0</v>
      </c>
      <c r="I423" s="264">
        <f>IFERROR(VLOOKUP($A423,#REF!,COLUMNS(#REF!),0),0)</f>
        <v>0</v>
      </c>
      <c r="J423" s="264">
        <f>IFERROR(VLOOKUP($A423,#REF!,COLUMNS(#REF!),0),0)</f>
        <v>0</v>
      </c>
      <c r="K423" s="264">
        <f>IFERROR(VLOOKUP($A423,#REF!,COLUMNS(#REF!),0),0)</f>
        <v>0</v>
      </c>
      <c r="L423" s="264">
        <f>IFERROR(VLOOKUP($A423,#REF!,COLUMNS(#REF!),0),0)</f>
        <v>0</v>
      </c>
      <c r="M423" s="264">
        <f>IFERROR(VLOOKUP($A423,#REF!,COLUMNS(#REF!),0),0)</f>
        <v>0</v>
      </c>
      <c r="N423" s="264">
        <f>IFERROR(VLOOKUP($A423,#REF!,COLUMNS(#REF!),0),0)</f>
        <v>0</v>
      </c>
      <c r="O423" s="264" t="s">
        <v>183</v>
      </c>
      <c r="P423" s="264" t="s">
        <v>85</v>
      </c>
    </row>
    <row r="424" spans="1:16" x14ac:dyDescent="0.2">
      <c r="A424" s="264" t="s">
        <v>923</v>
      </c>
      <c r="B424" s="264" t="s">
        <v>922</v>
      </c>
      <c r="C424" s="264">
        <v>0</v>
      </c>
      <c r="D424" s="264" t="s">
        <v>195</v>
      </c>
      <c r="E424" s="264" t="str">
        <f t="shared" si="6"/>
        <v>HCM_SL_BCHEO_001</v>
      </c>
      <c r="F424" s="264">
        <f>IFERROR(VLOOKUP($A424,#REF!,COLUMNS(#REF!),0),0)</f>
        <v>0</v>
      </c>
      <c r="G424" s="264">
        <f>IFERROR(VLOOKUP($A424,#REF!,COLUMNS(#REF!),0),0)</f>
        <v>0</v>
      </c>
      <c r="H424" s="264">
        <f>IFERROR(VLOOKUP($A424,#REF!,COLUMNS(#REF!),0),0)</f>
        <v>0</v>
      </c>
      <c r="I424" s="264">
        <f>IFERROR(VLOOKUP($A424,#REF!,COLUMNS(#REF!),0),0)</f>
        <v>0</v>
      </c>
      <c r="J424" s="264">
        <f>IFERROR(VLOOKUP($A424,#REF!,COLUMNS(#REF!),0),0)</f>
        <v>0</v>
      </c>
      <c r="K424" s="264">
        <f>IFERROR(VLOOKUP($A424,#REF!,COLUMNS(#REF!),0),0)</f>
        <v>0</v>
      </c>
      <c r="L424" s="264">
        <f>IFERROR(VLOOKUP($A424,#REF!,COLUMNS(#REF!),0),0)</f>
        <v>0</v>
      </c>
      <c r="M424" s="264">
        <f>IFERROR(VLOOKUP($A424,#REF!,COLUMNS(#REF!),0),0)</f>
        <v>0</v>
      </c>
      <c r="N424" s="264">
        <f>IFERROR(VLOOKUP($A424,#REF!,COLUMNS(#REF!),0),0)</f>
        <v>0</v>
      </c>
      <c r="O424" s="264" t="s">
        <v>183</v>
      </c>
      <c r="P424" s="264" t="s">
        <v>85</v>
      </c>
    </row>
    <row r="425" spans="1:16" x14ac:dyDescent="0.2">
      <c r="A425" s="264" t="s">
        <v>925</v>
      </c>
      <c r="B425" s="264" t="s">
        <v>924</v>
      </c>
      <c r="C425" s="264">
        <v>0</v>
      </c>
      <c r="D425" s="264" t="s">
        <v>847</v>
      </c>
      <c r="E425" s="264" t="str">
        <f t="shared" si="6"/>
        <v>HCM_SL_BMISN_001</v>
      </c>
      <c r="F425" s="264">
        <f>IFERROR(VLOOKUP($A425,#REF!,COLUMNS(#REF!),0),0)</f>
        <v>0</v>
      </c>
      <c r="G425" s="264">
        <f>IFERROR(VLOOKUP($A425,#REF!,COLUMNS(#REF!),0),0)</f>
        <v>0</v>
      </c>
      <c r="H425" s="264">
        <f>IFERROR(VLOOKUP($A425,#REF!,COLUMNS(#REF!),0),0)</f>
        <v>0</v>
      </c>
      <c r="I425" s="264">
        <f>IFERROR(VLOOKUP($A425,#REF!,COLUMNS(#REF!),0),0)</f>
        <v>0</v>
      </c>
      <c r="J425" s="264">
        <f>IFERROR(VLOOKUP($A425,#REF!,COLUMNS(#REF!),0),0)</f>
        <v>0</v>
      </c>
      <c r="K425" s="264">
        <f>IFERROR(VLOOKUP($A425,#REF!,COLUMNS(#REF!),0),0)</f>
        <v>0</v>
      </c>
      <c r="L425" s="264">
        <f>IFERROR(VLOOKUP($A425,#REF!,COLUMNS(#REF!),0),0)</f>
        <v>0</v>
      </c>
      <c r="M425" s="264">
        <f>IFERROR(VLOOKUP($A425,#REF!,COLUMNS(#REF!),0),0)</f>
        <v>0</v>
      </c>
      <c r="N425" s="264">
        <f>IFERROR(VLOOKUP($A425,#REF!,COLUMNS(#REF!),0),0)</f>
        <v>0</v>
      </c>
      <c r="O425" s="264" t="s">
        <v>183</v>
      </c>
      <c r="P425" s="264" t="s">
        <v>85</v>
      </c>
    </row>
    <row r="426" spans="1:16" x14ac:dyDescent="0.2">
      <c r="A426" s="264" t="s">
        <v>927</v>
      </c>
      <c r="B426" s="264" t="s">
        <v>926</v>
      </c>
      <c r="C426" s="264">
        <v>0</v>
      </c>
      <c r="D426" s="264" t="s">
        <v>282</v>
      </c>
      <c r="E426" s="264" t="str">
        <f t="shared" si="6"/>
        <v>HCM_SL_BQGOI_001</v>
      </c>
      <c r="F426" s="264">
        <f>IFERROR(VLOOKUP($A426,#REF!,COLUMNS(#REF!),0),0)</f>
        <v>0</v>
      </c>
      <c r="G426" s="264">
        <f>IFERROR(VLOOKUP($A426,#REF!,COLUMNS(#REF!),0),0)</f>
        <v>0</v>
      </c>
      <c r="H426" s="264">
        <f>IFERROR(VLOOKUP($A426,#REF!,COLUMNS(#REF!),0),0)</f>
        <v>0</v>
      </c>
      <c r="I426" s="264">
        <f>IFERROR(VLOOKUP($A426,#REF!,COLUMNS(#REF!),0),0)</f>
        <v>0</v>
      </c>
      <c r="J426" s="264">
        <f>IFERROR(VLOOKUP($A426,#REF!,COLUMNS(#REF!),0),0)</f>
        <v>0</v>
      </c>
      <c r="K426" s="264">
        <f>IFERROR(VLOOKUP($A426,#REF!,COLUMNS(#REF!),0),0)</f>
        <v>0</v>
      </c>
      <c r="L426" s="264">
        <f>IFERROR(VLOOKUP($A426,#REF!,COLUMNS(#REF!),0),0)</f>
        <v>0</v>
      </c>
      <c r="M426" s="264">
        <f>IFERROR(VLOOKUP($A426,#REF!,COLUMNS(#REF!),0),0)</f>
        <v>0</v>
      </c>
      <c r="N426" s="264">
        <f>IFERROR(VLOOKUP($A426,#REF!,COLUMNS(#REF!),0),0)</f>
        <v>0</v>
      </c>
      <c r="O426" s="264" t="s">
        <v>183</v>
      </c>
      <c r="P426" s="264" t="s">
        <v>85</v>
      </c>
    </row>
    <row r="427" spans="1:16" x14ac:dyDescent="0.2">
      <c r="A427" s="264" t="s">
        <v>929</v>
      </c>
      <c r="B427" s="264" t="s">
        <v>928</v>
      </c>
      <c r="C427" s="264">
        <v>0</v>
      </c>
      <c r="D427" s="264" t="s">
        <v>282</v>
      </c>
      <c r="E427" s="264" t="str">
        <f t="shared" si="6"/>
        <v>HCM_SL_BQGOI_002</v>
      </c>
      <c r="F427" s="264">
        <f>IFERROR(VLOOKUP($A427,#REF!,COLUMNS(#REF!),0),0)</f>
        <v>0</v>
      </c>
      <c r="G427" s="264">
        <f>IFERROR(VLOOKUP($A427,#REF!,COLUMNS(#REF!),0),0)</f>
        <v>0</v>
      </c>
      <c r="H427" s="264">
        <f>IFERROR(VLOOKUP($A427,#REF!,COLUMNS(#REF!),0),0)</f>
        <v>0</v>
      </c>
      <c r="I427" s="264">
        <f>IFERROR(VLOOKUP($A427,#REF!,COLUMNS(#REF!),0),0)</f>
        <v>0</v>
      </c>
      <c r="J427" s="264">
        <f>IFERROR(VLOOKUP($A427,#REF!,COLUMNS(#REF!),0),0)</f>
        <v>0</v>
      </c>
      <c r="K427" s="264">
        <f>IFERROR(VLOOKUP($A427,#REF!,COLUMNS(#REF!),0),0)</f>
        <v>0</v>
      </c>
      <c r="L427" s="264">
        <f>IFERROR(VLOOKUP($A427,#REF!,COLUMNS(#REF!),0),0)</f>
        <v>0</v>
      </c>
      <c r="M427" s="264">
        <f>IFERROR(VLOOKUP($A427,#REF!,COLUMNS(#REF!),0),0)</f>
        <v>0</v>
      </c>
      <c r="N427" s="264">
        <f>IFERROR(VLOOKUP($A427,#REF!,COLUMNS(#REF!),0),0)</f>
        <v>0</v>
      </c>
      <c r="O427" s="264" t="s">
        <v>183</v>
      </c>
      <c r="P427" s="264" t="s">
        <v>85</v>
      </c>
    </row>
    <row r="428" spans="1:16" x14ac:dyDescent="0.2">
      <c r="A428" s="264" t="s">
        <v>1201</v>
      </c>
      <c r="B428" s="264" t="s">
        <v>1202</v>
      </c>
      <c r="C428" s="264" t="s">
        <v>1227</v>
      </c>
      <c r="D428" s="264" t="s">
        <v>195</v>
      </c>
      <c r="E428" s="264" t="str">
        <f t="shared" si="6"/>
        <v>HCM_SL_BRVNP_001</v>
      </c>
      <c r="F428" s="264">
        <f>IFERROR(VLOOKUP($A428,#REF!,COLUMNS(#REF!),0),0)</f>
        <v>0</v>
      </c>
      <c r="G428" s="264">
        <f>IFERROR(VLOOKUP($A428,#REF!,COLUMNS(#REF!),0),0)</f>
        <v>0</v>
      </c>
      <c r="H428" s="264">
        <f>IFERROR(VLOOKUP($A428,#REF!,COLUMNS(#REF!),0),0)</f>
        <v>0</v>
      </c>
      <c r="I428" s="264">
        <f>IFERROR(VLOOKUP($A428,#REF!,COLUMNS(#REF!),0),0)</f>
        <v>0</v>
      </c>
      <c r="J428" s="264">
        <f>IFERROR(VLOOKUP($A428,#REF!,COLUMNS(#REF!),0),0)</f>
        <v>0</v>
      </c>
      <c r="K428" s="264">
        <f>IFERROR(VLOOKUP($A428,#REF!,COLUMNS(#REF!),0),0)</f>
        <v>0</v>
      </c>
      <c r="L428" s="264">
        <f>IFERROR(VLOOKUP($A428,#REF!,COLUMNS(#REF!),0),0)</f>
        <v>0</v>
      </c>
      <c r="M428" s="264">
        <f>IFERROR(VLOOKUP($A428,#REF!,COLUMNS(#REF!),0),0)</f>
        <v>0</v>
      </c>
      <c r="N428" s="264">
        <f>IFERROR(VLOOKUP($A428,#REF!,COLUMNS(#REF!),0),0)</f>
        <v>0</v>
      </c>
      <c r="O428" s="264" t="s">
        <v>183</v>
      </c>
      <c r="P428" s="264" t="s">
        <v>85</v>
      </c>
    </row>
    <row r="429" spans="1:16" x14ac:dyDescent="0.2">
      <c r="A429" s="264" t="s">
        <v>1203</v>
      </c>
      <c r="B429" s="264" t="s">
        <v>1204</v>
      </c>
      <c r="C429" s="264">
        <v>0</v>
      </c>
      <c r="D429" s="264" t="s">
        <v>195</v>
      </c>
      <c r="E429" s="264" t="str">
        <f t="shared" si="6"/>
        <v>HCM_SL_BRVNP_002</v>
      </c>
      <c r="F429" s="264">
        <f>IFERROR(VLOOKUP($A429,#REF!,COLUMNS(#REF!),0),0)</f>
        <v>0</v>
      </c>
      <c r="G429" s="264">
        <f>IFERROR(VLOOKUP($A429,#REF!,COLUMNS(#REF!),0),0)</f>
        <v>0</v>
      </c>
      <c r="H429" s="264">
        <f>IFERROR(VLOOKUP($A429,#REF!,COLUMNS(#REF!),0),0)</f>
        <v>0</v>
      </c>
      <c r="I429" s="264">
        <f>IFERROR(VLOOKUP($A429,#REF!,COLUMNS(#REF!),0),0)</f>
        <v>0</v>
      </c>
      <c r="J429" s="264">
        <f>IFERROR(VLOOKUP($A429,#REF!,COLUMNS(#REF!),0),0)</f>
        <v>0</v>
      </c>
      <c r="K429" s="264">
        <f>IFERROR(VLOOKUP($A429,#REF!,COLUMNS(#REF!),0),0)</f>
        <v>0</v>
      </c>
      <c r="L429" s="264">
        <f>IFERROR(VLOOKUP($A429,#REF!,COLUMNS(#REF!),0),0)</f>
        <v>0</v>
      </c>
      <c r="M429" s="264">
        <f>IFERROR(VLOOKUP($A429,#REF!,COLUMNS(#REF!),0),0)</f>
        <v>0</v>
      </c>
      <c r="N429" s="264">
        <f>IFERROR(VLOOKUP($A429,#REF!,COLUMNS(#REF!),0),0)</f>
        <v>0</v>
      </c>
      <c r="O429" s="264" t="s">
        <v>183</v>
      </c>
      <c r="P429" s="264" t="s">
        <v>85</v>
      </c>
    </row>
    <row r="430" spans="1:16" x14ac:dyDescent="0.2">
      <c r="A430" s="264" t="s">
        <v>931</v>
      </c>
      <c r="B430" s="264" t="s">
        <v>930</v>
      </c>
      <c r="C430" s="264">
        <v>0</v>
      </c>
      <c r="D430" s="264" t="s">
        <v>932</v>
      </c>
      <c r="E430" s="264" t="str">
        <f t="shared" si="6"/>
        <v>HCM_SL_CDUAN_001</v>
      </c>
      <c r="F430" s="264">
        <f>IFERROR(VLOOKUP($A430,#REF!,COLUMNS(#REF!),0),0)</f>
        <v>0</v>
      </c>
      <c r="G430" s="264">
        <f>IFERROR(VLOOKUP($A430,#REF!,COLUMNS(#REF!),0),0)</f>
        <v>0</v>
      </c>
      <c r="H430" s="264">
        <f>IFERROR(VLOOKUP($A430,#REF!,COLUMNS(#REF!),0),0)</f>
        <v>0</v>
      </c>
      <c r="I430" s="264">
        <f>IFERROR(VLOOKUP($A430,#REF!,COLUMNS(#REF!),0),0)</f>
        <v>0</v>
      </c>
      <c r="J430" s="264">
        <f>IFERROR(VLOOKUP($A430,#REF!,COLUMNS(#REF!),0),0)</f>
        <v>0</v>
      </c>
      <c r="K430" s="264">
        <f>IFERROR(VLOOKUP($A430,#REF!,COLUMNS(#REF!),0),0)</f>
        <v>0</v>
      </c>
      <c r="L430" s="264">
        <f>IFERROR(VLOOKUP($A430,#REF!,COLUMNS(#REF!),0),0)</f>
        <v>0</v>
      </c>
      <c r="M430" s="264">
        <f>IFERROR(VLOOKUP($A430,#REF!,COLUMNS(#REF!),0),0)</f>
        <v>0</v>
      </c>
      <c r="N430" s="264">
        <f>IFERROR(VLOOKUP($A430,#REF!,COLUMNS(#REF!),0),0)</f>
        <v>0</v>
      </c>
      <c r="O430" s="264" t="s">
        <v>183</v>
      </c>
      <c r="P430" s="264" t="s">
        <v>85</v>
      </c>
    </row>
    <row r="431" spans="1:16" x14ac:dyDescent="0.2">
      <c r="A431" s="264" t="s">
        <v>934</v>
      </c>
      <c r="B431" s="264" t="s">
        <v>933</v>
      </c>
      <c r="C431" s="264">
        <v>0</v>
      </c>
      <c r="D431" s="264" t="s">
        <v>935</v>
      </c>
      <c r="E431" s="264" t="str">
        <f t="shared" si="6"/>
        <v>HCM_SL_CDUAN_002</v>
      </c>
      <c r="F431" s="264">
        <f>IFERROR(VLOOKUP($A431,#REF!,COLUMNS(#REF!),0),0)</f>
        <v>0</v>
      </c>
      <c r="G431" s="264">
        <f>IFERROR(VLOOKUP($A431,#REF!,COLUMNS(#REF!),0),0)</f>
        <v>0</v>
      </c>
      <c r="H431" s="264">
        <f>IFERROR(VLOOKUP($A431,#REF!,COLUMNS(#REF!),0),0)</f>
        <v>0</v>
      </c>
      <c r="I431" s="264">
        <f>IFERROR(VLOOKUP($A431,#REF!,COLUMNS(#REF!),0),0)</f>
        <v>0</v>
      </c>
      <c r="J431" s="264">
        <f>IFERROR(VLOOKUP($A431,#REF!,COLUMNS(#REF!),0),0)</f>
        <v>0</v>
      </c>
      <c r="K431" s="264">
        <f>IFERROR(VLOOKUP($A431,#REF!,COLUMNS(#REF!),0),0)</f>
        <v>0</v>
      </c>
      <c r="L431" s="264">
        <f>IFERROR(VLOOKUP($A431,#REF!,COLUMNS(#REF!),0),0)</f>
        <v>0</v>
      </c>
      <c r="M431" s="264">
        <f>IFERROR(VLOOKUP($A431,#REF!,COLUMNS(#REF!),0),0)</f>
        <v>0</v>
      </c>
      <c r="N431" s="264">
        <f>IFERROR(VLOOKUP($A431,#REF!,COLUMNS(#REF!),0),0)</f>
        <v>0</v>
      </c>
      <c r="O431" s="264" t="s">
        <v>183</v>
      </c>
      <c r="P431" s="264" t="s">
        <v>85</v>
      </c>
    </row>
    <row r="432" spans="1:16" x14ac:dyDescent="0.2">
      <c r="A432" s="264" t="s">
        <v>1207</v>
      </c>
      <c r="B432" s="264" t="s">
        <v>1208</v>
      </c>
      <c r="C432" s="264">
        <v>0</v>
      </c>
      <c r="D432" s="264" t="s">
        <v>195</v>
      </c>
      <c r="E432" s="264" t="str">
        <f t="shared" si="6"/>
        <v>HCM_SL_CNTTT_001</v>
      </c>
      <c r="F432" s="264">
        <f>IFERROR(VLOOKUP($A432,#REF!,COLUMNS(#REF!),0),0)</f>
        <v>0</v>
      </c>
      <c r="G432" s="264">
        <f>IFERROR(VLOOKUP($A432,#REF!,COLUMNS(#REF!),0),0)</f>
        <v>0</v>
      </c>
      <c r="H432" s="264">
        <f>IFERROR(VLOOKUP($A432,#REF!,COLUMNS(#REF!),0),0)</f>
        <v>0</v>
      </c>
      <c r="I432" s="264">
        <f>IFERROR(VLOOKUP($A432,#REF!,COLUMNS(#REF!),0),0)</f>
        <v>0</v>
      </c>
      <c r="J432" s="264">
        <f>IFERROR(VLOOKUP($A432,#REF!,COLUMNS(#REF!),0),0)</f>
        <v>0</v>
      </c>
      <c r="K432" s="264">
        <f>IFERROR(VLOOKUP($A432,#REF!,COLUMNS(#REF!),0),0)</f>
        <v>0</v>
      </c>
      <c r="L432" s="264">
        <f>IFERROR(VLOOKUP($A432,#REF!,COLUMNS(#REF!),0),0)</f>
        <v>0</v>
      </c>
      <c r="M432" s="264">
        <f>IFERROR(VLOOKUP($A432,#REF!,COLUMNS(#REF!),0),0)</f>
        <v>0</v>
      </c>
      <c r="N432" s="264">
        <f>IFERROR(VLOOKUP($A432,#REF!,COLUMNS(#REF!),0),0)</f>
        <v>0</v>
      </c>
      <c r="O432" s="264" t="s">
        <v>183</v>
      </c>
      <c r="P432" s="264" t="s">
        <v>85</v>
      </c>
    </row>
    <row r="433" spans="1:16" x14ac:dyDescent="0.2">
      <c r="A433" s="264" t="s">
        <v>937</v>
      </c>
      <c r="B433" s="264" t="s">
        <v>936</v>
      </c>
      <c r="C433" s="264">
        <v>0</v>
      </c>
      <c r="D433" s="264" t="s">
        <v>195</v>
      </c>
      <c r="E433" s="264" t="str">
        <f t="shared" si="6"/>
        <v>HCM_SL_COMBO_001</v>
      </c>
      <c r="F433" s="264">
        <f>IFERROR(VLOOKUP($A433,#REF!,COLUMNS(#REF!),0),0)</f>
        <v>0</v>
      </c>
      <c r="G433" s="264">
        <f>IFERROR(VLOOKUP($A433,#REF!,COLUMNS(#REF!),0),0)</f>
        <v>0</v>
      </c>
      <c r="H433" s="264">
        <f>IFERROR(VLOOKUP($A433,#REF!,COLUMNS(#REF!),0),0)</f>
        <v>0</v>
      </c>
      <c r="I433" s="264">
        <f>IFERROR(VLOOKUP($A433,#REF!,COLUMNS(#REF!),0),0)</f>
        <v>0</v>
      </c>
      <c r="J433" s="264">
        <f>IFERROR(VLOOKUP($A433,#REF!,COLUMNS(#REF!),0),0)</f>
        <v>0</v>
      </c>
      <c r="K433" s="264">
        <f>IFERROR(VLOOKUP($A433,#REF!,COLUMNS(#REF!),0),0)</f>
        <v>0</v>
      </c>
      <c r="L433" s="264">
        <f>IFERROR(VLOOKUP($A433,#REF!,COLUMNS(#REF!),0),0)</f>
        <v>0</v>
      </c>
      <c r="M433" s="264">
        <f>IFERROR(VLOOKUP($A433,#REF!,COLUMNS(#REF!),0),0)</f>
        <v>0</v>
      </c>
      <c r="N433" s="264">
        <f>IFERROR(VLOOKUP($A433,#REF!,COLUMNS(#REF!),0),0)</f>
        <v>0</v>
      </c>
      <c r="O433" s="264" t="s">
        <v>183</v>
      </c>
      <c r="P433" s="264" t="s">
        <v>85</v>
      </c>
    </row>
    <row r="434" spans="1:16" x14ac:dyDescent="0.2">
      <c r="A434" s="264" t="s">
        <v>939</v>
      </c>
      <c r="B434" s="264" t="s">
        <v>938</v>
      </c>
      <c r="C434" s="264">
        <v>0</v>
      </c>
      <c r="D434" s="264" t="s">
        <v>13</v>
      </c>
      <c r="E434" s="264" t="str">
        <f t="shared" si="6"/>
        <v>HCM_SL_COMBO_002</v>
      </c>
      <c r="F434" s="264">
        <f>IFERROR(VLOOKUP($A434,#REF!,COLUMNS(#REF!),0),0)</f>
        <v>0</v>
      </c>
      <c r="G434" s="264">
        <f>IFERROR(VLOOKUP($A434,#REF!,COLUMNS(#REF!),0),0)</f>
        <v>0</v>
      </c>
      <c r="H434" s="264">
        <f>IFERROR(VLOOKUP($A434,#REF!,COLUMNS(#REF!),0),0)</f>
        <v>0</v>
      </c>
      <c r="I434" s="264">
        <f>IFERROR(VLOOKUP($A434,#REF!,COLUMNS(#REF!),0),0)</f>
        <v>0</v>
      </c>
      <c r="J434" s="264">
        <f>IFERROR(VLOOKUP($A434,#REF!,COLUMNS(#REF!),0),0)</f>
        <v>0</v>
      </c>
      <c r="K434" s="264">
        <f>IFERROR(VLOOKUP($A434,#REF!,COLUMNS(#REF!),0),0)</f>
        <v>0</v>
      </c>
      <c r="L434" s="264">
        <f>IFERROR(VLOOKUP($A434,#REF!,COLUMNS(#REF!),0),0)</f>
        <v>0</v>
      </c>
      <c r="M434" s="264">
        <f>IFERROR(VLOOKUP($A434,#REF!,COLUMNS(#REF!),0),0)</f>
        <v>0</v>
      </c>
      <c r="N434" s="264">
        <f>IFERROR(VLOOKUP($A434,#REF!,COLUMNS(#REF!),0),0)</f>
        <v>0</v>
      </c>
      <c r="O434" s="264" t="s">
        <v>183</v>
      </c>
      <c r="P434" s="264" t="s">
        <v>85</v>
      </c>
    </row>
    <row r="435" spans="1:16" x14ac:dyDescent="0.2">
      <c r="A435" s="264" t="s">
        <v>941</v>
      </c>
      <c r="B435" s="264" t="s">
        <v>940</v>
      </c>
      <c r="C435" s="264">
        <v>0</v>
      </c>
      <c r="D435" s="264" t="s">
        <v>195</v>
      </c>
      <c r="E435" s="264" t="str">
        <f t="shared" si="6"/>
        <v>HCM_SL_COMBO_003</v>
      </c>
      <c r="F435" s="264">
        <f>IFERROR(VLOOKUP($A435,#REF!,COLUMNS(#REF!),0),0)</f>
        <v>0</v>
      </c>
      <c r="G435" s="264">
        <f>IFERROR(VLOOKUP($A435,#REF!,COLUMNS(#REF!),0),0)</f>
        <v>0</v>
      </c>
      <c r="H435" s="264">
        <f>IFERROR(VLOOKUP($A435,#REF!,COLUMNS(#REF!),0),0)</f>
        <v>0</v>
      </c>
      <c r="I435" s="264">
        <f>IFERROR(VLOOKUP($A435,#REF!,COLUMNS(#REF!),0),0)</f>
        <v>0</v>
      </c>
      <c r="J435" s="264">
        <f>IFERROR(VLOOKUP($A435,#REF!,COLUMNS(#REF!),0),0)</f>
        <v>0</v>
      </c>
      <c r="K435" s="264">
        <f>IFERROR(VLOOKUP($A435,#REF!,COLUMNS(#REF!),0),0)</f>
        <v>0</v>
      </c>
      <c r="L435" s="264">
        <f>IFERROR(VLOOKUP($A435,#REF!,COLUMNS(#REF!),0),0)</f>
        <v>0</v>
      </c>
      <c r="M435" s="264">
        <f>IFERROR(VLOOKUP($A435,#REF!,COLUMNS(#REF!),0),0)</f>
        <v>0</v>
      </c>
      <c r="N435" s="264">
        <f>IFERROR(VLOOKUP($A435,#REF!,COLUMNS(#REF!),0),0)</f>
        <v>0</v>
      </c>
      <c r="O435" s="264" t="s">
        <v>183</v>
      </c>
      <c r="P435" s="264" t="s">
        <v>85</v>
      </c>
    </row>
    <row r="436" spans="1:16" x14ac:dyDescent="0.2">
      <c r="A436" s="264" t="s">
        <v>943</v>
      </c>
      <c r="B436" s="264" t="s">
        <v>942</v>
      </c>
      <c r="C436" s="264">
        <v>0</v>
      </c>
      <c r="D436" s="264" t="s">
        <v>195</v>
      </c>
      <c r="E436" s="264" t="str">
        <f t="shared" si="6"/>
        <v>HCM_SL_COMBO_004</v>
      </c>
      <c r="F436" s="264">
        <f>IFERROR(VLOOKUP($A436,#REF!,COLUMNS(#REF!),0),0)</f>
        <v>0</v>
      </c>
      <c r="G436" s="264">
        <f>IFERROR(VLOOKUP($A436,#REF!,COLUMNS(#REF!),0),0)</f>
        <v>0</v>
      </c>
      <c r="H436" s="264">
        <f>IFERROR(VLOOKUP($A436,#REF!,COLUMNS(#REF!),0),0)</f>
        <v>0</v>
      </c>
      <c r="I436" s="264">
        <f>IFERROR(VLOOKUP($A436,#REF!,COLUMNS(#REF!),0),0)</f>
        <v>0</v>
      </c>
      <c r="J436" s="264">
        <f>IFERROR(VLOOKUP($A436,#REF!,COLUMNS(#REF!),0),0)</f>
        <v>0</v>
      </c>
      <c r="K436" s="264">
        <f>IFERROR(VLOOKUP($A436,#REF!,COLUMNS(#REF!),0),0)</f>
        <v>0</v>
      </c>
      <c r="L436" s="264">
        <f>IFERROR(VLOOKUP($A436,#REF!,COLUMNS(#REF!),0),0)</f>
        <v>0</v>
      </c>
      <c r="M436" s="264">
        <f>IFERROR(VLOOKUP($A436,#REF!,COLUMNS(#REF!),0),0)</f>
        <v>0</v>
      </c>
      <c r="N436" s="264">
        <f>IFERROR(VLOOKUP($A436,#REF!,COLUMNS(#REF!),0),0)</f>
        <v>0</v>
      </c>
      <c r="O436" s="264" t="s">
        <v>183</v>
      </c>
      <c r="P436" s="264" t="s">
        <v>85</v>
      </c>
    </row>
    <row r="437" spans="1:16" x14ac:dyDescent="0.2">
      <c r="A437" s="264" t="s">
        <v>945</v>
      </c>
      <c r="B437" s="264" t="s">
        <v>944</v>
      </c>
      <c r="C437" s="264">
        <v>0</v>
      </c>
      <c r="D437" s="264" t="s">
        <v>208</v>
      </c>
      <c r="E437" s="264" t="str">
        <f t="shared" si="6"/>
        <v>HCM_SL_CSKHH_001</v>
      </c>
      <c r="F437" s="264">
        <f>IFERROR(VLOOKUP($A437,#REF!,COLUMNS(#REF!),0),0)</f>
        <v>0</v>
      </c>
      <c r="G437" s="264">
        <f>IFERROR(VLOOKUP($A437,#REF!,COLUMNS(#REF!),0),0)</f>
        <v>0</v>
      </c>
      <c r="H437" s="264">
        <f>IFERROR(VLOOKUP($A437,#REF!,COLUMNS(#REF!),0),0)</f>
        <v>0</v>
      </c>
      <c r="I437" s="264">
        <f>IFERROR(VLOOKUP($A437,#REF!,COLUMNS(#REF!),0),0)</f>
        <v>0</v>
      </c>
      <c r="J437" s="264">
        <f>IFERROR(VLOOKUP($A437,#REF!,COLUMNS(#REF!),0),0)</f>
        <v>0</v>
      </c>
      <c r="K437" s="264">
        <f>IFERROR(VLOOKUP($A437,#REF!,COLUMNS(#REF!),0),0)</f>
        <v>0</v>
      </c>
      <c r="L437" s="264">
        <f>IFERROR(VLOOKUP($A437,#REF!,COLUMNS(#REF!),0),0)</f>
        <v>0</v>
      </c>
      <c r="M437" s="264">
        <f>IFERROR(VLOOKUP($A437,#REF!,COLUMNS(#REF!),0),0)</f>
        <v>0</v>
      </c>
      <c r="N437" s="264">
        <f>IFERROR(VLOOKUP($A437,#REF!,COLUMNS(#REF!),0),0)</f>
        <v>0</v>
      </c>
      <c r="O437" s="264" t="s">
        <v>183</v>
      </c>
      <c r="P437" s="264" t="s">
        <v>85</v>
      </c>
    </row>
    <row r="438" spans="1:16" x14ac:dyDescent="0.2">
      <c r="A438" s="264" t="s">
        <v>947</v>
      </c>
      <c r="B438" s="264" t="s">
        <v>946</v>
      </c>
      <c r="C438" s="264">
        <v>0</v>
      </c>
      <c r="D438" s="264" t="s">
        <v>282</v>
      </c>
      <c r="E438" s="264" t="str">
        <f t="shared" si="6"/>
        <v>HCM_SL_CSKHH_002</v>
      </c>
      <c r="F438" s="264">
        <f>IFERROR(VLOOKUP($A438,#REF!,COLUMNS(#REF!),0),0)</f>
        <v>0</v>
      </c>
      <c r="G438" s="264">
        <f>IFERROR(VLOOKUP($A438,#REF!,COLUMNS(#REF!),0),0)</f>
        <v>0</v>
      </c>
      <c r="H438" s="264">
        <f>IFERROR(VLOOKUP($A438,#REF!,COLUMNS(#REF!),0),0)</f>
        <v>0</v>
      </c>
      <c r="I438" s="264">
        <f>IFERROR(VLOOKUP($A438,#REF!,COLUMNS(#REF!),0),0)</f>
        <v>0</v>
      </c>
      <c r="J438" s="264">
        <f>IFERROR(VLOOKUP($A438,#REF!,COLUMNS(#REF!),0),0)</f>
        <v>0</v>
      </c>
      <c r="K438" s="264">
        <f>IFERROR(VLOOKUP($A438,#REF!,COLUMNS(#REF!),0),0)</f>
        <v>0</v>
      </c>
      <c r="L438" s="264">
        <f>IFERROR(VLOOKUP($A438,#REF!,COLUMNS(#REF!),0),0)</f>
        <v>0</v>
      </c>
      <c r="M438" s="264">
        <f>IFERROR(VLOOKUP($A438,#REF!,COLUMNS(#REF!),0),0)</f>
        <v>0</v>
      </c>
      <c r="N438" s="264">
        <f>IFERROR(VLOOKUP($A438,#REF!,COLUMNS(#REF!),0),0)</f>
        <v>0</v>
      </c>
      <c r="O438" s="264" t="s">
        <v>183</v>
      </c>
      <c r="P438" s="264" t="s">
        <v>85</v>
      </c>
    </row>
    <row r="439" spans="1:16" x14ac:dyDescent="0.2">
      <c r="A439" s="264" t="s">
        <v>91</v>
      </c>
      <c r="B439" s="264" t="s">
        <v>90</v>
      </c>
      <c r="C439" s="264" t="s">
        <v>1227</v>
      </c>
      <c r="D439" s="264" t="s">
        <v>168</v>
      </c>
      <c r="E439" s="264" t="str">
        <f t="shared" si="6"/>
        <v>HCM_SL_DAILY_001</v>
      </c>
      <c r="F439" s="264">
        <f>IFERROR(VLOOKUP($A439,#REF!,COLUMNS(#REF!),0),0)</f>
        <v>0</v>
      </c>
      <c r="G439" s="264">
        <f>IFERROR(VLOOKUP($A439,#REF!,COLUMNS(#REF!),0),0)</f>
        <v>0</v>
      </c>
      <c r="H439" s="264">
        <f>IFERROR(VLOOKUP($A439,#REF!,COLUMNS(#REF!),0),0)</f>
        <v>0</v>
      </c>
      <c r="I439" s="264">
        <f>IFERROR(VLOOKUP($A439,#REF!,COLUMNS(#REF!),0),0)</f>
        <v>0</v>
      </c>
      <c r="J439" s="264">
        <f>IFERROR(VLOOKUP($A439,#REF!,COLUMNS(#REF!),0),0)</f>
        <v>0</v>
      </c>
      <c r="K439" s="264">
        <f>IFERROR(VLOOKUP($A439,#REF!,COLUMNS(#REF!),0),0)</f>
        <v>0</v>
      </c>
      <c r="L439" s="264">
        <f>IFERROR(VLOOKUP($A439,#REF!,COLUMNS(#REF!),0),0)</f>
        <v>0</v>
      </c>
      <c r="M439" s="264">
        <f>IFERROR(VLOOKUP($A439,#REF!,COLUMNS(#REF!),0),0)</f>
        <v>0</v>
      </c>
      <c r="N439" s="264">
        <f>IFERROR(VLOOKUP($A439,#REF!,COLUMNS(#REF!),0),0)</f>
        <v>0</v>
      </c>
      <c r="O439" s="264" t="s">
        <v>183</v>
      </c>
      <c r="P439" s="264" t="s">
        <v>85</v>
      </c>
    </row>
    <row r="440" spans="1:16" x14ac:dyDescent="0.2">
      <c r="A440" s="264" t="s">
        <v>93</v>
      </c>
      <c r="B440" s="264" t="s">
        <v>92</v>
      </c>
      <c r="C440" s="264" t="s">
        <v>1227</v>
      </c>
      <c r="D440" s="264" t="s">
        <v>168</v>
      </c>
      <c r="E440" s="264" t="str">
        <f t="shared" si="6"/>
        <v>HCM_SL_DAILY_002</v>
      </c>
      <c r="F440" s="264">
        <f>IFERROR(VLOOKUP($A440,#REF!,COLUMNS(#REF!),0),0)</f>
        <v>0</v>
      </c>
      <c r="G440" s="264">
        <f>IFERROR(VLOOKUP($A440,#REF!,COLUMNS(#REF!),0),0)</f>
        <v>0</v>
      </c>
      <c r="H440" s="264">
        <f>IFERROR(VLOOKUP($A440,#REF!,COLUMNS(#REF!),0),0)</f>
        <v>0</v>
      </c>
      <c r="I440" s="264">
        <f>IFERROR(VLOOKUP($A440,#REF!,COLUMNS(#REF!),0),0)</f>
        <v>0</v>
      </c>
      <c r="J440" s="264">
        <f>IFERROR(VLOOKUP($A440,#REF!,COLUMNS(#REF!),0),0)</f>
        <v>0</v>
      </c>
      <c r="K440" s="264">
        <f>IFERROR(VLOOKUP($A440,#REF!,COLUMNS(#REF!),0),0)</f>
        <v>0</v>
      </c>
      <c r="L440" s="264">
        <f>IFERROR(VLOOKUP($A440,#REF!,COLUMNS(#REF!),0),0)</f>
        <v>0</v>
      </c>
      <c r="M440" s="264">
        <f>IFERROR(VLOOKUP($A440,#REF!,COLUMNS(#REF!),0),0)</f>
        <v>0</v>
      </c>
      <c r="N440" s="264">
        <f>IFERROR(VLOOKUP($A440,#REF!,COLUMNS(#REF!),0),0)</f>
        <v>0</v>
      </c>
      <c r="O440" s="264" t="s">
        <v>183</v>
      </c>
      <c r="P440" s="264" t="s">
        <v>85</v>
      </c>
    </row>
    <row r="441" spans="1:16" x14ac:dyDescent="0.2">
      <c r="A441" s="264" t="s">
        <v>949</v>
      </c>
      <c r="B441" s="264" t="s">
        <v>948</v>
      </c>
      <c r="C441" s="264">
        <v>0</v>
      </c>
      <c r="D441" s="264" t="s">
        <v>935</v>
      </c>
      <c r="E441" s="264" t="str">
        <f t="shared" si="6"/>
        <v>HCM_SL_DAQLY_001</v>
      </c>
      <c r="F441" s="264">
        <f>IFERROR(VLOOKUP($A441,#REF!,COLUMNS(#REF!),0),0)</f>
        <v>0</v>
      </c>
      <c r="G441" s="264">
        <f>IFERROR(VLOOKUP($A441,#REF!,COLUMNS(#REF!),0),0)</f>
        <v>0</v>
      </c>
      <c r="H441" s="264">
        <f>IFERROR(VLOOKUP($A441,#REF!,COLUMNS(#REF!),0),0)</f>
        <v>0</v>
      </c>
      <c r="I441" s="264">
        <f>IFERROR(VLOOKUP($A441,#REF!,COLUMNS(#REF!),0),0)</f>
        <v>0</v>
      </c>
      <c r="J441" s="264">
        <f>IFERROR(VLOOKUP($A441,#REF!,COLUMNS(#REF!),0),0)</f>
        <v>0</v>
      </c>
      <c r="K441" s="264">
        <f>IFERROR(VLOOKUP($A441,#REF!,COLUMNS(#REF!),0),0)</f>
        <v>0</v>
      </c>
      <c r="L441" s="264">
        <f>IFERROR(VLOOKUP($A441,#REF!,COLUMNS(#REF!),0),0)</f>
        <v>0</v>
      </c>
      <c r="M441" s="264">
        <f>IFERROR(VLOOKUP($A441,#REF!,COLUMNS(#REF!),0),0)</f>
        <v>0</v>
      </c>
      <c r="N441" s="264">
        <f>IFERROR(VLOOKUP($A441,#REF!,COLUMNS(#REF!),0),0)</f>
        <v>0</v>
      </c>
      <c r="O441" s="264" t="s">
        <v>183</v>
      </c>
      <c r="P441" s="264" t="s">
        <v>85</v>
      </c>
    </row>
    <row r="442" spans="1:16" x14ac:dyDescent="0.2">
      <c r="A442" s="264" t="s">
        <v>951</v>
      </c>
      <c r="B442" s="264" t="s">
        <v>950</v>
      </c>
      <c r="C442" s="264">
        <v>0</v>
      </c>
      <c r="D442" s="264" t="s">
        <v>932</v>
      </c>
      <c r="E442" s="264" t="str">
        <f t="shared" si="6"/>
        <v>HCM_SL_DUAN1_001</v>
      </c>
      <c r="F442" s="264">
        <f>IFERROR(VLOOKUP($A442,#REF!,COLUMNS(#REF!),0),0)</f>
        <v>0</v>
      </c>
      <c r="G442" s="264">
        <f>IFERROR(VLOOKUP($A442,#REF!,COLUMNS(#REF!),0),0)</f>
        <v>0</v>
      </c>
      <c r="H442" s="264">
        <f>IFERROR(VLOOKUP($A442,#REF!,COLUMNS(#REF!),0),0)</f>
        <v>0</v>
      </c>
      <c r="I442" s="264">
        <f>IFERROR(VLOOKUP($A442,#REF!,COLUMNS(#REF!),0),0)</f>
        <v>0</v>
      </c>
      <c r="J442" s="264">
        <f>IFERROR(VLOOKUP($A442,#REF!,COLUMNS(#REF!),0),0)</f>
        <v>0</v>
      </c>
      <c r="K442" s="264">
        <f>IFERROR(VLOOKUP($A442,#REF!,COLUMNS(#REF!),0),0)</f>
        <v>0</v>
      </c>
      <c r="L442" s="264">
        <f>IFERROR(VLOOKUP($A442,#REF!,COLUMNS(#REF!),0),0)</f>
        <v>0</v>
      </c>
      <c r="M442" s="264">
        <f>IFERROR(VLOOKUP($A442,#REF!,COLUMNS(#REF!),0),0)</f>
        <v>0</v>
      </c>
      <c r="N442" s="264">
        <f>IFERROR(VLOOKUP($A442,#REF!,COLUMNS(#REF!),0),0)</f>
        <v>0</v>
      </c>
      <c r="O442" s="264" t="s">
        <v>183</v>
      </c>
      <c r="P442" s="264" t="s">
        <v>85</v>
      </c>
    </row>
    <row r="443" spans="1:16" x14ac:dyDescent="0.2">
      <c r="A443" s="264" t="s">
        <v>953</v>
      </c>
      <c r="B443" s="264" t="s">
        <v>952</v>
      </c>
      <c r="C443" s="264">
        <v>0</v>
      </c>
      <c r="D443" s="264" t="s">
        <v>932</v>
      </c>
      <c r="E443" s="264" t="str">
        <f t="shared" si="6"/>
        <v>HCM_SL_DUAN1_002</v>
      </c>
      <c r="F443" s="264">
        <f>IFERROR(VLOOKUP($A443,#REF!,COLUMNS(#REF!),0),0)</f>
        <v>0</v>
      </c>
      <c r="G443" s="264">
        <f>IFERROR(VLOOKUP($A443,#REF!,COLUMNS(#REF!),0),0)</f>
        <v>0</v>
      </c>
      <c r="H443" s="264">
        <f>IFERROR(VLOOKUP($A443,#REF!,COLUMNS(#REF!),0),0)</f>
        <v>0</v>
      </c>
      <c r="I443" s="264">
        <f>IFERROR(VLOOKUP($A443,#REF!,COLUMNS(#REF!),0),0)</f>
        <v>0</v>
      </c>
      <c r="J443" s="264">
        <f>IFERROR(VLOOKUP($A443,#REF!,COLUMNS(#REF!),0),0)</f>
        <v>0</v>
      </c>
      <c r="K443" s="264">
        <f>IFERROR(VLOOKUP($A443,#REF!,COLUMNS(#REF!),0),0)</f>
        <v>0</v>
      </c>
      <c r="L443" s="264">
        <f>IFERROR(VLOOKUP($A443,#REF!,COLUMNS(#REF!),0),0)</f>
        <v>0</v>
      </c>
      <c r="M443" s="264">
        <f>IFERROR(VLOOKUP($A443,#REF!,COLUMNS(#REF!),0),0)</f>
        <v>0</v>
      </c>
      <c r="N443" s="264">
        <f>IFERROR(VLOOKUP($A443,#REF!,COLUMNS(#REF!),0),0)</f>
        <v>0</v>
      </c>
      <c r="O443" s="264" t="s">
        <v>183</v>
      </c>
      <c r="P443" s="264" t="s">
        <v>85</v>
      </c>
    </row>
    <row r="444" spans="1:16" x14ac:dyDescent="0.2">
      <c r="A444" s="264" t="s">
        <v>955</v>
      </c>
      <c r="B444" s="264" t="s">
        <v>954</v>
      </c>
      <c r="C444" s="264">
        <v>0</v>
      </c>
      <c r="D444" s="264" t="s">
        <v>956</v>
      </c>
      <c r="E444" s="264" t="str">
        <f t="shared" si="6"/>
        <v>HCM_SL_DUANM_001</v>
      </c>
      <c r="F444" s="264">
        <f>IFERROR(VLOOKUP($A444,#REF!,COLUMNS(#REF!),0),0)</f>
        <v>0</v>
      </c>
      <c r="G444" s="264">
        <f>IFERROR(VLOOKUP($A444,#REF!,COLUMNS(#REF!),0),0)</f>
        <v>0</v>
      </c>
      <c r="H444" s="264">
        <f>IFERROR(VLOOKUP($A444,#REF!,COLUMNS(#REF!),0),0)</f>
        <v>0</v>
      </c>
      <c r="I444" s="264">
        <f>IFERROR(VLOOKUP($A444,#REF!,COLUMNS(#REF!),0),0)</f>
        <v>0</v>
      </c>
      <c r="J444" s="264">
        <f>IFERROR(VLOOKUP($A444,#REF!,COLUMNS(#REF!),0),0)</f>
        <v>0</v>
      </c>
      <c r="K444" s="264">
        <f>IFERROR(VLOOKUP($A444,#REF!,COLUMNS(#REF!),0),0)</f>
        <v>0</v>
      </c>
      <c r="L444" s="264">
        <f>IFERROR(VLOOKUP($A444,#REF!,COLUMNS(#REF!),0),0)</f>
        <v>0</v>
      </c>
      <c r="M444" s="264">
        <f>IFERROR(VLOOKUP($A444,#REF!,COLUMNS(#REF!),0),0)</f>
        <v>0</v>
      </c>
      <c r="N444" s="264">
        <f>IFERROR(VLOOKUP($A444,#REF!,COLUMNS(#REF!),0),0)</f>
        <v>0</v>
      </c>
      <c r="O444" s="264" t="s">
        <v>183</v>
      </c>
      <c r="P444" s="264" t="s">
        <v>85</v>
      </c>
    </row>
    <row r="445" spans="1:16" x14ac:dyDescent="0.2">
      <c r="A445" s="264" t="s">
        <v>958</v>
      </c>
      <c r="B445" s="264" t="s">
        <v>957</v>
      </c>
      <c r="C445" s="264">
        <v>0</v>
      </c>
      <c r="D445" s="264" t="s">
        <v>959</v>
      </c>
      <c r="E445" s="264" t="str">
        <f t="shared" si="6"/>
        <v>HCM_SL_DUANT_001</v>
      </c>
      <c r="F445" s="264">
        <f>IFERROR(VLOOKUP($A445,#REF!,COLUMNS(#REF!),0),0)</f>
        <v>0</v>
      </c>
      <c r="G445" s="264">
        <f>IFERROR(VLOOKUP($A445,#REF!,COLUMNS(#REF!),0),0)</f>
        <v>0</v>
      </c>
      <c r="H445" s="264">
        <f>IFERROR(VLOOKUP($A445,#REF!,COLUMNS(#REF!),0),0)</f>
        <v>0</v>
      </c>
      <c r="I445" s="264">
        <f>IFERROR(VLOOKUP($A445,#REF!,COLUMNS(#REF!),0),0)</f>
        <v>0</v>
      </c>
      <c r="J445" s="264">
        <f>IFERROR(VLOOKUP($A445,#REF!,COLUMNS(#REF!),0),0)</f>
        <v>0</v>
      </c>
      <c r="K445" s="264">
        <f>IFERROR(VLOOKUP($A445,#REF!,COLUMNS(#REF!),0),0)</f>
        <v>0</v>
      </c>
      <c r="L445" s="264">
        <f>IFERROR(VLOOKUP($A445,#REF!,COLUMNS(#REF!),0),0)</f>
        <v>0</v>
      </c>
      <c r="M445" s="264">
        <f>IFERROR(VLOOKUP($A445,#REF!,COLUMNS(#REF!),0),0)</f>
        <v>0</v>
      </c>
      <c r="N445" s="264">
        <f>IFERROR(VLOOKUP($A445,#REF!,COLUMNS(#REF!),0),0)</f>
        <v>0</v>
      </c>
      <c r="O445" s="264" t="s">
        <v>183</v>
      </c>
      <c r="P445" s="264" t="s">
        <v>85</v>
      </c>
    </row>
    <row r="446" spans="1:16" x14ac:dyDescent="0.2">
      <c r="A446" s="264" t="s">
        <v>961</v>
      </c>
      <c r="B446" s="264" t="s">
        <v>960</v>
      </c>
      <c r="C446" s="264">
        <v>0</v>
      </c>
      <c r="D446" s="264" t="s">
        <v>897</v>
      </c>
      <c r="E446" s="264" t="str">
        <f t="shared" si="6"/>
        <v>HCM_SL_DUQPN_001</v>
      </c>
      <c r="F446" s="264">
        <f>IFERROR(VLOOKUP($A446,#REF!,COLUMNS(#REF!),0),0)</f>
        <v>0</v>
      </c>
      <c r="G446" s="264">
        <f>IFERROR(VLOOKUP($A446,#REF!,COLUMNS(#REF!),0),0)</f>
        <v>0</v>
      </c>
      <c r="H446" s="264">
        <f>IFERROR(VLOOKUP($A446,#REF!,COLUMNS(#REF!),0),0)</f>
        <v>0</v>
      </c>
      <c r="I446" s="264">
        <f>IFERROR(VLOOKUP($A446,#REF!,COLUMNS(#REF!),0),0)</f>
        <v>0</v>
      </c>
      <c r="J446" s="264">
        <f>IFERROR(VLOOKUP($A446,#REF!,COLUMNS(#REF!),0),0)</f>
        <v>0</v>
      </c>
      <c r="K446" s="264">
        <f>IFERROR(VLOOKUP($A446,#REF!,COLUMNS(#REF!),0),0)</f>
        <v>0</v>
      </c>
      <c r="L446" s="264">
        <f>IFERROR(VLOOKUP($A446,#REF!,COLUMNS(#REF!),0),0)</f>
        <v>0</v>
      </c>
      <c r="M446" s="264">
        <f>IFERROR(VLOOKUP($A446,#REF!,COLUMNS(#REF!),0),0)</f>
        <v>0</v>
      </c>
      <c r="N446" s="264">
        <f>IFERROR(VLOOKUP($A446,#REF!,COLUMNS(#REF!),0),0)</f>
        <v>0</v>
      </c>
      <c r="O446" s="264" t="s">
        <v>183</v>
      </c>
      <c r="P446" s="264" t="s">
        <v>85</v>
      </c>
    </row>
    <row r="447" spans="1:16" x14ac:dyDescent="0.2">
      <c r="A447" s="264" t="s">
        <v>963</v>
      </c>
      <c r="B447" s="264" t="s">
        <v>962</v>
      </c>
      <c r="C447" s="264">
        <v>0</v>
      </c>
      <c r="D447" s="264" t="s">
        <v>209</v>
      </c>
      <c r="E447" s="264" t="str">
        <f t="shared" si="6"/>
        <v>HCM_SL_DUQPN_002</v>
      </c>
      <c r="F447" s="264">
        <f>IFERROR(VLOOKUP($A447,#REF!,COLUMNS(#REF!),0),0)</f>
        <v>0</v>
      </c>
      <c r="G447" s="264">
        <f>IFERROR(VLOOKUP($A447,#REF!,COLUMNS(#REF!),0),0)</f>
        <v>0</v>
      </c>
      <c r="H447" s="264">
        <f>IFERROR(VLOOKUP($A447,#REF!,COLUMNS(#REF!),0),0)</f>
        <v>0</v>
      </c>
      <c r="I447" s="264">
        <f>IFERROR(VLOOKUP($A447,#REF!,COLUMNS(#REF!),0),0)</f>
        <v>0</v>
      </c>
      <c r="J447" s="264">
        <f>IFERROR(VLOOKUP($A447,#REF!,COLUMNS(#REF!),0),0)</f>
        <v>0</v>
      </c>
      <c r="K447" s="264">
        <f>IFERROR(VLOOKUP($A447,#REF!,COLUMNS(#REF!),0),0)</f>
        <v>0</v>
      </c>
      <c r="L447" s="264">
        <f>IFERROR(VLOOKUP($A447,#REF!,COLUMNS(#REF!),0),0)</f>
        <v>0</v>
      </c>
      <c r="M447" s="264">
        <f>IFERROR(VLOOKUP($A447,#REF!,COLUMNS(#REF!),0),0)</f>
        <v>0</v>
      </c>
      <c r="N447" s="264">
        <f>IFERROR(VLOOKUP($A447,#REF!,COLUMNS(#REF!),0),0)</f>
        <v>0</v>
      </c>
      <c r="O447" s="264" t="s">
        <v>183</v>
      </c>
      <c r="P447" s="264" t="s">
        <v>85</v>
      </c>
    </row>
    <row r="448" spans="1:16" x14ac:dyDescent="0.2">
      <c r="A448" s="264" t="s">
        <v>965</v>
      </c>
      <c r="B448" s="264" t="s">
        <v>964</v>
      </c>
      <c r="C448" s="264">
        <v>0</v>
      </c>
      <c r="D448" s="264" t="s">
        <v>209</v>
      </c>
      <c r="E448" s="264" t="str">
        <f t="shared" si="6"/>
        <v>HCM_SL_DUQPN_003</v>
      </c>
      <c r="F448" s="264">
        <f>IFERROR(VLOOKUP($A448,#REF!,COLUMNS(#REF!),0),0)</f>
        <v>0</v>
      </c>
      <c r="G448" s="264">
        <f>IFERROR(VLOOKUP($A448,#REF!,COLUMNS(#REF!),0),0)</f>
        <v>0</v>
      </c>
      <c r="H448" s="264">
        <f>IFERROR(VLOOKUP($A448,#REF!,COLUMNS(#REF!),0),0)</f>
        <v>0</v>
      </c>
      <c r="I448" s="264">
        <f>IFERROR(VLOOKUP($A448,#REF!,COLUMNS(#REF!),0),0)</f>
        <v>0</v>
      </c>
      <c r="J448" s="264">
        <f>IFERROR(VLOOKUP($A448,#REF!,COLUMNS(#REF!),0),0)</f>
        <v>0</v>
      </c>
      <c r="K448" s="264">
        <f>IFERROR(VLOOKUP($A448,#REF!,COLUMNS(#REF!),0),0)</f>
        <v>0</v>
      </c>
      <c r="L448" s="264">
        <f>IFERROR(VLOOKUP($A448,#REF!,COLUMNS(#REF!),0),0)</f>
        <v>0</v>
      </c>
      <c r="M448" s="264">
        <f>IFERROR(VLOOKUP($A448,#REF!,COLUMNS(#REF!),0),0)</f>
        <v>0</v>
      </c>
      <c r="N448" s="264">
        <f>IFERROR(VLOOKUP($A448,#REF!,COLUMNS(#REF!),0),0)</f>
        <v>0</v>
      </c>
      <c r="O448" s="264" t="s">
        <v>183</v>
      </c>
      <c r="P448" s="264" t="s">
        <v>85</v>
      </c>
    </row>
    <row r="449" spans="1:16" x14ac:dyDescent="0.2">
      <c r="A449" s="264" t="s">
        <v>967</v>
      </c>
      <c r="B449" s="264" t="s">
        <v>966</v>
      </c>
      <c r="C449" s="264">
        <v>0</v>
      </c>
      <c r="D449" s="264" t="s">
        <v>195</v>
      </c>
      <c r="E449" s="264" t="str">
        <f t="shared" si="6"/>
        <v>HCM_SL_DUQPN_004</v>
      </c>
      <c r="F449" s="264">
        <f>IFERROR(VLOOKUP($A449,#REF!,COLUMNS(#REF!),0),0)</f>
        <v>0</v>
      </c>
      <c r="G449" s="264">
        <f>IFERROR(VLOOKUP($A449,#REF!,COLUMNS(#REF!),0),0)</f>
        <v>0</v>
      </c>
      <c r="H449" s="264">
        <f>IFERROR(VLOOKUP($A449,#REF!,COLUMNS(#REF!),0),0)</f>
        <v>0</v>
      </c>
      <c r="I449" s="264">
        <f>IFERROR(VLOOKUP($A449,#REF!,COLUMNS(#REF!),0),0)</f>
        <v>0</v>
      </c>
      <c r="J449" s="264">
        <f>IFERROR(VLOOKUP($A449,#REF!,COLUMNS(#REF!),0),0)</f>
        <v>0</v>
      </c>
      <c r="K449" s="264">
        <f>IFERROR(VLOOKUP($A449,#REF!,COLUMNS(#REF!),0),0)</f>
        <v>0</v>
      </c>
      <c r="L449" s="264">
        <f>IFERROR(VLOOKUP($A449,#REF!,COLUMNS(#REF!),0),0)</f>
        <v>0</v>
      </c>
      <c r="M449" s="264">
        <f>IFERROR(VLOOKUP($A449,#REF!,COLUMNS(#REF!),0),0)</f>
        <v>0</v>
      </c>
      <c r="N449" s="264">
        <f>IFERROR(VLOOKUP($A449,#REF!,COLUMNS(#REF!),0),0)</f>
        <v>0</v>
      </c>
      <c r="O449" s="264" t="s">
        <v>183</v>
      </c>
      <c r="P449" s="264" t="s">
        <v>85</v>
      </c>
    </row>
    <row r="450" spans="1:16" x14ac:dyDescent="0.2">
      <c r="A450" s="264" t="s">
        <v>969</v>
      </c>
      <c r="B450" s="264" t="s">
        <v>968</v>
      </c>
      <c r="C450" s="264">
        <v>0</v>
      </c>
      <c r="D450" s="264" t="s">
        <v>13</v>
      </c>
      <c r="E450" s="264" t="str">
        <f t="shared" si="6"/>
        <v>HCM_SL_ELOAD_003</v>
      </c>
      <c r="F450" s="264">
        <f>IFERROR(VLOOKUP($A450,#REF!,COLUMNS(#REF!),0),0)</f>
        <v>0</v>
      </c>
      <c r="G450" s="264">
        <f>IFERROR(VLOOKUP($A450,#REF!,COLUMNS(#REF!),0),0)</f>
        <v>0</v>
      </c>
      <c r="H450" s="264">
        <f>IFERROR(VLOOKUP($A450,#REF!,COLUMNS(#REF!),0),0)</f>
        <v>0</v>
      </c>
      <c r="I450" s="264">
        <f>IFERROR(VLOOKUP($A450,#REF!,COLUMNS(#REF!),0),0)</f>
        <v>0</v>
      </c>
      <c r="J450" s="264">
        <f>IFERROR(VLOOKUP($A450,#REF!,COLUMNS(#REF!),0),0)</f>
        <v>0</v>
      </c>
      <c r="K450" s="264">
        <f>IFERROR(VLOOKUP($A450,#REF!,COLUMNS(#REF!),0),0)</f>
        <v>0</v>
      </c>
      <c r="L450" s="264">
        <f>IFERROR(VLOOKUP($A450,#REF!,COLUMNS(#REF!),0),0)</f>
        <v>0</v>
      </c>
      <c r="M450" s="264">
        <f>IFERROR(VLOOKUP($A450,#REF!,COLUMNS(#REF!),0),0)</f>
        <v>0</v>
      </c>
      <c r="N450" s="264">
        <f>IFERROR(VLOOKUP($A450,#REF!,COLUMNS(#REF!),0),0)</f>
        <v>0</v>
      </c>
      <c r="O450" s="264" t="s">
        <v>183</v>
      </c>
      <c r="P450" s="264" t="s">
        <v>85</v>
      </c>
    </row>
    <row r="451" spans="1:16" x14ac:dyDescent="0.2">
      <c r="A451" s="264" t="s">
        <v>971</v>
      </c>
      <c r="B451" s="264" t="s">
        <v>970</v>
      </c>
      <c r="C451" s="264">
        <v>0</v>
      </c>
      <c r="D451" s="264" t="s">
        <v>282</v>
      </c>
      <c r="E451" s="264" t="str">
        <f t="shared" ref="E451:E514" si="7">A451</f>
        <v>HCM_SL_GSGOI_001</v>
      </c>
      <c r="F451" s="264">
        <f>IFERROR(VLOOKUP($A451,#REF!,COLUMNS(#REF!),0),0)</f>
        <v>0</v>
      </c>
      <c r="G451" s="264">
        <f>IFERROR(VLOOKUP($A451,#REF!,COLUMNS(#REF!),0),0)</f>
        <v>0</v>
      </c>
      <c r="H451" s="264">
        <f>IFERROR(VLOOKUP($A451,#REF!,COLUMNS(#REF!),0),0)</f>
        <v>0</v>
      </c>
      <c r="I451" s="264">
        <f>IFERROR(VLOOKUP($A451,#REF!,COLUMNS(#REF!),0),0)</f>
        <v>0</v>
      </c>
      <c r="J451" s="264">
        <f>IFERROR(VLOOKUP($A451,#REF!,COLUMNS(#REF!),0),0)</f>
        <v>0</v>
      </c>
      <c r="K451" s="264">
        <f>IFERROR(VLOOKUP($A451,#REF!,COLUMNS(#REF!),0),0)</f>
        <v>0</v>
      </c>
      <c r="L451" s="264">
        <f>IFERROR(VLOOKUP($A451,#REF!,COLUMNS(#REF!),0),0)</f>
        <v>0</v>
      </c>
      <c r="M451" s="264">
        <f>IFERROR(VLOOKUP($A451,#REF!,COLUMNS(#REF!),0),0)</f>
        <v>0</v>
      </c>
      <c r="N451" s="264">
        <f>IFERROR(VLOOKUP($A451,#REF!,COLUMNS(#REF!),0),0)</f>
        <v>0</v>
      </c>
      <c r="O451" s="264" t="s">
        <v>183</v>
      </c>
      <c r="P451" s="264" t="s">
        <v>85</v>
      </c>
    </row>
    <row r="452" spans="1:16" x14ac:dyDescent="0.2">
      <c r="A452" s="264" t="s">
        <v>1213</v>
      </c>
      <c r="B452" s="264" t="s">
        <v>1214</v>
      </c>
      <c r="C452" s="264" t="s">
        <v>1227</v>
      </c>
      <c r="D452" s="264" t="s">
        <v>195</v>
      </c>
      <c r="E452" s="264" t="str">
        <f t="shared" si="7"/>
        <v>HCM_SL_GSTBB_001</v>
      </c>
      <c r="F452" s="264">
        <f>IFERROR(VLOOKUP($A452,#REF!,COLUMNS(#REF!),0),0)</f>
        <v>0</v>
      </c>
      <c r="G452" s="264">
        <f>IFERROR(VLOOKUP($A452,#REF!,COLUMNS(#REF!),0),0)</f>
        <v>0</v>
      </c>
      <c r="H452" s="264">
        <f>IFERROR(VLOOKUP($A452,#REF!,COLUMNS(#REF!),0),0)</f>
        <v>0</v>
      </c>
      <c r="I452" s="264">
        <f>IFERROR(VLOOKUP($A452,#REF!,COLUMNS(#REF!),0),0)</f>
        <v>0</v>
      </c>
      <c r="J452" s="264">
        <f>IFERROR(VLOOKUP($A452,#REF!,COLUMNS(#REF!),0),0)</f>
        <v>0</v>
      </c>
      <c r="K452" s="264">
        <f>IFERROR(VLOOKUP($A452,#REF!,COLUMNS(#REF!),0),0)</f>
        <v>0</v>
      </c>
      <c r="L452" s="264">
        <f>IFERROR(VLOOKUP($A452,#REF!,COLUMNS(#REF!),0),0)</f>
        <v>0</v>
      </c>
      <c r="M452" s="264">
        <f>IFERROR(VLOOKUP($A452,#REF!,COLUMNS(#REF!),0),0)</f>
        <v>0</v>
      </c>
      <c r="N452" s="264">
        <f>IFERROR(VLOOKUP($A452,#REF!,COLUMNS(#REF!),0),0)</f>
        <v>0</v>
      </c>
      <c r="O452" s="264" t="s">
        <v>183</v>
      </c>
      <c r="P452" s="264" t="s">
        <v>85</v>
      </c>
    </row>
    <row r="453" spans="1:16" x14ac:dyDescent="0.2">
      <c r="A453" s="264" t="s">
        <v>1215</v>
      </c>
      <c r="B453" s="264" t="s">
        <v>1216</v>
      </c>
      <c r="C453" s="264" t="s">
        <v>1227</v>
      </c>
      <c r="D453" s="264" t="s">
        <v>195</v>
      </c>
      <c r="E453" s="264" t="str">
        <f t="shared" si="7"/>
        <v>HCM_SL_GSTBB_002</v>
      </c>
      <c r="F453" s="264">
        <f>IFERROR(VLOOKUP($A453,#REF!,COLUMNS(#REF!),0),0)</f>
        <v>0</v>
      </c>
      <c r="G453" s="264">
        <f>IFERROR(VLOOKUP($A453,#REF!,COLUMNS(#REF!),0),0)</f>
        <v>0</v>
      </c>
      <c r="H453" s="264">
        <f>IFERROR(VLOOKUP($A453,#REF!,COLUMNS(#REF!),0),0)</f>
        <v>0</v>
      </c>
      <c r="I453" s="264">
        <f>IFERROR(VLOOKUP($A453,#REF!,COLUMNS(#REF!),0),0)</f>
        <v>0</v>
      </c>
      <c r="J453" s="264">
        <f>IFERROR(VLOOKUP($A453,#REF!,COLUMNS(#REF!),0),0)</f>
        <v>0</v>
      </c>
      <c r="K453" s="264">
        <f>IFERROR(VLOOKUP($A453,#REF!,COLUMNS(#REF!),0),0)</f>
        <v>0</v>
      </c>
      <c r="L453" s="264">
        <f>IFERROR(VLOOKUP($A453,#REF!,COLUMNS(#REF!),0),0)</f>
        <v>0</v>
      </c>
      <c r="M453" s="264">
        <f>IFERROR(VLOOKUP($A453,#REF!,COLUMNS(#REF!),0),0)</f>
        <v>0</v>
      </c>
      <c r="N453" s="264">
        <f>IFERROR(VLOOKUP($A453,#REF!,COLUMNS(#REF!),0),0)</f>
        <v>0</v>
      </c>
      <c r="O453" s="264" t="s">
        <v>183</v>
      </c>
      <c r="P453" s="264" t="s">
        <v>85</v>
      </c>
    </row>
    <row r="454" spans="1:16" x14ac:dyDescent="0.2">
      <c r="A454" s="264" t="s">
        <v>973</v>
      </c>
      <c r="B454" s="264" t="s">
        <v>972</v>
      </c>
      <c r="C454" s="264">
        <v>0</v>
      </c>
      <c r="D454" s="264" t="s">
        <v>847</v>
      </c>
      <c r="E454" s="264" t="str">
        <f t="shared" si="7"/>
        <v>HCM_SL_HDDTU_001</v>
      </c>
      <c r="F454" s="264">
        <f>IFERROR(VLOOKUP($A454,#REF!,COLUMNS(#REF!),0),0)</f>
        <v>0</v>
      </c>
      <c r="G454" s="264">
        <f>IFERROR(VLOOKUP($A454,#REF!,COLUMNS(#REF!),0),0)</f>
        <v>0</v>
      </c>
      <c r="H454" s="264">
        <f>IFERROR(VLOOKUP($A454,#REF!,COLUMNS(#REF!),0),0)</f>
        <v>0</v>
      </c>
      <c r="I454" s="264">
        <f>IFERROR(VLOOKUP($A454,#REF!,COLUMNS(#REF!),0),0)</f>
        <v>0</v>
      </c>
      <c r="J454" s="264">
        <f>IFERROR(VLOOKUP($A454,#REF!,COLUMNS(#REF!),0),0)</f>
        <v>0</v>
      </c>
      <c r="K454" s="264">
        <f>IFERROR(VLOOKUP($A454,#REF!,COLUMNS(#REF!),0),0)</f>
        <v>0</v>
      </c>
      <c r="L454" s="264">
        <f>IFERROR(VLOOKUP($A454,#REF!,COLUMNS(#REF!),0),0)</f>
        <v>0</v>
      </c>
      <c r="M454" s="264">
        <f>IFERROR(VLOOKUP($A454,#REF!,COLUMNS(#REF!),0),0)</f>
        <v>0</v>
      </c>
      <c r="N454" s="264">
        <f>IFERROR(VLOOKUP($A454,#REF!,COLUMNS(#REF!),0),0)</f>
        <v>0</v>
      </c>
      <c r="O454" s="264" t="s">
        <v>183</v>
      </c>
      <c r="P454" s="264" t="s">
        <v>85</v>
      </c>
    </row>
    <row r="455" spans="1:16" x14ac:dyDescent="0.2">
      <c r="A455" s="264" t="s">
        <v>975</v>
      </c>
      <c r="B455" s="264" t="s">
        <v>974</v>
      </c>
      <c r="C455" s="264">
        <v>0</v>
      </c>
      <c r="D455" s="264" t="s">
        <v>847</v>
      </c>
      <c r="E455" s="264" t="str">
        <f t="shared" si="7"/>
        <v>HCM_SL_HDDTU_002</v>
      </c>
      <c r="F455" s="264">
        <f>IFERROR(VLOOKUP($A455,#REF!,COLUMNS(#REF!),0),0)</f>
        <v>0</v>
      </c>
      <c r="G455" s="264">
        <f>IFERROR(VLOOKUP($A455,#REF!,COLUMNS(#REF!),0),0)</f>
        <v>0</v>
      </c>
      <c r="H455" s="264">
        <f>IFERROR(VLOOKUP($A455,#REF!,COLUMNS(#REF!),0),0)</f>
        <v>0</v>
      </c>
      <c r="I455" s="264">
        <f>IFERROR(VLOOKUP($A455,#REF!,COLUMNS(#REF!),0),0)</f>
        <v>0</v>
      </c>
      <c r="J455" s="264">
        <f>IFERROR(VLOOKUP($A455,#REF!,COLUMNS(#REF!),0),0)</f>
        <v>0</v>
      </c>
      <c r="K455" s="264">
        <f>IFERROR(VLOOKUP($A455,#REF!,COLUMNS(#REF!),0),0)</f>
        <v>0</v>
      </c>
      <c r="L455" s="264">
        <f>IFERROR(VLOOKUP($A455,#REF!,COLUMNS(#REF!),0),0)</f>
        <v>0</v>
      </c>
      <c r="M455" s="264">
        <f>IFERROR(VLOOKUP($A455,#REF!,COLUMNS(#REF!),0),0)</f>
        <v>0</v>
      </c>
      <c r="N455" s="264">
        <f>IFERROR(VLOOKUP($A455,#REF!,COLUMNS(#REF!),0),0)</f>
        <v>0</v>
      </c>
      <c r="O455" s="264" t="s">
        <v>183</v>
      </c>
      <c r="P455" s="264" t="s">
        <v>85</v>
      </c>
    </row>
    <row r="456" spans="1:16" x14ac:dyDescent="0.2">
      <c r="A456" s="264" t="s">
        <v>977</v>
      </c>
      <c r="B456" s="264" t="s">
        <v>976</v>
      </c>
      <c r="C456" s="264">
        <v>0</v>
      </c>
      <c r="D456" s="264" t="s">
        <v>978</v>
      </c>
      <c r="E456" s="264" t="str">
        <f t="shared" si="7"/>
        <v>HCM_SL_HDDTU_003</v>
      </c>
      <c r="F456" s="264">
        <f>IFERROR(VLOOKUP($A456,#REF!,COLUMNS(#REF!),0),0)</f>
        <v>0</v>
      </c>
      <c r="G456" s="264">
        <f>IFERROR(VLOOKUP($A456,#REF!,COLUMNS(#REF!),0),0)</f>
        <v>0</v>
      </c>
      <c r="H456" s="264">
        <f>IFERROR(VLOOKUP($A456,#REF!,COLUMNS(#REF!),0),0)</f>
        <v>0</v>
      </c>
      <c r="I456" s="264">
        <f>IFERROR(VLOOKUP($A456,#REF!,COLUMNS(#REF!),0),0)</f>
        <v>0</v>
      </c>
      <c r="J456" s="264">
        <f>IFERROR(VLOOKUP($A456,#REF!,COLUMNS(#REF!),0),0)</f>
        <v>0</v>
      </c>
      <c r="K456" s="264">
        <f>IFERROR(VLOOKUP($A456,#REF!,COLUMNS(#REF!),0),0)</f>
        <v>0</v>
      </c>
      <c r="L456" s="264">
        <f>IFERROR(VLOOKUP($A456,#REF!,COLUMNS(#REF!),0),0)</f>
        <v>0</v>
      </c>
      <c r="M456" s="264">
        <f>IFERROR(VLOOKUP($A456,#REF!,COLUMNS(#REF!),0),0)</f>
        <v>0</v>
      </c>
      <c r="N456" s="264">
        <f>IFERROR(VLOOKUP($A456,#REF!,COLUMNS(#REF!),0),0)</f>
        <v>0</v>
      </c>
      <c r="O456" s="264" t="s">
        <v>183</v>
      </c>
      <c r="P456" s="264" t="s">
        <v>85</v>
      </c>
    </row>
    <row r="457" spans="1:16" x14ac:dyDescent="0.2">
      <c r="A457" s="264" t="s">
        <v>980</v>
      </c>
      <c r="B457" s="264" t="s">
        <v>979</v>
      </c>
      <c r="C457" s="264">
        <v>0</v>
      </c>
      <c r="D457" s="264" t="s">
        <v>978</v>
      </c>
      <c r="E457" s="264" t="str">
        <f t="shared" si="7"/>
        <v>HCM_SL_HDDTU_004</v>
      </c>
      <c r="F457" s="264">
        <f>IFERROR(VLOOKUP($A457,#REF!,COLUMNS(#REF!),0),0)</f>
        <v>0</v>
      </c>
      <c r="G457" s="264">
        <f>IFERROR(VLOOKUP($A457,#REF!,COLUMNS(#REF!),0),0)</f>
        <v>0</v>
      </c>
      <c r="H457" s="264">
        <f>IFERROR(VLOOKUP($A457,#REF!,COLUMNS(#REF!),0),0)</f>
        <v>0</v>
      </c>
      <c r="I457" s="264">
        <f>IFERROR(VLOOKUP($A457,#REF!,COLUMNS(#REF!),0),0)</f>
        <v>0</v>
      </c>
      <c r="J457" s="264">
        <f>IFERROR(VLOOKUP($A457,#REF!,COLUMNS(#REF!),0),0)</f>
        <v>0</v>
      </c>
      <c r="K457" s="264">
        <f>IFERROR(VLOOKUP($A457,#REF!,COLUMNS(#REF!),0),0)</f>
        <v>0</v>
      </c>
      <c r="L457" s="264">
        <f>IFERROR(VLOOKUP($A457,#REF!,COLUMNS(#REF!),0),0)</f>
        <v>0</v>
      </c>
      <c r="M457" s="264">
        <f>IFERROR(VLOOKUP($A457,#REF!,COLUMNS(#REF!),0),0)</f>
        <v>0</v>
      </c>
      <c r="N457" s="264">
        <f>IFERROR(VLOOKUP($A457,#REF!,COLUMNS(#REF!),0),0)</f>
        <v>0</v>
      </c>
      <c r="O457" s="264" t="s">
        <v>183</v>
      </c>
      <c r="P457" s="264" t="s">
        <v>85</v>
      </c>
    </row>
    <row r="458" spans="1:16" x14ac:dyDescent="0.2">
      <c r="A458" s="264" t="s">
        <v>982</v>
      </c>
      <c r="B458" s="264" t="s">
        <v>981</v>
      </c>
      <c r="C458" s="264">
        <v>0</v>
      </c>
      <c r="D458" s="264" t="s">
        <v>268</v>
      </c>
      <c r="E458" s="264" t="str">
        <f t="shared" si="7"/>
        <v>HCM_SL_HDDTU_005</v>
      </c>
      <c r="F458" s="264">
        <f>IFERROR(VLOOKUP($A458,#REF!,COLUMNS(#REF!),0),0)</f>
        <v>0</v>
      </c>
      <c r="G458" s="264">
        <f>IFERROR(VLOOKUP($A458,#REF!,COLUMNS(#REF!),0),0)</f>
        <v>0</v>
      </c>
      <c r="H458" s="264">
        <f>IFERROR(VLOOKUP($A458,#REF!,COLUMNS(#REF!),0),0)</f>
        <v>0</v>
      </c>
      <c r="I458" s="264">
        <f>IFERROR(VLOOKUP($A458,#REF!,COLUMNS(#REF!),0),0)</f>
        <v>0</v>
      </c>
      <c r="J458" s="264">
        <f>IFERROR(VLOOKUP($A458,#REF!,COLUMNS(#REF!),0),0)</f>
        <v>0</v>
      </c>
      <c r="K458" s="264">
        <f>IFERROR(VLOOKUP($A458,#REF!,COLUMNS(#REF!),0),0)</f>
        <v>0</v>
      </c>
      <c r="L458" s="264">
        <f>IFERROR(VLOOKUP($A458,#REF!,COLUMNS(#REF!),0),0)</f>
        <v>0</v>
      </c>
      <c r="M458" s="264">
        <f>IFERROR(VLOOKUP($A458,#REF!,COLUMNS(#REF!),0),0)</f>
        <v>0</v>
      </c>
      <c r="N458" s="264">
        <f>IFERROR(VLOOKUP($A458,#REF!,COLUMNS(#REF!),0),0)</f>
        <v>0</v>
      </c>
      <c r="O458" s="264" t="s">
        <v>183</v>
      </c>
      <c r="P458" s="264" t="s">
        <v>85</v>
      </c>
    </row>
    <row r="459" spans="1:16" x14ac:dyDescent="0.2">
      <c r="A459" s="264" t="s">
        <v>984</v>
      </c>
      <c r="B459" s="264" t="s">
        <v>983</v>
      </c>
      <c r="C459" s="264">
        <v>0</v>
      </c>
      <c r="D459" s="264" t="s">
        <v>268</v>
      </c>
      <c r="E459" s="264" t="str">
        <f t="shared" si="7"/>
        <v>HCM_SL_HDDTU_006</v>
      </c>
      <c r="F459" s="264">
        <f>IFERROR(VLOOKUP($A459,#REF!,COLUMNS(#REF!),0),0)</f>
        <v>0</v>
      </c>
      <c r="G459" s="264">
        <f>IFERROR(VLOOKUP($A459,#REF!,COLUMNS(#REF!),0),0)</f>
        <v>0</v>
      </c>
      <c r="H459" s="264">
        <f>IFERROR(VLOOKUP($A459,#REF!,COLUMNS(#REF!),0),0)</f>
        <v>0</v>
      </c>
      <c r="I459" s="264">
        <f>IFERROR(VLOOKUP($A459,#REF!,COLUMNS(#REF!),0),0)</f>
        <v>0</v>
      </c>
      <c r="J459" s="264">
        <f>IFERROR(VLOOKUP($A459,#REF!,COLUMNS(#REF!),0),0)</f>
        <v>0</v>
      </c>
      <c r="K459" s="264">
        <f>IFERROR(VLOOKUP($A459,#REF!,COLUMNS(#REF!),0),0)</f>
        <v>0</v>
      </c>
      <c r="L459" s="264">
        <f>IFERROR(VLOOKUP($A459,#REF!,COLUMNS(#REF!),0),0)</f>
        <v>0</v>
      </c>
      <c r="M459" s="264">
        <f>IFERROR(VLOOKUP($A459,#REF!,COLUMNS(#REF!),0),0)</f>
        <v>0</v>
      </c>
      <c r="N459" s="264">
        <f>IFERROR(VLOOKUP($A459,#REF!,COLUMNS(#REF!),0),0)</f>
        <v>0</v>
      </c>
      <c r="O459" s="264" t="s">
        <v>183</v>
      </c>
      <c r="P459" s="264" t="s">
        <v>85</v>
      </c>
    </row>
    <row r="460" spans="1:16" x14ac:dyDescent="0.2">
      <c r="A460" s="264" t="s">
        <v>986</v>
      </c>
      <c r="B460" s="264" t="s">
        <v>985</v>
      </c>
      <c r="C460" s="264">
        <v>0</v>
      </c>
      <c r="D460" s="264" t="s">
        <v>268</v>
      </c>
      <c r="E460" s="264" t="str">
        <f t="shared" si="7"/>
        <v>HCM_SL_HDDTU_007</v>
      </c>
      <c r="F460" s="264">
        <f>IFERROR(VLOOKUP($A460,#REF!,COLUMNS(#REF!),0),0)</f>
        <v>0</v>
      </c>
      <c r="G460" s="264">
        <f>IFERROR(VLOOKUP($A460,#REF!,COLUMNS(#REF!),0),0)</f>
        <v>0</v>
      </c>
      <c r="H460" s="264">
        <f>IFERROR(VLOOKUP($A460,#REF!,COLUMNS(#REF!),0),0)</f>
        <v>0</v>
      </c>
      <c r="I460" s="264">
        <f>IFERROR(VLOOKUP($A460,#REF!,COLUMNS(#REF!),0),0)</f>
        <v>0</v>
      </c>
      <c r="J460" s="264">
        <f>IFERROR(VLOOKUP($A460,#REF!,COLUMNS(#REF!),0),0)</f>
        <v>0</v>
      </c>
      <c r="K460" s="264">
        <f>IFERROR(VLOOKUP($A460,#REF!,COLUMNS(#REF!),0),0)</f>
        <v>0</v>
      </c>
      <c r="L460" s="264">
        <f>IFERROR(VLOOKUP($A460,#REF!,COLUMNS(#REF!),0),0)</f>
        <v>0</v>
      </c>
      <c r="M460" s="264">
        <f>IFERROR(VLOOKUP($A460,#REF!,COLUMNS(#REF!),0),0)</f>
        <v>0</v>
      </c>
      <c r="N460" s="264">
        <f>IFERROR(VLOOKUP($A460,#REF!,COLUMNS(#REF!),0),0)</f>
        <v>0</v>
      </c>
      <c r="O460" s="264" t="s">
        <v>183</v>
      </c>
      <c r="P460" s="264" t="s">
        <v>85</v>
      </c>
    </row>
    <row r="461" spans="1:16" x14ac:dyDescent="0.2">
      <c r="A461" s="264" t="s">
        <v>988</v>
      </c>
      <c r="B461" s="264" t="s">
        <v>987</v>
      </c>
      <c r="C461" s="264">
        <v>0</v>
      </c>
      <c r="D461" s="264" t="s">
        <v>268</v>
      </c>
      <c r="E461" s="264" t="str">
        <f t="shared" si="7"/>
        <v>HCM_SL_HDDTU_008</v>
      </c>
      <c r="F461" s="264">
        <f>IFERROR(VLOOKUP($A461,#REF!,COLUMNS(#REF!),0),0)</f>
        <v>0</v>
      </c>
      <c r="G461" s="264">
        <f>IFERROR(VLOOKUP($A461,#REF!,COLUMNS(#REF!),0),0)</f>
        <v>0</v>
      </c>
      <c r="H461" s="264">
        <f>IFERROR(VLOOKUP($A461,#REF!,COLUMNS(#REF!),0),0)</f>
        <v>0</v>
      </c>
      <c r="I461" s="264">
        <f>IFERROR(VLOOKUP($A461,#REF!,COLUMNS(#REF!),0),0)</f>
        <v>0</v>
      </c>
      <c r="J461" s="264">
        <f>IFERROR(VLOOKUP($A461,#REF!,COLUMNS(#REF!),0),0)</f>
        <v>0</v>
      </c>
      <c r="K461" s="264">
        <f>IFERROR(VLOOKUP($A461,#REF!,COLUMNS(#REF!),0),0)</f>
        <v>0</v>
      </c>
      <c r="L461" s="264">
        <f>IFERROR(VLOOKUP($A461,#REF!,COLUMNS(#REF!),0),0)</f>
        <v>0</v>
      </c>
      <c r="M461" s="264">
        <f>IFERROR(VLOOKUP($A461,#REF!,COLUMNS(#REF!),0),0)</f>
        <v>0</v>
      </c>
      <c r="N461" s="264">
        <f>IFERROR(VLOOKUP($A461,#REF!,COLUMNS(#REF!),0),0)</f>
        <v>0</v>
      </c>
      <c r="O461" s="264" t="s">
        <v>183</v>
      </c>
      <c r="P461" s="264" t="s">
        <v>85</v>
      </c>
    </row>
    <row r="462" spans="1:16" x14ac:dyDescent="0.2">
      <c r="A462" s="264" t="s">
        <v>990</v>
      </c>
      <c r="B462" s="264" t="s">
        <v>989</v>
      </c>
      <c r="C462" s="264">
        <v>0</v>
      </c>
      <c r="D462" s="264" t="s">
        <v>268</v>
      </c>
      <c r="E462" s="264" t="str">
        <f t="shared" si="7"/>
        <v>HCM_SL_HDDTU_009</v>
      </c>
      <c r="F462" s="264">
        <f>IFERROR(VLOOKUP($A462,#REF!,COLUMNS(#REF!),0),0)</f>
        <v>0</v>
      </c>
      <c r="G462" s="264">
        <f>IFERROR(VLOOKUP($A462,#REF!,COLUMNS(#REF!),0),0)</f>
        <v>0</v>
      </c>
      <c r="H462" s="264">
        <f>IFERROR(VLOOKUP($A462,#REF!,COLUMNS(#REF!),0),0)</f>
        <v>0</v>
      </c>
      <c r="I462" s="264">
        <f>IFERROR(VLOOKUP($A462,#REF!,COLUMNS(#REF!),0),0)</f>
        <v>0</v>
      </c>
      <c r="J462" s="264">
        <f>IFERROR(VLOOKUP($A462,#REF!,COLUMNS(#REF!),0),0)</f>
        <v>0</v>
      </c>
      <c r="K462" s="264">
        <f>IFERROR(VLOOKUP($A462,#REF!,COLUMNS(#REF!),0),0)</f>
        <v>0</v>
      </c>
      <c r="L462" s="264">
        <f>IFERROR(VLOOKUP($A462,#REF!,COLUMNS(#REF!),0),0)</f>
        <v>0</v>
      </c>
      <c r="M462" s="264">
        <f>IFERROR(VLOOKUP($A462,#REF!,COLUMNS(#REF!),0),0)</f>
        <v>0</v>
      </c>
      <c r="N462" s="264">
        <f>IFERROR(VLOOKUP($A462,#REF!,COLUMNS(#REF!),0),0)</f>
        <v>0</v>
      </c>
      <c r="O462" s="264" t="s">
        <v>183</v>
      </c>
      <c r="P462" s="264" t="s">
        <v>85</v>
      </c>
    </row>
    <row r="463" spans="1:16" x14ac:dyDescent="0.2">
      <c r="A463" s="264" t="s">
        <v>71</v>
      </c>
      <c r="B463" s="264" t="s">
        <v>72</v>
      </c>
      <c r="C463" s="264" t="s">
        <v>1227</v>
      </c>
      <c r="D463" s="264" t="s">
        <v>205</v>
      </c>
      <c r="E463" s="264" t="str">
        <f t="shared" si="7"/>
        <v>HCM_SL_HOTRO_001</v>
      </c>
      <c r="F463" s="264">
        <f>IFERROR(VLOOKUP($A463,#REF!,COLUMNS(#REF!),0),0)</f>
        <v>0</v>
      </c>
      <c r="G463" s="264">
        <f>IFERROR(VLOOKUP($A463,#REF!,COLUMNS(#REF!),0),0)</f>
        <v>0</v>
      </c>
      <c r="H463" s="264">
        <f>IFERROR(VLOOKUP($A463,#REF!,COLUMNS(#REF!),0),0)</f>
        <v>0</v>
      </c>
      <c r="I463" s="264">
        <f>IFERROR(VLOOKUP($A463,#REF!,COLUMNS(#REF!),0),0)</f>
        <v>0</v>
      </c>
      <c r="J463" s="264">
        <f>IFERROR(VLOOKUP($A463,#REF!,COLUMNS(#REF!),0),0)</f>
        <v>0</v>
      </c>
      <c r="K463" s="264">
        <f>IFERROR(VLOOKUP($A463,#REF!,COLUMNS(#REF!),0),0)</f>
        <v>0</v>
      </c>
      <c r="L463" s="264">
        <f>IFERROR(VLOOKUP($A463,#REF!,COLUMNS(#REF!),0),0)</f>
        <v>0</v>
      </c>
      <c r="M463" s="264">
        <f>IFERROR(VLOOKUP($A463,#REF!,COLUMNS(#REF!),0),0)</f>
        <v>0</v>
      </c>
      <c r="N463" s="264">
        <f>IFERROR(VLOOKUP($A463,#REF!,COLUMNS(#REF!),0),0)</f>
        <v>0</v>
      </c>
      <c r="O463" s="264" t="s">
        <v>183</v>
      </c>
      <c r="P463" s="264" t="s">
        <v>85</v>
      </c>
    </row>
    <row r="464" spans="1:16" x14ac:dyDescent="0.2">
      <c r="A464" s="264" t="s">
        <v>47</v>
      </c>
      <c r="B464" s="264" t="s">
        <v>48</v>
      </c>
      <c r="C464" s="264">
        <v>0</v>
      </c>
      <c r="D464" s="264" t="s">
        <v>207</v>
      </c>
      <c r="E464" s="264" t="str">
        <f t="shared" si="7"/>
        <v>HCM_SL_HOTRO_002</v>
      </c>
      <c r="F464" s="264">
        <f>IFERROR(VLOOKUP($A464,#REF!,COLUMNS(#REF!),0),0)</f>
        <v>0</v>
      </c>
      <c r="G464" s="264">
        <f>IFERROR(VLOOKUP($A464,#REF!,COLUMNS(#REF!),0),0)</f>
        <v>0</v>
      </c>
      <c r="H464" s="264">
        <f>IFERROR(VLOOKUP($A464,#REF!,COLUMNS(#REF!),0),0)</f>
        <v>0</v>
      </c>
      <c r="I464" s="264">
        <f>IFERROR(VLOOKUP($A464,#REF!,COLUMNS(#REF!),0),0)</f>
        <v>0</v>
      </c>
      <c r="J464" s="264">
        <f>IFERROR(VLOOKUP($A464,#REF!,COLUMNS(#REF!),0),0)</f>
        <v>0</v>
      </c>
      <c r="K464" s="264">
        <f>IFERROR(VLOOKUP($A464,#REF!,COLUMNS(#REF!),0),0)</f>
        <v>0</v>
      </c>
      <c r="L464" s="264">
        <f>IFERROR(VLOOKUP($A464,#REF!,COLUMNS(#REF!),0),0)</f>
        <v>0</v>
      </c>
      <c r="M464" s="264">
        <f>IFERROR(VLOOKUP($A464,#REF!,COLUMNS(#REF!),0),0)</f>
        <v>0</v>
      </c>
      <c r="N464" s="264">
        <f>IFERROR(VLOOKUP($A464,#REF!,COLUMNS(#REF!),0),0)</f>
        <v>0</v>
      </c>
      <c r="O464" s="264" t="s">
        <v>183</v>
      </c>
      <c r="P464" s="264" t="s">
        <v>85</v>
      </c>
    </row>
    <row r="465" spans="1:16" x14ac:dyDescent="0.2">
      <c r="A465" s="264" t="s">
        <v>992</v>
      </c>
      <c r="B465" s="264" t="s">
        <v>991</v>
      </c>
      <c r="C465" s="264">
        <v>0</v>
      </c>
      <c r="D465" s="264" t="s">
        <v>208</v>
      </c>
      <c r="E465" s="264" t="str">
        <f t="shared" si="7"/>
        <v>HCM_SL_HOTRO_003</v>
      </c>
      <c r="F465" s="264">
        <f>IFERROR(VLOOKUP($A465,#REF!,COLUMNS(#REF!),0),0)</f>
        <v>0</v>
      </c>
      <c r="G465" s="264">
        <f>IFERROR(VLOOKUP($A465,#REF!,COLUMNS(#REF!),0),0)</f>
        <v>0</v>
      </c>
      <c r="H465" s="264">
        <f>IFERROR(VLOOKUP($A465,#REF!,COLUMNS(#REF!),0),0)</f>
        <v>0</v>
      </c>
      <c r="I465" s="264">
        <f>IFERROR(VLOOKUP($A465,#REF!,COLUMNS(#REF!),0),0)</f>
        <v>0</v>
      </c>
      <c r="J465" s="264">
        <f>IFERROR(VLOOKUP($A465,#REF!,COLUMNS(#REF!),0),0)</f>
        <v>0</v>
      </c>
      <c r="K465" s="264">
        <f>IFERROR(VLOOKUP($A465,#REF!,COLUMNS(#REF!),0),0)</f>
        <v>0</v>
      </c>
      <c r="L465" s="264">
        <f>IFERROR(VLOOKUP($A465,#REF!,COLUMNS(#REF!),0),0)</f>
        <v>0</v>
      </c>
      <c r="M465" s="264">
        <f>IFERROR(VLOOKUP($A465,#REF!,COLUMNS(#REF!),0),0)</f>
        <v>0</v>
      </c>
      <c r="N465" s="264">
        <f>IFERROR(VLOOKUP($A465,#REF!,COLUMNS(#REF!),0),0)</f>
        <v>0</v>
      </c>
      <c r="O465" s="264" t="s">
        <v>183</v>
      </c>
      <c r="P465" s="264" t="s">
        <v>85</v>
      </c>
    </row>
    <row r="466" spans="1:16" x14ac:dyDescent="0.2">
      <c r="A466" s="264" t="s">
        <v>994</v>
      </c>
      <c r="B466" s="264" t="s">
        <v>993</v>
      </c>
      <c r="C466" s="264">
        <v>0</v>
      </c>
      <c r="D466" s="264" t="s">
        <v>203</v>
      </c>
      <c r="E466" s="264" t="str">
        <f t="shared" si="7"/>
        <v>HCM_SL_HSCAN_001</v>
      </c>
      <c r="F466" s="264">
        <f>IFERROR(VLOOKUP($A466,#REF!,COLUMNS(#REF!),0),0)</f>
        <v>0</v>
      </c>
      <c r="G466" s="264">
        <f>IFERROR(VLOOKUP($A466,#REF!,COLUMNS(#REF!),0),0)</f>
        <v>0</v>
      </c>
      <c r="H466" s="264">
        <f>IFERROR(VLOOKUP($A466,#REF!,COLUMNS(#REF!),0),0)</f>
        <v>0</v>
      </c>
      <c r="I466" s="264">
        <f>IFERROR(VLOOKUP($A466,#REF!,COLUMNS(#REF!),0),0)</f>
        <v>0</v>
      </c>
      <c r="J466" s="264">
        <f>IFERROR(VLOOKUP($A466,#REF!,COLUMNS(#REF!),0),0)</f>
        <v>0</v>
      </c>
      <c r="K466" s="264">
        <f>IFERROR(VLOOKUP($A466,#REF!,COLUMNS(#REF!),0),0)</f>
        <v>0</v>
      </c>
      <c r="L466" s="264">
        <f>IFERROR(VLOOKUP($A466,#REF!,COLUMNS(#REF!),0),0)</f>
        <v>0</v>
      </c>
      <c r="M466" s="264">
        <f>IFERROR(VLOOKUP($A466,#REF!,COLUMNS(#REF!),0),0)</f>
        <v>0</v>
      </c>
      <c r="N466" s="264">
        <f>IFERROR(VLOOKUP($A466,#REF!,COLUMNS(#REF!),0),0)</f>
        <v>0</v>
      </c>
      <c r="O466" s="264" t="s">
        <v>183</v>
      </c>
      <c r="P466" s="264" t="s">
        <v>85</v>
      </c>
    </row>
    <row r="467" spans="1:16" x14ac:dyDescent="0.2">
      <c r="A467" s="264" t="s">
        <v>996</v>
      </c>
      <c r="B467" s="264" t="s">
        <v>995</v>
      </c>
      <c r="C467" s="264">
        <v>0</v>
      </c>
      <c r="D467" s="264" t="s">
        <v>203</v>
      </c>
      <c r="E467" s="264" t="str">
        <f t="shared" si="7"/>
        <v>HCM_SL_HSCAN_002</v>
      </c>
      <c r="F467" s="264">
        <f>IFERROR(VLOOKUP($A467,#REF!,COLUMNS(#REF!),0),0)</f>
        <v>0</v>
      </c>
      <c r="G467" s="264">
        <f>IFERROR(VLOOKUP($A467,#REF!,COLUMNS(#REF!),0),0)</f>
        <v>0</v>
      </c>
      <c r="H467" s="264">
        <f>IFERROR(VLOOKUP($A467,#REF!,COLUMNS(#REF!),0),0)</f>
        <v>0</v>
      </c>
      <c r="I467" s="264">
        <f>IFERROR(VLOOKUP($A467,#REF!,COLUMNS(#REF!),0),0)</f>
        <v>0</v>
      </c>
      <c r="J467" s="264">
        <f>IFERROR(VLOOKUP($A467,#REF!,COLUMNS(#REF!),0),0)</f>
        <v>0</v>
      </c>
      <c r="K467" s="264">
        <f>IFERROR(VLOOKUP($A467,#REF!,COLUMNS(#REF!),0),0)</f>
        <v>0</v>
      </c>
      <c r="L467" s="264">
        <f>IFERROR(VLOOKUP($A467,#REF!,COLUMNS(#REF!),0),0)</f>
        <v>0</v>
      </c>
      <c r="M467" s="264">
        <f>IFERROR(VLOOKUP($A467,#REF!,COLUMNS(#REF!),0),0)</f>
        <v>0</v>
      </c>
      <c r="N467" s="264">
        <f>IFERROR(VLOOKUP($A467,#REF!,COLUMNS(#REF!),0),0)</f>
        <v>0</v>
      </c>
      <c r="O467" s="264" t="s">
        <v>183</v>
      </c>
      <c r="P467" s="264" t="s">
        <v>85</v>
      </c>
    </row>
    <row r="468" spans="1:16" x14ac:dyDescent="0.2">
      <c r="A468" s="264" t="s">
        <v>998</v>
      </c>
      <c r="B468" s="264" t="s">
        <v>997</v>
      </c>
      <c r="C468" s="264">
        <v>0</v>
      </c>
      <c r="D468" s="264" t="s">
        <v>203</v>
      </c>
      <c r="E468" s="264" t="str">
        <f t="shared" si="7"/>
        <v>HCM_SL_HSCAN_003</v>
      </c>
      <c r="F468" s="264">
        <f>IFERROR(VLOOKUP($A468,#REF!,COLUMNS(#REF!),0),0)</f>
        <v>0</v>
      </c>
      <c r="G468" s="264">
        <f>IFERROR(VLOOKUP($A468,#REF!,COLUMNS(#REF!),0),0)</f>
        <v>0</v>
      </c>
      <c r="H468" s="264">
        <f>IFERROR(VLOOKUP($A468,#REF!,COLUMNS(#REF!),0),0)</f>
        <v>0</v>
      </c>
      <c r="I468" s="264">
        <f>IFERROR(VLOOKUP($A468,#REF!,COLUMNS(#REF!),0),0)</f>
        <v>0</v>
      </c>
      <c r="J468" s="264">
        <f>IFERROR(VLOOKUP($A468,#REF!,COLUMNS(#REF!),0),0)</f>
        <v>0</v>
      </c>
      <c r="K468" s="264">
        <f>IFERROR(VLOOKUP($A468,#REF!,COLUMNS(#REF!),0),0)</f>
        <v>0</v>
      </c>
      <c r="L468" s="264">
        <f>IFERROR(VLOOKUP($A468,#REF!,COLUMNS(#REF!),0),0)</f>
        <v>0</v>
      </c>
      <c r="M468" s="264">
        <f>IFERROR(VLOOKUP($A468,#REF!,COLUMNS(#REF!),0),0)</f>
        <v>0</v>
      </c>
      <c r="N468" s="264">
        <f>IFERROR(VLOOKUP($A468,#REF!,COLUMNS(#REF!),0),0)</f>
        <v>0</v>
      </c>
      <c r="O468" s="264" t="s">
        <v>183</v>
      </c>
      <c r="P468" s="264" t="s">
        <v>85</v>
      </c>
    </row>
    <row r="469" spans="1:16" x14ac:dyDescent="0.2">
      <c r="A469" s="264" t="s">
        <v>1000</v>
      </c>
      <c r="B469" s="264" t="s">
        <v>999</v>
      </c>
      <c r="C469" s="264">
        <v>0</v>
      </c>
      <c r="D469" s="264" t="s">
        <v>13</v>
      </c>
      <c r="E469" s="264" t="str">
        <f t="shared" si="7"/>
        <v>HCM_SL_HSCAN_004</v>
      </c>
      <c r="F469" s="264">
        <f>IFERROR(VLOOKUP($A469,#REF!,COLUMNS(#REF!),0),0)</f>
        <v>0</v>
      </c>
      <c r="G469" s="264">
        <f>IFERROR(VLOOKUP($A469,#REF!,COLUMNS(#REF!),0),0)</f>
        <v>0</v>
      </c>
      <c r="H469" s="264">
        <f>IFERROR(VLOOKUP($A469,#REF!,COLUMNS(#REF!),0),0)</f>
        <v>0</v>
      </c>
      <c r="I469" s="264">
        <f>IFERROR(VLOOKUP($A469,#REF!,COLUMNS(#REF!),0),0)</f>
        <v>0</v>
      </c>
      <c r="J469" s="264">
        <f>IFERROR(VLOOKUP($A469,#REF!,COLUMNS(#REF!),0),0)</f>
        <v>0</v>
      </c>
      <c r="K469" s="264">
        <f>IFERROR(VLOOKUP($A469,#REF!,COLUMNS(#REF!),0),0)</f>
        <v>0</v>
      </c>
      <c r="L469" s="264">
        <f>IFERROR(VLOOKUP($A469,#REF!,COLUMNS(#REF!),0),0)</f>
        <v>0</v>
      </c>
      <c r="M469" s="264">
        <f>IFERROR(VLOOKUP($A469,#REF!,COLUMNS(#REF!),0),0)</f>
        <v>0</v>
      </c>
      <c r="N469" s="264">
        <f>IFERROR(VLOOKUP($A469,#REF!,COLUMNS(#REF!),0),0)</f>
        <v>0</v>
      </c>
      <c r="O469" s="264" t="s">
        <v>183</v>
      </c>
      <c r="P469" s="264" t="s">
        <v>85</v>
      </c>
    </row>
    <row r="470" spans="1:16" x14ac:dyDescent="0.2">
      <c r="A470" s="264" t="s">
        <v>1002</v>
      </c>
      <c r="B470" s="264" t="s">
        <v>1001</v>
      </c>
      <c r="C470" s="264">
        <v>0</v>
      </c>
      <c r="D470" s="264" t="s">
        <v>13</v>
      </c>
      <c r="E470" s="264" t="str">
        <f t="shared" si="7"/>
        <v>HCM_SL_HSCAN_005</v>
      </c>
      <c r="F470" s="264">
        <f>IFERROR(VLOOKUP($A470,#REF!,COLUMNS(#REF!),0),0)</f>
        <v>0</v>
      </c>
      <c r="G470" s="264">
        <f>IFERROR(VLOOKUP($A470,#REF!,COLUMNS(#REF!),0),0)</f>
        <v>0</v>
      </c>
      <c r="H470" s="264">
        <f>IFERROR(VLOOKUP($A470,#REF!,COLUMNS(#REF!),0),0)</f>
        <v>0</v>
      </c>
      <c r="I470" s="264">
        <f>IFERROR(VLOOKUP($A470,#REF!,COLUMNS(#REF!),0),0)</f>
        <v>0</v>
      </c>
      <c r="J470" s="264">
        <f>IFERROR(VLOOKUP($A470,#REF!,COLUMNS(#REF!),0),0)</f>
        <v>0</v>
      </c>
      <c r="K470" s="264">
        <f>IFERROR(VLOOKUP($A470,#REF!,COLUMNS(#REF!),0),0)</f>
        <v>0</v>
      </c>
      <c r="L470" s="264">
        <f>IFERROR(VLOOKUP($A470,#REF!,COLUMNS(#REF!),0),0)</f>
        <v>0</v>
      </c>
      <c r="M470" s="264">
        <f>IFERROR(VLOOKUP($A470,#REF!,COLUMNS(#REF!),0),0)</f>
        <v>0</v>
      </c>
      <c r="N470" s="264">
        <f>IFERROR(VLOOKUP($A470,#REF!,COLUMNS(#REF!),0),0)</f>
        <v>0</v>
      </c>
      <c r="O470" s="264" t="s">
        <v>183</v>
      </c>
      <c r="P470" s="264" t="s">
        <v>85</v>
      </c>
    </row>
    <row r="471" spans="1:16" x14ac:dyDescent="0.2">
      <c r="A471" s="264" t="s">
        <v>1004</v>
      </c>
      <c r="B471" s="264" t="s">
        <v>1003</v>
      </c>
      <c r="C471" s="264">
        <v>0</v>
      </c>
      <c r="D471" s="264" t="s">
        <v>203</v>
      </c>
      <c r="E471" s="264" t="str">
        <f t="shared" si="7"/>
        <v>HCM_SL_HSCAN_011</v>
      </c>
      <c r="F471" s="264">
        <f>IFERROR(VLOOKUP($A471,#REF!,COLUMNS(#REF!),0),0)</f>
        <v>0</v>
      </c>
      <c r="G471" s="264">
        <f>IFERROR(VLOOKUP($A471,#REF!,COLUMNS(#REF!),0),0)</f>
        <v>0</v>
      </c>
      <c r="H471" s="264">
        <f>IFERROR(VLOOKUP($A471,#REF!,COLUMNS(#REF!),0),0)</f>
        <v>0</v>
      </c>
      <c r="I471" s="264">
        <f>IFERROR(VLOOKUP($A471,#REF!,COLUMNS(#REF!),0),0)</f>
        <v>0</v>
      </c>
      <c r="J471" s="264">
        <f>IFERROR(VLOOKUP($A471,#REF!,COLUMNS(#REF!),0),0)</f>
        <v>0</v>
      </c>
      <c r="K471" s="264">
        <f>IFERROR(VLOOKUP($A471,#REF!,COLUMNS(#REF!),0),0)</f>
        <v>0</v>
      </c>
      <c r="L471" s="264">
        <f>IFERROR(VLOOKUP($A471,#REF!,COLUMNS(#REF!),0),0)</f>
        <v>0</v>
      </c>
      <c r="M471" s="264">
        <f>IFERROR(VLOOKUP($A471,#REF!,COLUMNS(#REF!),0),0)</f>
        <v>0</v>
      </c>
      <c r="N471" s="264">
        <f>IFERROR(VLOOKUP($A471,#REF!,COLUMNS(#REF!),0),0)</f>
        <v>0</v>
      </c>
      <c r="O471" s="264" t="s">
        <v>183</v>
      </c>
      <c r="P471" s="264" t="s">
        <v>85</v>
      </c>
    </row>
    <row r="472" spans="1:16" x14ac:dyDescent="0.2">
      <c r="A472" s="264" t="s">
        <v>75</v>
      </c>
      <c r="B472" s="264" t="s">
        <v>76</v>
      </c>
      <c r="C472" s="264" t="s">
        <v>1227</v>
      </c>
      <c r="D472" s="264" t="s">
        <v>203</v>
      </c>
      <c r="E472" s="264" t="str">
        <f t="shared" si="7"/>
        <v>HCM_SL_HSGOC_001</v>
      </c>
      <c r="F472" s="264">
        <f>IFERROR(VLOOKUP($A472,#REF!,COLUMNS(#REF!),0),0)</f>
        <v>0</v>
      </c>
      <c r="G472" s="264">
        <f>IFERROR(VLOOKUP($A472,#REF!,COLUMNS(#REF!),0),0)</f>
        <v>0</v>
      </c>
      <c r="H472" s="264">
        <f>IFERROR(VLOOKUP($A472,#REF!,COLUMNS(#REF!),0),0)</f>
        <v>0</v>
      </c>
      <c r="I472" s="264">
        <f>IFERROR(VLOOKUP($A472,#REF!,COLUMNS(#REF!),0),0)</f>
        <v>0</v>
      </c>
      <c r="J472" s="264">
        <f>IFERROR(VLOOKUP($A472,#REF!,COLUMNS(#REF!),0),0)</f>
        <v>0</v>
      </c>
      <c r="K472" s="264">
        <f>IFERROR(VLOOKUP($A472,#REF!,COLUMNS(#REF!),0),0)</f>
        <v>0</v>
      </c>
      <c r="L472" s="264">
        <f>IFERROR(VLOOKUP($A472,#REF!,COLUMNS(#REF!),0),0)</f>
        <v>0</v>
      </c>
      <c r="M472" s="264">
        <f>IFERROR(VLOOKUP($A472,#REF!,COLUMNS(#REF!),0),0)</f>
        <v>0</v>
      </c>
      <c r="N472" s="264">
        <f>IFERROR(VLOOKUP($A472,#REF!,COLUMNS(#REF!),0),0)</f>
        <v>0</v>
      </c>
      <c r="O472" s="264" t="s">
        <v>183</v>
      </c>
      <c r="P472" s="264" t="s">
        <v>85</v>
      </c>
    </row>
    <row r="473" spans="1:16" x14ac:dyDescent="0.2">
      <c r="A473" s="264" t="s">
        <v>1006</v>
      </c>
      <c r="B473" s="264" t="s">
        <v>1005</v>
      </c>
      <c r="C473" s="264">
        <v>0</v>
      </c>
      <c r="D473" s="264" t="s">
        <v>935</v>
      </c>
      <c r="E473" s="264" t="str">
        <f t="shared" si="7"/>
        <v>HCM_SL_KENHH_001</v>
      </c>
      <c r="F473" s="264">
        <f>IFERROR(VLOOKUP($A473,#REF!,COLUMNS(#REF!),0),0)</f>
        <v>0</v>
      </c>
      <c r="G473" s="264">
        <f>IFERROR(VLOOKUP($A473,#REF!,COLUMNS(#REF!),0),0)</f>
        <v>0</v>
      </c>
      <c r="H473" s="264">
        <f>IFERROR(VLOOKUP($A473,#REF!,COLUMNS(#REF!),0),0)</f>
        <v>0</v>
      </c>
      <c r="I473" s="264">
        <f>IFERROR(VLOOKUP($A473,#REF!,COLUMNS(#REF!),0),0)</f>
        <v>0</v>
      </c>
      <c r="J473" s="264">
        <f>IFERROR(VLOOKUP($A473,#REF!,COLUMNS(#REF!),0),0)</f>
        <v>0</v>
      </c>
      <c r="K473" s="264">
        <f>IFERROR(VLOOKUP($A473,#REF!,COLUMNS(#REF!),0),0)</f>
        <v>0</v>
      </c>
      <c r="L473" s="264">
        <f>IFERROR(VLOOKUP($A473,#REF!,COLUMNS(#REF!),0),0)</f>
        <v>0</v>
      </c>
      <c r="M473" s="264">
        <f>IFERROR(VLOOKUP($A473,#REF!,COLUMNS(#REF!),0),0)</f>
        <v>0</v>
      </c>
      <c r="N473" s="264">
        <f>IFERROR(VLOOKUP($A473,#REF!,COLUMNS(#REF!),0),0)</f>
        <v>0</v>
      </c>
      <c r="O473" s="264" t="s">
        <v>183</v>
      </c>
      <c r="P473" s="264" t="s">
        <v>85</v>
      </c>
    </row>
    <row r="474" spans="1:16" x14ac:dyDescent="0.2">
      <c r="A474" s="264" t="s">
        <v>1008</v>
      </c>
      <c r="B474" s="264" t="s">
        <v>1007</v>
      </c>
      <c r="C474" s="264">
        <v>0</v>
      </c>
      <c r="D474" s="264" t="s">
        <v>1009</v>
      </c>
      <c r="E474" s="264" t="str">
        <f t="shared" si="7"/>
        <v>HCM_SL_KENHH_002</v>
      </c>
      <c r="F474" s="264">
        <f>IFERROR(VLOOKUP($A474,#REF!,COLUMNS(#REF!),0),0)</f>
        <v>0</v>
      </c>
      <c r="G474" s="264">
        <f>IFERROR(VLOOKUP($A474,#REF!,COLUMNS(#REF!),0),0)</f>
        <v>0</v>
      </c>
      <c r="H474" s="264">
        <f>IFERROR(VLOOKUP($A474,#REF!,COLUMNS(#REF!),0),0)</f>
        <v>0</v>
      </c>
      <c r="I474" s="264">
        <f>IFERROR(VLOOKUP($A474,#REF!,COLUMNS(#REF!),0),0)</f>
        <v>0</v>
      </c>
      <c r="J474" s="264">
        <f>IFERROR(VLOOKUP($A474,#REF!,COLUMNS(#REF!),0),0)</f>
        <v>0</v>
      </c>
      <c r="K474" s="264">
        <f>IFERROR(VLOOKUP($A474,#REF!,COLUMNS(#REF!),0),0)</f>
        <v>0</v>
      </c>
      <c r="L474" s="264">
        <f>IFERROR(VLOOKUP($A474,#REF!,COLUMNS(#REF!),0),0)</f>
        <v>0</v>
      </c>
      <c r="M474" s="264">
        <f>IFERROR(VLOOKUP($A474,#REF!,COLUMNS(#REF!),0),0)</f>
        <v>0</v>
      </c>
      <c r="N474" s="264">
        <f>IFERROR(VLOOKUP($A474,#REF!,COLUMNS(#REF!),0),0)</f>
        <v>0</v>
      </c>
      <c r="O474" s="264" t="s">
        <v>183</v>
      </c>
      <c r="P474" s="264" t="s">
        <v>85</v>
      </c>
    </row>
    <row r="475" spans="1:16" x14ac:dyDescent="0.2">
      <c r="A475" s="264" t="s">
        <v>1011</v>
      </c>
      <c r="B475" s="264" t="s">
        <v>1010</v>
      </c>
      <c r="C475" s="264">
        <v>0</v>
      </c>
      <c r="D475" s="264" t="s">
        <v>935</v>
      </c>
      <c r="E475" s="264" t="str">
        <f t="shared" si="7"/>
        <v>HCM_SL_KENHH_003</v>
      </c>
      <c r="F475" s="264">
        <f>IFERROR(VLOOKUP($A475,#REF!,COLUMNS(#REF!),0),0)</f>
        <v>0</v>
      </c>
      <c r="G475" s="264">
        <f>IFERROR(VLOOKUP($A475,#REF!,COLUMNS(#REF!),0),0)</f>
        <v>0</v>
      </c>
      <c r="H475" s="264">
        <f>IFERROR(VLOOKUP($A475,#REF!,COLUMNS(#REF!),0),0)</f>
        <v>0</v>
      </c>
      <c r="I475" s="264">
        <f>IFERROR(VLOOKUP($A475,#REF!,COLUMNS(#REF!),0),0)</f>
        <v>0</v>
      </c>
      <c r="J475" s="264">
        <f>IFERROR(VLOOKUP($A475,#REF!,COLUMNS(#REF!),0),0)</f>
        <v>0</v>
      </c>
      <c r="K475" s="264">
        <f>IFERROR(VLOOKUP($A475,#REF!,COLUMNS(#REF!),0),0)</f>
        <v>0</v>
      </c>
      <c r="L475" s="264">
        <f>IFERROR(VLOOKUP($A475,#REF!,COLUMNS(#REF!),0),0)</f>
        <v>0</v>
      </c>
      <c r="M475" s="264">
        <f>IFERROR(VLOOKUP($A475,#REF!,COLUMNS(#REF!),0),0)</f>
        <v>0</v>
      </c>
      <c r="N475" s="264">
        <f>IFERROR(VLOOKUP($A475,#REF!,COLUMNS(#REF!),0),0)</f>
        <v>0</v>
      </c>
      <c r="O475" s="264" t="s">
        <v>183</v>
      </c>
      <c r="P475" s="264" t="s">
        <v>85</v>
      </c>
    </row>
    <row r="476" spans="1:16" x14ac:dyDescent="0.2">
      <c r="A476" s="264" t="s">
        <v>1013</v>
      </c>
      <c r="B476" s="264" t="s">
        <v>1012</v>
      </c>
      <c r="C476" s="264">
        <v>0</v>
      </c>
      <c r="D476" s="264" t="s">
        <v>935</v>
      </c>
      <c r="E476" s="264" t="str">
        <f t="shared" si="7"/>
        <v>HCM_SL_KKENH_001</v>
      </c>
      <c r="F476" s="264">
        <f>IFERROR(VLOOKUP($A476,#REF!,COLUMNS(#REF!),0),0)</f>
        <v>0</v>
      </c>
      <c r="G476" s="264">
        <f>IFERROR(VLOOKUP($A476,#REF!,COLUMNS(#REF!),0),0)</f>
        <v>0</v>
      </c>
      <c r="H476" s="264">
        <f>IFERROR(VLOOKUP($A476,#REF!,COLUMNS(#REF!),0),0)</f>
        <v>0</v>
      </c>
      <c r="I476" s="264">
        <f>IFERROR(VLOOKUP($A476,#REF!,COLUMNS(#REF!),0),0)</f>
        <v>0</v>
      </c>
      <c r="J476" s="264">
        <f>IFERROR(VLOOKUP($A476,#REF!,COLUMNS(#REF!),0),0)</f>
        <v>0</v>
      </c>
      <c r="K476" s="264">
        <f>IFERROR(VLOOKUP($A476,#REF!,COLUMNS(#REF!),0),0)</f>
        <v>0</v>
      </c>
      <c r="L476" s="264">
        <f>IFERROR(VLOOKUP($A476,#REF!,COLUMNS(#REF!),0),0)</f>
        <v>0</v>
      </c>
      <c r="M476" s="264">
        <f>IFERROR(VLOOKUP($A476,#REF!,COLUMNS(#REF!),0),0)</f>
        <v>0</v>
      </c>
      <c r="N476" s="264">
        <f>IFERROR(VLOOKUP($A476,#REF!,COLUMNS(#REF!),0),0)</f>
        <v>0</v>
      </c>
      <c r="O476" s="264" t="s">
        <v>183</v>
      </c>
      <c r="P476" s="264" t="s">
        <v>85</v>
      </c>
    </row>
    <row r="477" spans="1:16" x14ac:dyDescent="0.2">
      <c r="A477" s="264" t="s">
        <v>1015</v>
      </c>
      <c r="B477" s="264" t="s">
        <v>1014</v>
      </c>
      <c r="C477" s="264">
        <v>0</v>
      </c>
      <c r="D477" s="264" t="s">
        <v>195</v>
      </c>
      <c r="E477" s="264" t="str">
        <f t="shared" si="7"/>
        <v>HCM_SL_LEAVE_001</v>
      </c>
      <c r="F477" s="264">
        <f>IFERROR(VLOOKUP($A477,#REF!,COLUMNS(#REF!),0),0)</f>
        <v>0</v>
      </c>
      <c r="G477" s="264">
        <f>IFERROR(VLOOKUP($A477,#REF!,COLUMNS(#REF!),0),0)</f>
        <v>0</v>
      </c>
      <c r="H477" s="264">
        <f>IFERROR(VLOOKUP($A477,#REF!,COLUMNS(#REF!),0),0)</f>
        <v>0</v>
      </c>
      <c r="I477" s="264">
        <f>IFERROR(VLOOKUP($A477,#REF!,COLUMNS(#REF!),0),0)</f>
        <v>0</v>
      </c>
      <c r="J477" s="264">
        <f>IFERROR(VLOOKUP($A477,#REF!,COLUMNS(#REF!),0),0)</f>
        <v>0</v>
      </c>
      <c r="K477" s="264">
        <f>IFERROR(VLOOKUP($A477,#REF!,COLUMNS(#REF!),0),0)</f>
        <v>0</v>
      </c>
      <c r="L477" s="264">
        <f>IFERROR(VLOOKUP($A477,#REF!,COLUMNS(#REF!),0),0)</f>
        <v>0</v>
      </c>
      <c r="M477" s="264">
        <f>IFERROR(VLOOKUP($A477,#REF!,COLUMNS(#REF!),0),0)</f>
        <v>0</v>
      </c>
      <c r="N477" s="264">
        <f>IFERROR(VLOOKUP($A477,#REF!,COLUMNS(#REF!),0),0)</f>
        <v>0</v>
      </c>
      <c r="O477" s="264" t="s">
        <v>183</v>
      </c>
      <c r="P477" s="264" t="s">
        <v>85</v>
      </c>
    </row>
    <row r="478" spans="1:16" x14ac:dyDescent="0.2">
      <c r="A478" s="264" t="s">
        <v>1017</v>
      </c>
      <c r="B478" s="264" t="s">
        <v>1016</v>
      </c>
      <c r="C478" s="264">
        <v>0</v>
      </c>
      <c r="D478" s="264" t="s">
        <v>195</v>
      </c>
      <c r="E478" s="264" t="str">
        <f t="shared" si="7"/>
        <v>HCM_SL_LEAVE_002</v>
      </c>
      <c r="F478" s="264">
        <f>IFERROR(VLOOKUP($A478,#REF!,COLUMNS(#REF!),0),0)</f>
        <v>0</v>
      </c>
      <c r="G478" s="264">
        <f>IFERROR(VLOOKUP($A478,#REF!,COLUMNS(#REF!),0),0)</f>
        <v>0</v>
      </c>
      <c r="H478" s="264">
        <f>IFERROR(VLOOKUP($A478,#REF!,COLUMNS(#REF!),0),0)</f>
        <v>0</v>
      </c>
      <c r="I478" s="264">
        <f>IFERROR(VLOOKUP($A478,#REF!,COLUMNS(#REF!),0),0)</f>
        <v>0</v>
      </c>
      <c r="J478" s="264">
        <f>IFERROR(VLOOKUP($A478,#REF!,COLUMNS(#REF!),0),0)</f>
        <v>0</v>
      </c>
      <c r="K478" s="264">
        <f>IFERROR(VLOOKUP($A478,#REF!,COLUMNS(#REF!),0),0)</f>
        <v>0</v>
      </c>
      <c r="L478" s="264">
        <f>IFERROR(VLOOKUP($A478,#REF!,COLUMNS(#REF!),0),0)</f>
        <v>0</v>
      </c>
      <c r="M478" s="264">
        <f>IFERROR(VLOOKUP($A478,#REF!,COLUMNS(#REF!),0),0)</f>
        <v>0</v>
      </c>
      <c r="N478" s="264">
        <f>IFERROR(VLOOKUP($A478,#REF!,COLUMNS(#REF!),0),0)</f>
        <v>0</v>
      </c>
      <c r="O478" s="264" t="s">
        <v>183</v>
      </c>
      <c r="P478" s="264" t="s">
        <v>85</v>
      </c>
    </row>
    <row r="479" spans="1:16" x14ac:dyDescent="0.2">
      <c r="A479" s="264" t="s">
        <v>1019</v>
      </c>
      <c r="B479" s="264" t="s">
        <v>1018</v>
      </c>
      <c r="C479" s="264">
        <v>0</v>
      </c>
      <c r="D479" s="264" t="s">
        <v>195</v>
      </c>
      <c r="E479" s="264" t="str">
        <f t="shared" si="7"/>
        <v>HCM_SL_LEAVE_003</v>
      </c>
      <c r="F479" s="264">
        <f>IFERROR(VLOOKUP($A479,#REF!,COLUMNS(#REF!),0),0)</f>
        <v>0</v>
      </c>
      <c r="G479" s="264">
        <f>IFERROR(VLOOKUP($A479,#REF!,COLUMNS(#REF!),0),0)</f>
        <v>0</v>
      </c>
      <c r="H479" s="264">
        <f>IFERROR(VLOOKUP($A479,#REF!,COLUMNS(#REF!),0),0)</f>
        <v>0</v>
      </c>
      <c r="I479" s="264">
        <f>IFERROR(VLOOKUP($A479,#REF!,COLUMNS(#REF!),0),0)</f>
        <v>0</v>
      </c>
      <c r="J479" s="264">
        <f>IFERROR(VLOOKUP($A479,#REF!,COLUMNS(#REF!),0),0)</f>
        <v>0</v>
      </c>
      <c r="K479" s="264">
        <f>IFERROR(VLOOKUP($A479,#REF!,COLUMNS(#REF!),0),0)</f>
        <v>0</v>
      </c>
      <c r="L479" s="264">
        <f>IFERROR(VLOOKUP($A479,#REF!,COLUMNS(#REF!),0),0)</f>
        <v>0</v>
      </c>
      <c r="M479" s="264">
        <f>IFERROR(VLOOKUP($A479,#REF!,COLUMNS(#REF!),0),0)</f>
        <v>0</v>
      </c>
      <c r="N479" s="264">
        <f>IFERROR(VLOOKUP($A479,#REF!,COLUMNS(#REF!),0),0)</f>
        <v>0</v>
      </c>
      <c r="O479" s="264" t="s">
        <v>183</v>
      </c>
      <c r="P479" s="264" t="s">
        <v>85</v>
      </c>
    </row>
    <row r="480" spans="1:16" x14ac:dyDescent="0.2">
      <c r="A480" s="264" t="s">
        <v>1021</v>
      </c>
      <c r="B480" s="264" t="s">
        <v>1020</v>
      </c>
      <c r="C480" s="264">
        <v>0</v>
      </c>
      <c r="D480" s="264" t="s">
        <v>195</v>
      </c>
      <c r="E480" s="264" t="str">
        <f t="shared" si="7"/>
        <v>HCM_SL_LEAVE_004</v>
      </c>
      <c r="F480" s="264">
        <f>IFERROR(VLOOKUP($A480,#REF!,COLUMNS(#REF!),0),0)</f>
        <v>0</v>
      </c>
      <c r="G480" s="264">
        <f>IFERROR(VLOOKUP($A480,#REF!,COLUMNS(#REF!),0),0)</f>
        <v>0</v>
      </c>
      <c r="H480" s="264">
        <f>IFERROR(VLOOKUP($A480,#REF!,COLUMNS(#REF!),0),0)</f>
        <v>0</v>
      </c>
      <c r="I480" s="264">
        <f>IFERROR(VLOOKUP($A480,#REF!,COLUMNS(#REF!),0),0)</f>
        <v>0</v>
      </c>
      <c r="J480" s="264">
        <f>IFERROR(VLOOKUP($A480,#REF!,COLUMNS(#REF!),0),0)</f>
        <v>0</v>
      </c>
      <c r="K480" s="264">
        <f>IFERROR(VLOOKUP($A480,#REF!,COLUMNS(#REF!),0),0)</f>
        <v>0</v>
      </c>
      <c r="L480" s="264">
        <f>IFERROR(VLOOKUP($A480,#REF!,COLUMNS(#REF!),0),0)</f>
        <v>0</v>
      </c>
      <c r="M480" s="264">
        <f>IFERROR(VLOOKUP($A480,#REF!,COLUMNS(#REF!),0),0)</f>
        <v>0</v>
      </c>
      <c r="N480" s="264">
        <f>IFERROR(VLOOKUP($A480,#REF!,COLUMNS(#REF!),0),0)</f>
        <v>0</v>
      </c>
      <c r="O480" s="264" t="s">
        <v>183</v>
      </c>
      <c r="P480" s="264" t="s">
        <v>85</v>
      </c>
    </row>
    <row r="481" spans="1:16" x14ac:dyDescent="0.2">
      <c r="A481" s="264" t="s">
        <v>1023</v>
      </c>
      <c r="B481" s="264" t="s">
        <v>1022</v>
      </c>
      <c r="C481" s="264">
        <v>0</v>
      </c>
      <c r="D481" s="264" t="s">
        <v>195</v>
      </c>
      <c r="E481" s="264" t="str">
        <f t="shared" si="7"/>
        <v>HCM_SL_LEAVE_005</v>
      </c>
      <c r="F481" s="264">
        <f>IFERROR(VLOOKUP($A481,#REF!,COLUMNS(#REF!),0),0)</f>
        <v>0</v>
      </c>
      <c r="G481" s="264">
        <f>IFERROR(VLOOKUP($A481,#REF!,COLUMNS(#REF!),0),0)</f>
        <v>0</v>
      </c>
      <c r="H481" s="264">
        <f>IFERROR(VLOOKUP($A481,#REF!,COLUMNS(#REF!),0),0)</f>
        <v>0</v>
      </c>
      <c r="I481" s="264">
        <f>IFERROR(VLOOKUP($A481,#REF!,COLUMNS(#REF!),0),0)</f>
        <v>0</v>
      </c>
      <c r="J481" s="264">
        <f>IFERROR(VLOOKUP($A481,#REF!,COLUMNS(#REF!),0),0)</f>
        <v>0</v>
      </c>
      <c r="K481" s="264">
        <f>IFERROR(VLOOKUP($A481,#REF!,COLUMNS(#REF!),0),0)</f>
        <v>0</v>
      </c>
      <c r="L481" s="264">
        <f>IFERROR(VLOOKUP($A481,#REF!,COLUMNS(#REF!),0),0)</f>
        <v>0</v>
      </c>
      <c r="M481" s="264">
        <f>IFERROR(VLOOKUP($A481,#REF!,COLUMNS(#REF!),0),0)</f>
        <v>0</v>
      </c>
      <c r="N481" s="264">
        <f>IFERROR(VLOOKUP($A481,#REF!,COLUMNS(#REF!),0),0)</f>
        <v>0</v>
      </c>
      <c r="O481" s="264" t="s">
        <v>183</v>
      </c>
      <c r="P481" s="264" t="s">
        <v>85</v>
      </c>
    </row>
    <row r="482" spans="1:16" x14ac:dyDescent="0.2">
      <c r="A482" s="264" t="s">
        <v>1025</v>
      </c>
      <c r="B482" s="264" t="s">
        <v>1024</v>
      </c>
      <c r="C482" s="264">
        <v>0</v>
      </c>
      <c r="D482" s="264" t="s">
        <v>209</v>
      </c>
      <c r="E482" s="264" t="str">
        <f t="shared" si="7"/>
        <v>HCM_SL_MERCH_001</v>
      </c>
      <c r="F482" s="264">
        <f>IFERROR(VLOOKUP($A482,#REF!,COLUMNS(#REF!),0),0)</f>
        <v>0</v>
      </c>
      <c r="G482" s="264">
        <f>IFERROR(VLOOKUP($A482,#REF!,COLUMNS(#REF!),0),0)</f>
        <v>0</v>
      </c>
      <c r="H482" s="264">
        <f>IFERROR(VLOOKUP($A482,#REF!,COLUMNS(#REF!),0),0)</f>
        <v>0</v>
      </c>
      <c r="I482" s="264">
        <f>IFERROR(VLOOKUP($A482,#REF!,COLUMNS(#REF!),0),0)</f>
        <v>0</v>
      </c>
      <c r="J482" s="264">
        <f>IFERROR(VLOOKUP($A482,#REF!,COLUMNS(#REF!),0),0)</f>
        <v>0</v>
      </c>
      <c r="K482" s="264">
        <f>IFERROR(VLOOKUP($A482,#REF!,COLUMNS(#REF!),0),0)</f>
        <v>0</v>
      </c>
      <c r="L482" s="264">
        <f>IFERROR(VLOOKUP($A482,#REF!,COLUMNS(#REF!),0),0)</f>
        <v>0</v>
      </c>
      <c r="M482" s="264">
        <f>IFERROR(VLOOKUP($A482,#REF!,COLUMNS(#REF!),0),0)</f>
        <v>0</v>
      </c>
      <c r="N482" s="264">
        <f>IFERROR(VLOOKUP($A482,#REF!,COLUMNS(#REF!),0),0)</f>
        <v>0</v>
      </c>
      <c r="O482" s="264" t="s">
        <v>183</v>
      </c>
      <c r="P482" s="264" t="s">
        <v>85</v>
      </c>
    </row>
    <row r="483" spans="1:16" x14ac:dyDescent="0.2">
      <c r="A483" s="264" t="s">
        <v>1027</v>
      </c>
      <c r="B483" s="264" t="s">
        <v>1026</v>
      </c>
      <c r="C483" s="264">
        <v>0</v>
      </c>
      <c r="D483" s="264" t="s">
        <v>168</v>
      </c>
      <c r="E483" s="264" t="str">
        <f t="shared" si="7"/>
        <v>HCM_SL_MERCH_002</v>
      </c>
      <c r="F483" s="264">
        <f>IFERROR(VLOOKUP($A483,#REF!,COLUMNS(#REF!),0),0)</f>
        <v>0</v>
      </c>
      <c r="G483" s="264">
        <f>IFERROR(VLOOKUP($A483,#REF!,COLUMNS(#REF!),0),0)</f>
        <v>0</v>
      </c>
      <c r="H483" s="264">
        <f>IFERROR(VLOOKUP($A483,#REF!,COLUMNS(#REF!),0),0)</f>
        <v>0</v>
      </c>
      <c r="I483" s="264">
        <f>IFERROR(VLOOKUP($A483,#REF!,COLUMNS(#REF!),0),0)</f>
        <v>0</v>
      </c>
      <c r="J483" s="264">
        <f>IFERROR(VLOOKUP($A483,#REF!,COLUMNS(#REF!),0),0)</f>
        <v>0</v>
      </c>
      <c r="K483" s="264">
        <f>IFERROR(VLOOKUP($A483,#REF!,COLUMNS(#REF!),0),0)</f>
        <v>0</v>
      </c>
      <c r="L483" s="264">
        <f>IFERROR(VLOOKUP($A483,#REF!,COLUMNS(#REF!),0),0)</f>
        <v>0</v>
      </c>
      <c r="M483" s="264">
        <f>IFERROR(VLOOKUP($A483,#REF!,COLUMNS(#REF!),0),0)</f>
        <v>0</v>
      </c>
      <c r="N483" s="264">
        <f>IFERROR(VLOOKUP($A483,#REF!,COLUMNS(#REF!),0),0)</f>
        <v>0</v>
      </c>
      <c r="O483" s="264" t="s">
        <v>183</v>
      </c>
      <c r="P483" s="264" t="s">
        <v>85</v>
      </c>
    </row>
    <row r="484" spans="1:16" x14ac:dyDescent="0.2">
      <c r="A484" s="264" t="s">
        <v>1029</v>
      </c>
      <c r="B484" s="264" t="s">
        <v>1028</v>
      </c>
      <c r="C484" s="264">
        <v>0</v>
      </c>
      <c r="D484" s="264" t="s">
        <v>168</v>
      </c>
      <c r="E484" s="264" t="str">
        <f t="shared" si="7"/>
        <v>HCM_SL_MERCH_003</v>
      </c>
      <c r="F484" s="264">
        <f>IFERROR(VLOOKUP($A484,#REF!,COLUMNS(#REF!),0),0)</f>
        <v>0</v>
      </c>
      <c r="G484" s="264">
        <f>IFERROR(VLOOKUP($A484,#REF!,COLUMNS(#REF!),0),0)</f>
        <v>0</v>
      </c>
      <c r="H484" s="264">
        <f>IFERROR(VLOOKUP($A484,#REF!,COLUMNS(#REF!),0),0)</f>
        <v>0</v>
      </c>
      <c r="I484" s="264">
        <f>IFERROR(VLOOKUP($A484,#REF!,COLUMNS(#REF!),0),0)</f>
        <v>0</v>
      </c>
      <c r="J484" s="264">
        <f>IFERROR(VLOOKUP($A484,#REF!,COLUMNS(#REF!),0),0)</f>
        <v>0</v>
      </c>
      <c r="K484" s="264">
        <f>IFERROR(VLOOKUP($A484,#REF!,COLUMNS(#REF!),0),0)</f>
        <v>0</v>
      </c>
      <c r="L484" s="264">
        <f>IFERROR(VLOOKUP($A484,#REF!,COLUMNS(#REF!),0),0)</f>
        <v>0</v>
      </c>
      <c r="M484" s="264">
        <f>IFERROR(VLOOKUP($A484,#REF!,COLUMNS(#REF!),0),0)</f>
        <v>0</v>
      </c>
      <c r="N484" s="264">
        <f>IFERROR(VLOOKUP($A484,#REF!,COLUMNS(#REF!),0),0)</f>
        <v>0</v>
      </c>
      <c r="O484" s="264" t="s">
        <v>183</v>
      </c>
      <c r="P484" s="264" t="s">
        <v>85</v>
      </c>
    </row>
    <row r="485" spans="1:16" x14ac:dyDescent="0.2">
      <c r="A485" s="264" t="s">
        <v>1031</v>
      </c>
      <c r="B485" s="264" t="s">
        <v>1030</v>
      </c>
      <c r="C485" s="264">
        <v>0</v>
      </c>
      <c r="D485" s="264" t="s">
        <v>168</v>
      </c>
      <c r="E485" s="264" t="str">
        <f t="shared" si="7"/>
        <v>HCM_SL_MERCH_004</v>
      </c>
      <c r="F485" s="264">
        <f>IFERROR(VLOOKUP($A485,#REF!,COLUMNS(#REF!),0),0)</f>
        <v>0</v>
      </c>
      <c r="G485" s="264">
        <f>IFERROR(VLOOKUP($A485,#REF!,COLUMNS(#REF!),0),0)</f>
        <v>0</v>
      </c>
      <c r="H485" s="264">
        <f>IFERROR(VLOOKUP($A485,#REF!,COLUMNS(#REF!),0),0)</f>
        <v>0</v>
      </c>
      <c r="I485" s="264">
        <f>IFERROR(VLOOKUP($A485,#REF!,COLUMNS(#REF!),0),0)</f>
        <v>0</v>
      </c>
      <c r="J485" s="264">
        <f>IFERROR(VLOOKUP($A485,#REF!,COLUMNS(#REF!),0),0)</f>
        <v>0</v>
      </c>
      <c r="K485" s="264">
        <f>IFERROR(VLOOKUP($A485,#REF!,COLUMNS(#REF!),0),0)</f>
        <v>0</v>
      </c>
      <c r="L485" s="264">
        <f>IFERROR(VLOOKUP($A485,#REF!,COLUMNS(#REF!),0),0)</f>
        <v>0</v>
      </c>
      <c r="M485" s="264">
        <f>IFERROR(VLOOKUP($A485,#REF!,COLUMNS(#REF!),0),0)</f>
        <v>0</v>
      </c>
      <c r="N485" s="264">
        <f>IFERROR(VLOOKUP($A485,#REF!,COLUMNS(#REF!),0),0)</f>
        <v>0</v>
      </c>
      <c r="O485" s="264" t="s">
        <v>183</v>
      </c>
      <c r="P485" s="264" t="s">
        <v>85</v>
      </c>
    </row>
    <row r="486" spans="1:16" x14ac:dyDescent="0.2">
      <c r="A486" s="264" t="s">
        <v>1033</v>
      </c>
      <c r="B486" s="264" t="s">
        <v>1032</v>
      </c>
      <c r="C486" s="264">
        <v>0</v>
      </c>
      <c r="D486" s="264" t="s">
        <v>168</v>
      </c>
      <c r="E486" s="264" t="str">
        <f t="shared" si="7"/>
        <v>HCM_SL_MERCH_005</v>
      </c>
      <c r="F486" s="264">
        <f>IFERROR(VLOOKUP($A486,#REF!,COLUMNS(#REF!),0),0)</f>
        <v>0</v>
      </c>
      <c r="G486" s="264">
        <f>IFERROR(VLOOKUP($A486,#REF!,COLUMNS(#REF!),0),0)</f>
        <v>0</v>
      </c>
      <c r="H486" s="264">
        <f>IFERROR(VLOOKUP($A486,#REF!,COLUMNS(#REF!),0),0)</f>
        <v>0</v>
      </c>
      <c r="I486" s="264">
        <f>IFERROR(VLOOKUP($A486,#REF!,COLUMNS(#REF!),0),0)</f>
        <v>0</v>
      </c>
      <c r="J486" s="264">
        <f>IFERROR(VLOOKUP($A486,#REF!,COLUMNS(#REF!),0),0)</f>
        <v>0</v>
      </c>
      <c r="K486" s="264">
        <f>IFERROR(VLOOKUP($A486,#REF!,COLUMNS(#REF!),0),0)</f>
        <v>0</v>
      </c>
      <c r="L486" s="264">
        <f>IFERROR(VLOOKUP($A486,#REF!,COLUMNS(#REF!),0),0)</f>
        <v>0</v>
      </c>
      <c r="M486" s="264">
        <f>IFERROR(VLOOKUP($A486,#REF!,COLUMNS(#REF!),0),0)</f>
        <v>0</v>
      </c>
      <c r="N486" s="264">
        <f>IFERROR(VLOOKUP($A486,#REF!,COLUMNS(#REF!),0),0)</f>
        <v>0</v>
      </c>
      <c r="O486" s="264" t="s">
        <v>183</v>
      </c>
      <c r="P486" s="264" t="s">
        <v>85</v>
      </c>
    </row>
    <row r="487" spans="1:16" x14ac:dyDescent="0.2">
      <c r="A487" s="264" t="s">
        <v>1035</v>
      </c>
      <c r="B487" s="264" t="s">
        <v>1034</v>
      </c>
      <c r="C487" s="264">
        <v>0</v>
      </c>
      <c r="D487" s="264" t="s">
        <v>168</v>
      </c>
      <c r="E487" s="264" t="str">
        <f t="shared" si="7"/>
        <v>HCM_SL_MONEY_001</v>
      </c>
      <c r="F487" s="264">
        <f>IFERROR(VLOOKUP($A487,#REF!,COLUMNS(#REF!),0),0)</f>
        <v>0</v>
      </c>
      <c r="G487" s="264">
        <f>IFERROR(VLOOKUP($A487,#REF!,COLUMNS(#REF!),0),0)</f>
        <v>0</v>
      </c>
      <c r="H487" s="264">
        <f>IFERROR(VLOOKUP($A487,#REF!,COLUMNS(#REF!),0),0)</f>
        <v>0</v>
      </c>
      <c r="I487" s="264">
        <f>IFERROR(VLOOKUP($A487,#REF!,COLUMNS(#REF!),0),0)</f>
        <v>0</v>
      </c>
      <c r="J487" s="264">
        <f>IFERROR(VLOOKUP($A487,#REF!,COLUMNS(#REF!),0),0)</f>
        <v>0</v>
      </c>
      <c r="K487" s="264">
        <f>IFERROR(VLOOKUP($A487,#REF!,COLUMNS(#REF!),0),0)</f>
        <v>0</v>
      </c>
      <c r="L487" s="264">
        <f>IFERROR(VLOOKUP($A487,#REF!,COLUMNS(#REF!),0),0)</f>
        <v>0</v>
      </c>
      <c r="M487" s="264">
        <f>IFERROR(VLOOKUP($A487,#REF!,COLUMNS(#REF!),0),0)</f>
        <v>0</v>
      </c>
      <c r="N487" s="264">
        <f>IFERROR(VLOOKUP($A487,#REF!,COLUMNS(#REF!),0),0)</f>
        <v>0</v>
      </c>
      <c r="O487" s="264" t="s">
        <v>183</v>
      </c>
      <c r="P487" s="264" t="s">
        <v>85</v>
      </c>
    </row>
    <row r="488" spans="1:16" x14ac:dyDescent="0.2">
      <c r="A488" s="264" t="s">
        <v>1037</v>
      </c>
      <c r="B488" s="264" t="s">
        <v>1036</v>
      </c>
      <c r="C488" s="264">
        <v>0</v>
      </c>
      <c r="D488" s="264" t="s">
        <v>195</v>
      </c>
      <c r="E488" s="264" t="str">
        <f t="shared" si="7"/>
        <v>HCM_SL_NOPSC_001</v>
      </c>
      <c r="F488" s="264">
        <f>IFERROR(VLOOKUP($A488,#REF!,COLUMNS(#REF!),0),0)</f>
        <v>0</v>
      </c>
      <c r="G488" s="264">
        <f>IFERROR(VLOOKUP($A488,#REF!,COLUMNS(#REF!),0),0)</f>
        <v>0</v>
      </c>
      <c r="H488" s="264">
        <f>IFERROR(VLOOKUP($A488,#REF!,COLUMNS(#REF!),0),0)</f>
        <v>0</v>
      </c>
      <c r="I488" s="264">
        <f>IFERROR(VLOOKUP($A488,#REF!,COLUMNS(#REF!),0),0)</f>
        <v>0</v>
      </c>
      <c r="J488" s="264">
        <f>IFERROR(VLOOKUP($A488,#REF!,COLUMNS(#REF!),0),0)</f>
        <v>0</v>
      </c>
      <c r="K488" s="264">
        <f>IFERROR(VLOOKUP($A488,#REF!,COLUMNS(#REF!),0),0)</f>
        <v>0</v>
      </c>
      <c r="L488" s="264">
        <f>IFERROR(VLOOKUP($A488,#REF!,COLUMNS(#REF!),0),0)</f>
        <v>0</v>
      </c>
      <c r="M488" s="264">
        <f>IFERROR(VLOOKUP($A488,#REF!,COLUMNS(#REF!),0),0)</f>
        <v>0</v>
      </c>
      <c r="N488" s="264">
        <f>IFERROR(VLOOKUP($A488,#REF!,COLUMNS(#REF!),0),0)</f>
        <v>0</v>
      </c>
      <c r="O488" s="264" t="s">
        <v>183</v>
      </c>
      <c r="P488" s="264" t="s">
        <v>85</v>
      </c>
    </row>
    <row r="489" spans="1:16" x14ac:dyDescent="0.2">
      <c r="A489" s="264" t="s">
        <v>1039</v>
      </c>
      <c r="B489" s="264" t="s">
        <v>1038</v>
      </c>
      <c r="C489" s="264">
        <v>0</v>
      </c>
      <c r="D489" s="264" t="s">
        <v>195</v>
      </c>
      <c r="E489" s="264" t="str">
        <f t="shared" si="7"/>
        <v>HCM_SL_NOPSC_002</v>
      </c>
      <c r="F489" s="264">
        <f>IFERROR(VLOOKUP($A489,#REF!,COLUMNS(#REF!),0),0)</f>
        <v>0</v>
      </c>
      <c r="G489" s="264">
        <f>IFERROR(VLOOKUP($A489,#REF!,COLUMNS(#REF!),0),0)</f>
        <v>0</v>
      </c>
      <c r="H489" s="264">
        <f>IFERROR(VLOOKUP($A489,#REF!,COLUMNS(#REF!),0),0)</f>
        <v>0</v>
      </c>
      <c r="I489" s="264">
        <f>IFERROR(VLOOKUP($A489,#REF!,COLUMNS(#REF!),0),0)</f>
        <v>0</v>
      </c>
      <c r="J489" s="264">
        <f>IFERROR(VLOOKUP($A489,#REF!,COLUMNS(#REF!),0),0)</f>
        <v>0</v>
      </c>
      <c r="K489" s="264">
        <f>IFERROR(VLOOKUP($A489,#REF!,COLUMNS(#REF!),0),0)</f>
        <v>0</v>
      </c>
      <c r="L489" s="264">
        <f>IFERROR(VLOOKUP($A489,#REF!,COLUMNS(#REF!),0),0)</f>
        <v>0</v>
      </c>
      <c r="M489" s="264">
        <f>IFERROR(VLOOKUP($A489,#REF!,COLUMNS(#REF!),0),0)</f>
        <v>0</v>
      </c>
      <c r="N489" s="264">
        <f>IFERROR(VLOOKUP($A489,#REF!,COLUMNS(#REF!),0),0)</f>
        <v>0</v>
      </c>
      <c r="O489" s="264" t="s">
        <v>183</v>
      </c>
      <c r="P489" s="264" t="s">
        <v>85</v>
      </c>
    </row>
    <row r="490" spans="1:16" x14ac:dyDescent="0.2">
      <c r="A490" s="264" t="s">
        <v>1041</v>
      </c>
      <c r="B490" s="264" t="s">
        <v>1040</v>
      </c>
      <c r="C490" s="264">
        <v>0</v>
      </c>
      <c r="D490" s="264" t="s">
        <v>195</v>
      </c>
      <c r="E490" s="264" t="str">
        <f t="shared" si="7"/>
        <v>HCM_SL_NOPSC_003</v>
      </c>
      <c r="F490" s="264">
        <f>IFERROR(VLOOKUP($A490,#REF!,COLUMNS(#REF!),0),0)</f>
        <v>0</v>
      </c>
      <c r="G490" s="264">
        <f>IFERROR(VLOOKUP($A490,#REF!,COLUMNS(#REF!),0),0)</f>
        <v>0</v>
      </c>
      <c r="H490" s="264">
        <f>IFERROR(VLOOKUP($A490,#REF!,COLUMNS(#REF!),0),0)</f>
        <v>0</v>
      </c>
      <c r="I490" s="264">
        <f>IFERROR(VLOOKUP($A490,#REF!,COLUMNS(#REF!),0),0)</f>
        <v>0</v>
      </c>
      <c r="J490" s="264">
        <f>IFERROR(VLOOKUP($A490,#REF!,COLUMNS(#REF!),0),0)</f>
        <v>0</v>
      </c>
      <c r="K490" s="264">
        <f>IFERROR(VLOOKUP($A490,#REF!,COLUMNS(#REF!),0),0)</f>
        <v>0</v>
      </c>
      <c r="L490" s="264">
        <f>IFERROR(VLOOKUP($A490,#REF!,COLUMNS(#REF!),0),0)</f>
        <v>0</v>
      </c>
      <c r="M490" s="264">
        <f>IFERROR(VLOOKUP($A490,#REF!,COLUMNS(#REF!),0),0)</f>
        <v>0</v>
      </c>
      <c r="N490" s="264">
        <f>IFERROR(VLOOKUP($A490,#REF!,COLUMNS(#REF!),0),0)</f>
        <v>0</v>
      </c>
      <c r="O490" s="264" t="s">
        <v>183</v>
      </c>
      <c r="P490" s="264" t="s">
        <v>85</v>
      </c>
    </row>
    <row r="491" spans="1:16" x14ac:dyDescent="0.2">
      <c r="A491" s="264" t="s">
        <v>1043</v>
      </c>
      <c r="B491" s="264" t="s">
        <v>1042</v>
      </c>
      <c r="C491" s="264">
        <v>0</v>
      </c>
      <c r="D491" s="264" t="s">
        <v>195</v>
      </c>
      <c r="E491" s="264" t="str">
        <f t="shared" si="7"/>
        <v>HCM_SL_NOPSC_004</v>
      </c>
      <c r="F491" s="264">
        <f>IFERROR(VLOOKUP($A491,#REF!,COLUMNS(#REF!),0),0)</f>
        <v>0</v>
      </c>
      <c r="G491" s="264">
        <f>IFERROR(VLOOKUP($A491,#REF!,COLUMNS(#REF!),0),0)</f>
        <v>0</v>
      </c>
      <c r="H491" s="264">
        <f>IFERROR(VLOOKUP($A491,#REF!,COLUMNS(#REF!),0),0)</f>
        <v>0</v>
      </c>
      <c r="I491" s="264">
        <f>IFERROR(VLOOKUP($A491,#REF!,COLUMNS(#REF!),0),0)</f>
        <v>0</v>
      </c>
      <c r="J491" s="264">
        <f>IFERROR(VLOOKUP($A491,#REF!,COLUMNS(#REF!),0),0)</f>
        <v>0</v>
      </c>
      <c r="K491" s="264">
        <f>IFERROR(VLOOKUP($A491,#REF!,COLUMNS(#REF!),0),0)</f>
        <v>0</v>
      </c>
      <c r="L491" s="264">
        <f>IFERROR(VLOOKUP($A491,#REF!,COLUMNS(#REF!),0),0)</f>
        <v>0</v>
      </c>
      <c r="M491" s="264">
        <f>IFERROR(VLOOKUP($A491,#REF!,COLUMNS(#REF!),0),0)</f>
        <v>0</v>
      </c>
      <c r="N491" s="264">
        <f>IFERROR(VLOOKUP($A491,#REF!,COLUMNS(#REF!),0),0)</f>
        <v>0</v>
      </c>
      <c r="O491" s="264" t="s">
        <v>183</v>
      </c>
      <c r="P491" s="264" t="s">
        <v>85</v>
      </c>
    </row>
    <row r="492" spans="1:16" x14ac:dyDescent="0.2">
      <c r="A492" s="264" t="s">
        <v>1045</v>
      </c>
      <c r="B492" s="264" t="s">
        <v>1044</v>
      </c>
      <c r="C492" s="264">
        <v>0</v>
      </c>
      <c r="D492" s="264" t="s">
        <v>195</v>
      </c>
      <c r="E492" s="264" t="str">
        <f t="shared" si="7"/>
        <v>HCM_SL_NOPSC_005</v>
      </c>
      <c r="F492" s="264">
        <f>IFERROR(VLOOKUP($A492,#REF!,COLUMNS(#REF!),0),0)</f>
        <v>0</v>
      </c>
      <c r="G492" s="264">
        <f>IFERROR(VLOOKUP($A492,#REF!,COLUMNS(#REF!),0),0)</f>
        <v>0</v>
      </c>
      <c r="H492" s="264">
        <f>IFERROR(VLOOKUP($A492,#REF!,COLUMNS(#REF!),0),0)</f>
        <v>0</v>
      </c>
      <c r="I492" s="264">
        <f>IFERROR(VLOOKUP($A492,#REF!,COLUMNS(#REF!),0),0)</f>
        <v>0</v>
      </c>
      <c r="J492" s="264">
        <f>IFERROR(VLOOKUP($A492,#REF!,COLUMNS(#REF!),0),0)</f>
        <v>0</v>
      </c>
      <c r="K492" s="264">
        <f>IFERROR(VLOOKUP($A492,#REF!,COLUMNS(#REF!),0),0)</f>
        <v>0</v>
      </c>
      <c r="L492" s="264">
        <f>IFERROR(VLOOKUP($A492,#REF!,COLUMNS(#REF!),0),0)</f>
        <v>0</v>
      </c>
      <c r="M492" s="264">
        <f>IFERROR(VLOOKUP($A492,#REF!,COLUMNS(#REF!),0),0)</f>
        <v>0</v>
      </c>
      <c r="N492" s="264">
        <f>IFERROR(VLOOKUP($A492,#REF!,COLUMNS(#REF!),0),0)</f>
        <v>0</v>
      </c>
      <c r="O492" s="264" t="s">
        <v>183</v>
      </c>
      <c r="P492" s="264" t="s">
        <v>85</v>
      </c>
    </row>
    <row r="493" spans="1:16" x14ac:dyDescent="0.2">
      <c r="A493" s="264" t="s">
        <v>1250</v>
      </c>
      <c r="B493" s="264" t="s">
        <v>1251</v>
      </c>
      <c r="C493" s="264" t="s">
        <v>1227</v>
      </c>
      <c r="D493" s="264" t="s">
        <v>195</v>
      </c>
      <c r="E493" s="264" t="str">
        <f t="shared" si="7"/>
        <v>HCM_SL_OBDAI_001</v>
      </c>
      <c r="F493" s="264">
        <f>IFERROR(VLOOKUP($A493,#REF!,COLUMNS(#REF!),0),0)</f>
        <v>0</v>
      </c>
      <c r="G493" s="264">
        <f>IFERROR(VLOOKUP($A493,#REF!,COLUMNS(#REF!),0),0)</f>
        <v>0</v>
      </c>
      <c r="H493" s="264">
        <f>IFERROR(VLOOKUP($A493,#REF!,COLUMNS(#REF!),0),0)</f>
        <v>0</v>
      </c>
      <c r="I493" s="264">
        <f>IFERROR(VLOOKUP($A493,#REF!,COLUMNS(#REF!),0),0)</f>
        <v>0</v>
      </c>
      <c r="J493" s="264">
        <f>IFERROR(VLOOKUP($A493,#REF!,COLUMNS(#REF!),0),0)</f>
        <v>0</v>
      </c>
      <c r="K493" s="264">
        <f>IFERROR(VLOOKUP($A493,#REF!,COLUMNS(#REF!),0),0)</f>
        <v>0</v>
      </c>
      <c r="L493" s="264">
        <f>IFERROR(VLOOKUP($A493,#REF!,COLUMNS(#REF!),0),0)</f>
        <v>0</v>
      </c>
      <c r="M493" s="264">
        <f>IFERROR(VLOOKUP($A493,#REF!,COLUMNS(#REF!),0),0)</f>
        <v>0</v>
      </c>
      <c r="N493" s="264">
        <f>IFERROR(VLOOKUP($A493,#REF!,COLUMNS(#REF!),0),0)</f>
        <v>0</v>
      </c>
      <c r="O493" s="264" t="s">
        <v>183</v>
      </c>
      <c r="P493" s="264" t="s">
        <v>85</v>
      </c>
    </row>
    <row r="494" spans="1:16" x14ac:dyDescent="0.2">
      <c r="A494" s="264" t="s">
        <v>1047</v>
      </c>
      <c r="B494" s="264" t="s">
        <v>1046</v>
      </c>
      <c r="C494" s="264">
        <v>0</v>
      </c>
      <c r="D494" s="264" t="s">
        <v>203</v>
      </c>
      <c r="E494" s="264" t="str">
        <f t="shared" si="7"/>
        <v>HCM_SL_OSIDE_001</v>
      </c>
      <c r="F494" s="264">
        <f>IFERROR(VLOOKUP($A494,#REF!,COLUMNS(#REF!),0),0)</f>
        <v>0</v>
      </c>
      <c r="G494" s="264">
        <f>IFERROR(VLOOKUP($A494,#REF!,COLUMNS(#REF!),0),0)</f>
        <v>0</v>
      </c>
      <c r="H494" s="264">
        <f>IFERROR(VLOOKUP($A494,#REF!,COLUMNS(#REF!),0),0)</f>
        <v>0</v>
      </c>
      <c r="I494" s="264">
        <f>IFERROR(VLOOKUP($A494,#REF!,COLUMNS(#REF!),0),0)</f>
        <v>0</v>
      </c>
      <c r="J494" s="264">
        <f>IFERROR(VLOOKUP($A494,#REF!,COLUMNS(#REF!),0),0)</f>
        <v>0</v>
      </c>
      <c r="K494" s="264">
        <f>IFERROR(VLOOKUP($A494,#REF!,COLUMNS(#REF!),0),0)</f>
        <v>0</v>
      </c>
      <c r="L494" s="264">
        <f>IFERROR(VLOOKUP($A494,#REF!,COLUMNS(#REF!),0),0)</f>
        <v>0</v>
      </c>
      <c r="M494" s="264">
        <f>IFERROR(VLOOKUP($A494,#REF!,COLUMNS(#REF!),0),0)</f>
        <v>0</v>
      </c>
      <c r="N494" s="264">
        <f>IFERROR(VLOOKUP($A494,#REF!,COLUMNS(#REF!),0),0)</f>
        <v>0</v>
      </c>
      <c r="O494" s="264" t="s">
        <v>183</v>
      </c>
      <c r="P494" s="264" t="s">
        <v>85</v>
      </c>
    </row>
    <row r="495" spans="1:16" x14ac:dyDescent="0.2">
      <c r="A495" s="264" t="s">
        <v>1049</v>
      </c>
      <c r="B495" s="264" t="s">
        <v>1048</v>
      </c>
      <c r="C495" s="264">
        <v>0</v>
      </c>
      <c r="D495" s="264" t="s">
        <v>935</v>
      </c>
      <c r="E495" s="264" t="str">
        <f t="shared" si="7"/>
        <v>HCM_SL_PTNEW_001</v>
      </c>
      <c r="F495" s="264">
        <f>IFERROR(VLOOKUP($A495,#REF!,COLUMNS(#REF!),0),0)</f>
        <v>0</v>
      </c>
      <c r="G495" s="264">
        <f>IFERROR(VLOOKUP($A495,#REF!,COLUMNS(#REF!),0),0)</f>
        <v>0</v>
      </c>
      <c r="H495" s="264">
        <f>IFERROR(VLOOKUP($A495,#REF!,COLUMNS(#REF!),0),0)</f>
        <v>0</v>
      </c>
      <c r="I495" s="264">
        <f>IFERROR(VLOOKUP($A495,#REF!,COLUMNS(#REF!),0),0)</f>
        <v>0</v>
      </c>
      <c r="J495" s="264">
        <f>IFERROR(VLOOKUP($A495,#REF!,COLUMNS(#REF!),0),0)</f>
        <v>0</v>
      </c>
      <c r="K495" s="264">
        <f>IFERROR(VLOOKUP($A495,#REF!,COLUMNS(#REF!),0),0)</f>
        <v>0</v>
      </c>
      <c r="L495" s="264">
        <f>IFERROR(VLOOKUP($A495,#REF!,COLUMNS(#REF!),0),0)</f>
        <v>0</v>
      </c>
      <c r="M495" s="264">
        <f>IFERROR(VLOOKUP($A495,#REF!,COLUMNS(#REF!),0),0)</f>
        <v>0</v>
      </c>
      <c r="N495" s="264">
        <f>IFERROR(VLOOKUP($A495,#REF!,COLUMNS(#REF!),0),0)</f>
        <v>0</v>
      </c>
      <c r="O495" s="264" t="s">
        <v>183</v>
      </c>
      <c r="P495" s="264" t="s">
        <v>85</v>
      </c>
    </row>
    <row r="496" spans="1:16" x14ac:dyDescent="0.2">
      <c r="A496" s="264" t="s">
        <v>163</v>
      </c>
      <c r="B496" s="264" t="s">
        <v>202</v>
      </c>
      <c r="C496" s="264" t="s">
        <v>1227</v>
      </c>
      <c r="D496" s="264" t="s">
        <v>203</v>
      </c>
      <c r="E496" s="264" t="str">
        <f t="shared" si="7"/>
        <v>HCM_SL_QIDOI_001</v>
      </c>
      <c r="F496" s="264">
        <f>IFERROR(VLOOKUP($A496,#REF!,COLUMNS(#REF!),0),0)</f>
        <v>0</v>
      </c>
      <c r="G496" s="264">
        <f>IFERROR(VLOOKUP($A496,#REF!,COLUMNS(#REF!),0),0)</f>
        <v>0</v>
      </c>
      <c r="H496" s="264">
        <f>IFERROR(VLOOKUP($A496,#REF!,COLUMNS(#REF!),0),0)</f>
        <v>0</v>
      </c>
      <c r="I496" s="264">
        <f>IFERROR(VLOOKUP($A496,#REF!,COLUMNS(#REF!),0),0)</f>
        <v>0</v>
      </c>
      <c r="J496" s="264">
        <f>IFERROR(VLOOKUP($A496,#REF!,COLUMNS(#REF!),0),0)</f>
        <v>0</v>
      </c>
      <c r="K496" s="264">
        <f>IFERROR(VLOOKUP($A496,#REF!,COLUMNS(#REF!),0),0)</f>
        <v>0</v>
      </c>
      <c r="L496" s="264">
        <f>IFERROR(VLOOKUP($A496,#REF!,COLUMNS(#REF!),0),0)</f>
        <v>0</v>
      </c>
      <c r="M496" s="264">
        <f>IFERROR(VLOOKUP($A496,#REF!,COLUMNS(#REF!),0),0)</f>
        <v>0</v>
      </c>
      <c r="N496" s="264">
        <f>IFERROR(VLOOKUP($A496,#REF!,COLUMNS(#REF!),0),0)</f>
        <v>0</v>
      </c>
      <c r="O496" s="264" t="s">
        <v>183</v>
      </c>
      <c r="P496" s="264" t="s">
        <v>85</v>
      </c>
    </row>
    <row r="497" spans="1:16" x14ac:dyDescent="0.2">
      <c r="A497" s="264" t="s">
        <v>1051</v>
      </c>
      <c r="B497" s="264" t="s">
        <v>1050</v>
      </c>
      <c r="C497" s="264">
        <v>0</v>
      </c>
      <c r="D497" s="264" t="s">
        <v>195</v>
      </c>
      <c r="E497" s="264" t="str">
        <f t="shared" si="7"/>
        <v>HCM_SL_SSHOP_001</v>
      </c>
      <c r="F497" s="264">
        <f>IFERROR(VLOOKUP($A497,#REF!,COLUMNS(#REF!),0),0)</f>
        <v>0</v>
      </c>
      <c r="G497" s="264">
        <f>IFERROR(VLOOKUP($A497,#REF!,COLUMNS(#REF!),0),0)</f>
        <v>0</v>
      </c>
      <c r="H497" s="264">
        <f>IFERROR(VLOOKUP($A497,#REF!,COLUMNS(#REF!),0),0)</f>
        <v>0</v>
      </c>
      <c r="I497" s="264">
        <f>IFERROR(VLOOKUP($A497,#REF!,COLUMNS(#REF!),0),0)</f>
        <v>0</v>
      </c>
      <c r="J497" s="264">
        <f>IFERROR(VLOOKUP($A497,#REF!,COLUMNS(#REF!),0),0)</f>
        <v>0</v>
      </c>
      <c r="K497" s="264">
        <f>IFERROR(VLOOKUP($A497,#REF!,COLUMNS(#REF!),0),0)</f>
        <v>0</v>
      </c>
      <c r="L497" s="264">
        <f>IFERROR(VLOOKUP($A497,#REF!,COLUMNS(#REF!),0),0)</f>
        <v>0</v>
      </c>
      <c r="M497" s="264">
        <f>IFERROR(VLOOKUP($A497,#REF!,COLUMNS(#REF!),0),0)</f>
        <v>0</v>
      </c>
      <c r="N497" s="264">
        <f>IFERROR(VLOOKUP($A497,#REF!,COLUMNS(#REF!),0),0)</f>
        <v>0</v>
      </c>
      <c r="O497" s="264" t="s">
        <v>183</v>
      </c>
      <c r="P497" s="264" t="s">
        <v>85</v>
      </c>
    </row>
    <row r="498" spans="1:16" x14ac:dyDescent="0.2">
      <c r="A498" s="264" t="s">
        <v>1205</v>
      </c>
      <c r="B498" s="264" t="s">
        <v>1206</v>
      </c>
      <c r="C498" s="264">
        <v>0</v>
      </c>
      <c r="D498" s="264" t="s">
        <v>195</v>
      </c>
      <c r="E498" s="264" t="str">
        <f t="shared" si="7"/>
        <v>HCM_SL_SSHOP_002</v>
      </c>
      <c r="F498" s="264">
        <f>IFERROR(VLOOKUP($A498,#REF!,COLUMNS(#REF!),0),0)</f>
        <v>0</v>
      </c>
      <c r="G498" s="264">
        <f>IFERROR(VLOOKUP($A498,#REF!,COLUMNS(#REF!),0),0)</f>
        <v>0</v>
      </c>
      <c r="H498" s="264">
        <f>IFERROR(VLOOKUP($A498,#REF!,COLUMNS(#REF!),0),0)</f>
        <v>0</v>
      </c>
      <c r="I498" s="264">
        <f>IFERROR(VLOOKUP($A498,#REF!,COLUMNS(#REF!),0),0)</f>
        <v>0</v>
      </c>
      <c r="J498" s="264">
        <f>IFERROR(VLOOKUP($A498,#REF!,COLUMNS(#REF!),0),0)</f>
        <v>0</v>
      </c>
      <c r="K498" s="264">
        <f>IFERROR(VLOOKUP($A498,#REF!,COLUMNS(#REF!),0),0)</f>
        <v>0</v>
      </c>
      <c r="L498" s="264">
        <f>IFERROR(VLOOKUP($A498,#REF!,COLUMNS(#REF!),0),0)</f>
        <v>0</v>
      </c>
      <c r="M498" s="264">
        <f>IFERROR(VLOOKUP($A498,#REF!,COLUMNS(#REF!),0),0)</f>
        <v>0</v>
      </c>
      <c r="N498" s="264">
        <f>IFERROR(VLOOKUP($A498,#REF!,COLUMNS(#REF!),0),0)</f>
        <v>0</v>
      </c>
      <c r="O498" s="264" t="s">
        <v>183</v>
      </c>
      <c r="P498" s="264" t="s">
        <v>85</v>
      </c>
    </row>
    <row r="499" spans="1:16" x14ac:dyDescent="0.2">
      <c r="A499" s="264" t="s">
        <v>1053</v>
      </c>
      <c r="B499" s="264" t="s">
        <v>1052</v>
      </c>
      <c r="C499" s="264">
        <v>0</v>
      </c>
      <c r="D499" s="264" t="s">
        <v>195</v>
      </c>
      <c r="E499" s="264" t="str">
        <f t="shared" si="7"/>
        <v>HCM_SL_TBMNP_001</v>
      </c>
      <c r="F499" s="264">
        <f>IFERROR(VLOOKUP($A499,#REF!,COLUMNS(#REF!),0),0)</f>
        <v>0</v>
      </c>
      <c r="G499" s="264">
        <f>IFERROR(VLOOKUP($A499,#REF!,COLUMNS(#REF!),0),0)</f>
        <v>0</v>
      </c>
      <c r="H499" s="264">
        <f>IFERROR(VLOOKUP($A499,#REF!,COLUMNS(#REF!),0),0)</f>
        <v>0</v>
      </c>
      <c r="I499" s="264">
        <f>IFERROR(VLOOKUP($A499,#REF!,COLUMNS(#REF!),0),0)</f>
        <v>0</v>
      </c>
      <c r="J499" s="264">
        <f>IFERROR(VLOOKUP($A499,#REF!,COLUMNS(#REF!),0),0)</f>
        <v>0</v>
      </c>
      <c r="K499" s="264">
        <f>IFERROR(VLOOKUP($A499,#REF!,COLUMNS(#REF!),0),0)</f>
        <v>0</v>
      </c>
      <c r="L499" s="264">
        <f>IFERROR(VLOOKUP($A499,#REF!,COLUMNS(#REF!),0),0)</f>
        <v>0</v>
      </c>
      <c r="M499" s="264">
        <f>IFERROR(VLOOKUP($A499,#REF!,COLUMNS(#REF!),0),0)</f>
        <v>0</v>
      </c>
      <c r="N499" s="264">
        <f>IFERROR(VLOOKUP($A499,#REF!,COLUMNS(#REF!),0),0)</f>
        <v>0</v>
      </c>
      <c r="O499" s="264" t="s">
        <v>183</v>
      </c>
      <c r="P499" s="264" t="s">
        <v>85</v>
      </c>
    </row>
    <row r="500" spans="1:16" x14ac:dyDescent="0.2">
      <c r="A500" s="264" t="s">
        <v>1055</v>
      </c>
      <c r="B500" s="264" t="s">
        <v>1054</v>
      </c>
      <c r="C500" s="264">
        <v>0</v>
      </c>
      <c r="D500" s="264" t="s">
        <v>195</v>
      </c>
      <c r="E500" s="264" t="str">
        <f t="shared" si="7"/>
        <v>HCM_SL_TBPSC_001</v>
      </c>
      <c r="F500" s="264">
        <f>IFERROR(VLOOKUP($A500,#REF!,COLUMNS(#REF!),0),0)</f>
        <v>0</v>
      </c>
      <c r="G500" s="264">
        <f>IFERROR(VLOOKUP($A500,#REF!,COLUMNS(#REF!),0),0)</f>
        <v>0</v>
      </c>
      <c r="H500" s="264">
        <f>IFERROR(VLOOKUP($A500,#REF!,COLUMNS(#REF!),0),0)</f>
        <v>0</v>
      </c>
      <c r="I500" s="264">
        <f>IFERROR(VLOOKUP($A500,#REF!,COLUMNS(#REF!),0),0)</f>
        <v>0</v>
      </c>
      <c r="J500" s="264">
        <f>IFERROR(VLOOKUP($A500,#REF!,COLUMNS(#REF!),0),0)</f>
        <v>0</v>
      </c>
      <c r="K500" s="264">
        <f>IFERROR(VLOOKUP($A500,#REF!,COLUMNS(#REF!),0),0)</f>
        <v>0</v>
      </c>
      <c r="L500" s="264">
        <f>IFERROR(VLOOKUP($A500,#REF!,COLUMNS(#REF!),0),0)</f>
        <v>0</v>
      </c>
      <c r="M500" s="264">
        <f>IFERROR(VLOOKUP($A500,#REF!,COLUMNS(#REF!),0),0)</f>
        <v>0</v>
      </c>
      <c r="N500" s="264">
        <f>IFERROR(VLOOKUP($A500,#REF!,COLUMNS(#REF!),0),0)</f>
        <v>0</v>
      </c>
      <c r="O500" s="264" t="s">
        <v>183</v>
      </c>
      <c r="P500" s="264" t="s">
        <v>85</v>
      </c>
    </row>
    <row r="501" spans="1:16" x14ac:dyDescent="0.2">
      <c r="A501" s="264" t="s">
        <v>1057</v>
      </c>
      <c r="B501" s="264" t="s">
        <v>1056</v>
      </c>
      <c r="C501" s="264">
        <v>0</v>
      </c>
      <c r="D501" s="264" t="s">
        <v>13</v>
      </c>
      <c r="E501" s="264" t="str">
        <f t="shared" si="7"/>
        <v>HCM_SL_TNGOI_001</v>
      </c>
      <c r="F501" s="264">
        <f>IFERROR(VLOOKUP($A501,#REF!,COLUMNS(#REF!),0),0)</f>
        <v>0</v>
      </c>
      <c r="G501" s="264">
        <f>IFERROR(VLOOKUP($A501,#REF!,COLUMNS(#REF!),0),0)</f>
        <v>0</v>
      </c>
      <c r="H501" s="264">
        <f>IFERROR(VLOOKUP($A501,#REF!,COLUMNS(#REF!),0),0)</f>
        <v>0</v>
      </c>
      <c r="I501" s="264">
        <f>IFERROR(VLOOKUP($A501,#REF!,COLUMNS(#REF!),0),0)</f>
        <v>0</v>
      </c>
      <c r="J501" s="264">
        <f>IFERROR(VLOOKUP($A501,#REF!,COLUMNS(#REF!),0),0)</f>
        <v>0</v>
      </c>
      <c r="K501" s="264">
        <f>IFERROR(VLOOKUP($A501,#REF!,COLUMNS(#REF!),0),0)</f>
        <v>0</v>
      </c>
      <c r="L501" s="264">
        <f>IFERROR(VLOOKUP($A501,#REF!,COLUMNS(#REF!),0),0)</f>
        <v>0</v>
      </c>
      <c r="M501" s="264">
        <f>IFERROR(VLOOKUP($A501,#REF!,COLUMNS(#REF!),0),0)</f>
        <v>0</v>
      </c>
      <c r="N501" s="264">
        <f>IFERROR(VLOOKUP($A501,#REF!,COLUMNS(#REF!),0),0)</f>
        <v>0</v>
      </c>
      <c r="O501" s="264" t="s">
        <v>183</v>
      </c>
      <c r="P501" s="264" t="s">
        <v>85</v>
      </c>
    </row>
    <row r="502" spans="1:16" x14ac:dyDescent="0.2">
      <c r="A502" s="264" t="s">
        <v>1252</v>
      </c>
      <c r="B502" s="264" t="s">
        <v>1253</v>
      </c>
      <c r="C502" s="264" t="s">
        <v>1227</v>
      </c>
      <c r="D502" s="264" t="s">
        <v>282</v>
      </c>
      <c r="E502" s="264" t="str">
        <f t="shared" si="7"/>
        <v>HCM_SL_TNGOI_002</v>
      </c>
      <c r="F502" s="264">
        <f>IFERROR(VLOOKUP($A502,#REF!,COLUMNS(#REF!),0),0)</f>
        <v>0</v>
      </c>
      <c r="G502" s="264">
        <f>IFERROR(VLOOKUP($A502,#REF!,COLUMNS(#REF!),0),0)</f>
        <v>0</v>
      </c>
      <c r="H502" s="264">
        <f>IFERROR(VLOOKUP($A502,#REF!,COLUMNS(#REF!),0),0)</f>
        <v>0</v>
      </c>
      <c r="I502" s="264">
        <f>IFERROR(VLOOKUP($A502,#REF!,COLUMNS(#REF!),0),0)</f>
        <v>0</v>
      </c>
      <c r="J502" s="264">
        <f>IFERROR(VLOOKUP($A502,#REF!,COLUMNS(#REF!),0),0)</f>
        <v>0</v>
      </c>
      <c r="K502" s="264">
        <f>IFERROR(VLOOKUP($A502,#REF!,COLUMNS(#REF!),0),0)</f>
        <v>0</v>
      </c>
      <c r="L502" s="264">
        <f>IFERROR(VLOOKUP($A502,#REF!,COLUMNS(#REF!),0),0)</f>
        <v>0</v>
      </c>
      <c r="M502" s="264">
        <f>IFERROR(VLOOKUP($A502,#REF!,COLUMNS(#REF!),0),0)</f>
        <v>0</v>
      </c>
      <c r="N502" s="264">
        <f>IFERROR(VLOOKUP($A502,#REF!,COLUMNS(#REF!),0),0)</f>
        <v>0</v>
      </c>
      <c r="O502" s="264" t="s">
        <v>183</v>
      </c>
      <c r="P502" s="264" t="s">
        <v>85</v>
      </c>
    </row>
    <row r="503" spans="1:16" x14ac:dyDescent="0.2">
      <c r="A503" s="264" t="s">
        <v>210</v>
      </c>
      <c r="B503" s="264" t="s">
        <v>211</v>
      </c>
      <c r="C503" s="264">
        <v>0</v>
      </c>
      <c r="D503" s="264" t="s">
        <v>195</v>
      </c>
      <c r="E503" s="264" t="str">
        <f t="shared" si="7"/>
        <v>HCM_SL_TVNEW_001</v>
      </c>
      <c r="F503" s="264">
        <f>IFERROR(VLOOKUP($A503,#REF!,COLUMNS(#REF!),0),0)</f>
        <v>0</v>
      </c>
      <c r="G503" s="264">
        <f>IFERROR(VLOOKUP($A503,#REF!,COLUMNS(#REF!),0),0)</f>
        <v>0</v>
      </c>
      <c r="H503" s="264">
        <f>IFERROR(VLOOKUP($A503,#REF!,COLUMNS(#REF!),0),0)</f>
        <v>0</v>
      </c>
      <c r="I503" s="264">
        <f>IFERROR(VLOOKUP($A503,#REF!,COLUMNS(#REF!),0),0)</f>
        <v>0</v>
      </c>
      <c r="J503" s="264">
        <f>IFERROR(VLOOKUP($A503,#REF!,COLUMNS(#REF!),0),0)</f>
        <v>0</v>
      </c>
      <c r="K503" s="264">
        <f>IFERROR(VLOOKUP($A503,#REF!,COLUMNS(#REF!),0),0)</f>
        <v>0</v>
      </c>
      <c r="L503" s="264">
        <f>IFERROR(VLOOKUP($A503,#REF!,COLUMNS(#REF!),0),0)</f>
        <v>0</v>
      </c>
      <c r="M503" s="264">
        <f>IFERROR(VLOOKUP($A503,#REF!,COLUMNS(#REF!),0),0)</f>
        <v>0</v>
      </c>
      <c r="N503" s="264">
        <f>IFERROR(VLOOKUP($A503,#REF!,COLUMNS(#REF!),0),0)</f>
        <v>0</v>
      </c>
      <c r="O503" s="264" t="s">
        <v>183</v>
      </c>
      <c r="P503" s="264" t="s">
        <v>85</v>
      </c>
    </row>
    <row r="504" spans="1:16" x14ac:dyDescent="0.2">
      <c r="A504" s="264" t="s">
        <v>214</v>
      </c>
      <c r="B504" s="264" t="s">
        <v>215</v>
      </c>
      <c r="C504" s="264">
        <v>0</v>
      </c>
      <c r="D504" s="264" t="s">
        <v>195</v>
      </c>
      <c r="E504" s="264" t="str">
        <f t="shared" si="7"/>
        <v>HCM_SL_VNPTS_001</v>
      </c>
      <c r="F504" s="264">
        <f>IFERROR(VLOOKUP($A504,#REF!,COLUMNS(#REF!),0),0)</f>
        <v>0</v>
      </c>
      <c r="G504" s="264">
        <f>IFERROR(VLOOKUP($A504,#REF!,COLUMNS(#REF!),0),0)</f>
        <v>0</v>
      </c>
      <c r="H504" s="264">
        <f>IFERROR(VLOOKUP($A504,#REF!,COLUMNS(#REF!),0),0)</f>
        <v>0</v>
      </c>
      <c r="I504" s="264">
        <f>IFERROR(VLOOKUP($A504,#REF!,COLUMNS(#REF!),0),0)</f>
        <v>0</v>
      </c>
      <c r="J504" s="264">
        <f>IFERROR(VLOOKUP($A504,#REF!,COLUMNS(#REF!),0),0)</f>
        <v>0</v>
      </c>
      <c r="K504" s="264">
        <f>IFERROR(VLOOKUP($A504,#REF!,COLUMNS(#REF!),0),0)</f>
        <v>0</v>
      </c>
      <c r="L504" s="264">
        <f>IFERROR(VLOOKUP($A504,#REF!,COLUMNS(#REF!),0),0)</f>
        <v>0</v>
      </c>
      <c r="M504" s="264">
        <f>IFERROR(VLOOKUP($A504,#REF!,COLUMNS(#REF!),0),0)</f>
        <v>0</v>
      </c>
      <c r="N504" s="264">
        <f>IFERROR(VLOOKUP($A504,#REF!,COLUMNS(#REF!),0),0)</f>
        <v>0</v>
      </c>
      <c r="O504" s="264" t="s">
        <v>183</v>
      </c>
      <c r="P504" s="264" t="s">
        <v>85</v>
      </c>
    </row>
    <row r="505" spans="1:16" x14ac:dyDescent="0.2">
      <c r="A505" s="264" t="s">
        <v>1209</v>
      </c>
      <c r="B505" s="264" t="s">
        <v>1210</v>
      </c>
      <c r="C505" s="264" t="s">
        <v>1227</v>
      </c>
      <c r="D505" s="264" t="s">
        <v>195</v>
      </c>
      <c r="E505" s="264" t="str">
        <f t="shared" si="7"/>
        <v>HCM_SL_VNPTT_001</v>
      </c>
      <c r="F505" s="264">
        <f>IFERROR(VLOOKUP($A505,#REF!,COLUMNS(#REF!),0),0)</f>
        <v>0</v>
      </c>
      <c r="G505" s="264">
        <f>IFERROR(VLOOKUP($A505,#REF!,COLUMNS(#REF!),0),0)</f>
        <v>0</v>
      </c>
      <c r="H505" s="264">
        <f>IFERROR(VLOOKUP($A505,#REF!,COLUMNS(#REF!),0),0)</f>
        <v>0</v>
      </c>
      <c r="I505" s="264">
        <f>IFERROR(VLOOKUP($A505,#REF!,COLUMNS(#REF!),0),0)</f>
        <v>0</v>
      </c>
      <c r="J505" s="264">
        <f>IFERROR(VLOOKUP($A505,#REF!,COLUMNS(#REF!),0),0)</f>
        <v>0</v>
      </c>
      <c r="K505" s="264">
        <f>IFERROR(VLOOKUP($A505,#REF!,COLUMNS(#REF!),0),0)</f>
        <v>0</v>
      </c>
      <c r="L505" s="264">
        <f>IFERROR(VLOOKUP($A505,#REF!,COLUMNS(#REF!),0),0)</f>
        <v>0</v>
      </c>
      <c r="M505" s="264">
        <f>IFERROR(VLOOKUP($A505,#REF!,COLUMNS(#REF!),0),0)</f>
        <v>0</v>
      </c>
      <c r="N505" s="264">
        <f>IFERROR(VLOOKUP($A505,#REF!,COLUMNS(#REF!),0),0)</f>
        <v>0</v>
      </c>
      <c r="O505" s="264" t="s">
        <v>183</v>
      </c>
      <c r="P505" s="264" t="s">
        <v>85</v>
      </c>
    </row>
    <row r="506" spans="1:16" x14ac:dyDescent="0.2">
      <c r="A506" s="264" t="s">
        <v>1211</v>
      </c>
      <c r="B506" s="264" t="s">
        <v>1212</v>
      </c>
      <c r="C506" s="264" t="s">
        <v>1227</v>
      </c>
      <c r="D506" s="264" t="s">
        <v>195</v>
      </c>
      <c r="E506" s="264" t="str">
        <f t="shared" si="7"/>
        <v>HCM_SL_VNPTT_002</v>
      </c>
      <c r="F506" s="264">
        <f>IFERROR(VLOOKUP($A506,#REF!,COLUMNS(#REF!),0),0)</f>
        <v>0</v>
      </c>
      <c r="G506" s="264">
        <f>IFERROR(VLOOKUP($A506,#REF!,COLUMNS(#REF!),0),0)</f>
        <v>0</v>
      </c>
      <c r="H506" s="264">
        <f>IFERROR(VLOOKUP($A506,#REF!,COLUMNS(#REF!),0),0)</f>
        <v>0</v>
      </c>
      <c r="I506" s="264">
        <f>IFERROR(VLOOKUP($A506,#REF!,COLUMNS(#REF!),0),0)</f>
        <v>0</v>
      </c>
      <c r="J506" s="264">
        <f>IFERROR(VLOOKUP($A506,#REF!,COLUMNS(#REF!),0),0)</f>
        <v>0</v>
      </c>
      <c r="K506" s="264">
        <f>IFERROR(VLOOKUP($A506,#REF!,COLUMNS(#REF!),0),0)</f>
        <v>0</v>
      </c>
      <c r="L506" s="264">
        <f>IFERROR(VLOOKUP($A506,#REF!,COLUMNS(#REF!),0),0)</f>
        <v>0</v>
      </c>
      <c r="M506" s="264">
        <f>IFERROR(VLOOKUP($A506,#REF!,COLUMNS(#REF!),0),0)</f>
        <v>0</v>
      </c>
      <c r="N506" s="264">
        <f>IFERROR(VLOOKUP($A506,#REF!,COLUMNS(#REF!),0),0)</f>
        <v>0</v>
      </c>
      <c r="O506" s="264" t="s">
        <v>183</v>
      </c>
      <c r="P506" s="264" t="s">
        <v>85</v>
      </c>
    </row>
    <row r="507" spans="1:16" x14ac:dyDescent="0.2">
      <c r="A507" s="264" t="s">
        <v>1059</v>
      </c>
      <c r="B507" s="264" t="s">
        <v>1058</v>
      </c>
      <c r="C507" s="264">
        <v>0</v>
      </c>
      <c r="D507" s="264" t="s">
        <v>195</v>
      </c>
      <c r="E507" s="264" t="str">
        <f t="shared" si="7"/>
        <v>HCM_SL_ZZALO_001</v>
      </c>
      <c r="F507" s="264">
        <f>IFERROR(VLOOKUP($A507,#REF!,COLUMNS(#REF!),0),0)</f>
        <v>0</v>
      </c>
      <c r="G507" s="264">
        <f>IFERROR(VLOOKUP($A507,#REF!,COLUMNS(#REF!),0),0)</f>
        <v>0</v>
      </c>
      <c r="H507" s="264">
        <f>IFERROR(VLOOKUP($A507,#REF!,COLUMNS(#REF!),0),0)</f>
        <v>0</v>
      </c>
      <c r="I507" s="264">
        <f>IFERROR(VLOOKUP($A507,#REF!,COLUMNS(#REF!),0),0)</f>
        <v>0</v>
      </c>
      <c r="J507" s="264">
        <f>IFERROR(VLOOKUP($A507,#REF!,COLUMNS(#REF!),0),0)</f>
        <v>0</v>
      </c>
      <c r="K507" s="264">
        <f>IFERROR(VLOOKUP($A507,#REF!,COLUMNS(#REF!),0),0)</f>
        <v>0</v>
      </c>
      <c r="L507" s="264">
        <f>IFERROR(VLOOKUP($A507,#REF!,COLUMNS(#REF!),0),0)</f>
        <v>0</v>
      </c>
      <c r="M507" s="264">
        <f>IFERROR(VLOOKUP($A507,#REF!,COLUMNS(#REF!),0),0)</f>
        <v>0</v>
      </c>
      <c r="N507" s="264">
        <f>IFERROR(VLOOKUP($A507,#REF!,COLUMNS(#REF!),0),0)</f>
        <v>0</v>
      </c>
      <c r="O507" s="264" t="s">
        <v>183</v>
      </c>
      <c r="P507" s="264" t="s">
        <v>85</v>
      </c>
    </row>
    <row r="508" spans="1:16" x14ac:dyDescent="0.2">
      <c r="A508" s="264" t="s">
        <v>1061</v>
      </c>
      <c r="B508" s="264" t="s">
        <v>1060</v>
      </c>
      <c r="C508" s="264">
        <v>0</v>
      </c>
      <c r="D508" s="264" t="s">
        <v>195</v>
      </c>
      <c r="E508" s="264" t="str">
        <f t="shared" si="7"/>
        <v>HCM_SL_ZZALO_002</v>
      </c>
      <c r="F508" s="264">
        <f>IFERROR(VLOOKUP($A508,#REF!,COLUMNS(#REF!),0),0)</f>
        <v>0</v>
      </c>
      <c r="G508" s="264">
        <f>IFERROR(VLOOKUP($A508,#REF!,COLUMNS(#REF!),0),0)</f>
        <v>0</v>
      </c>
      <c r="H508" s="264">
        <f>IFERROR(VLOOKUP($A508,#REF!,COLUMNS(#REF!),0),0)</f>
        <v>0</v>
      </c>
      <c r="I508" s="264">
        <f>IFERROR(VLOOKUP($A508,#REF!,COLUMNS(#REF!),0),0)</f>
        <v>0</v>
      </c>
      <c r="J508" s="264">
        <f>IFERROR(VLOOKUP($A508,#REF!,COLUMNS(#REF!),0),0)</f>
        <v>0</v>
      </c>
      <c r="K508" s="264">
        <f>IFERROR(VLOOKUP($A508,#REF!,COLUMNS(#REF!),0),0)</f>
        <v>0</v>
      </c>
      <c r="L508" s="264">
        <f>IFERROR(VLOOKUP($A508,#REF!,COLUMNS(#REF!),0),0)</f>
        <v>0</v>
      </c>
      <c r="M508" s="264">
        <f>IFERROR(VLOOKUP($A508,#REF!,COLUMNS(#REF!),0),0)</f>
        <v>0</v>
      </c>
      <c r="N508" s="264">
        <f>IFERROR(VLOOKUP($A508,#REF!,COLUMNS(#REF!),0),0)</f>
        <v>0</v>
      </c>
      <c r="O508" s="264" t="s">
        <v>183</v>
      </c>
      <c r="P508" s="264" t="s">
        <v>85</v>
      </c>
    </row>
    <row r="509" spans="1:16" x14ac:dyDescent="0.2">
      <c r="A509" s="264" t="s">
        <v>1063</v>
      </c>
      <c r="B509" s="264" t="s">
        <v>1062</v>
      </c>
      <c r="C509" s="264">
        <v>0</v>
      </c>
      <c r="D509" s="264" t="s">
        <v>195</v>
      </c>
      <c r="E509" s="264" t="str">
        <f t="shared" si="7"/>
        <v>HCM_SL_ZZALO_003</v>
      </c>
      <c r="F509" s="264">
        <f>IFERROR(VLOOKUP($A509,#REF!,COLUMNS(#REF!),0),0)</f>
        <v>0</v>
      </c>
      <c r="G509" s="264">
        <f>IFERROR(VLOOKUP($A509,#REF!,COLUMNS(#REF!),0),0)</f>
        <v>0</v>
      </c>
      <c r="H509" s="264">
        <f>IFERROR(VLOOKUP($A509,#REF!,COLUMNS(#REF!),0),0)</f>
        <v>0</v>
      </c>
      <c r="I509" s="264">
        <f>IFERROR(VLOOKUP($A509,#REF!,COLUMNS(#REF!),0),0)</f>
        <v>0</v>
      </c>
      <c r="J509" s="264">
        <f>IFERROR(VLOOKUP($A509,#REF!,COLUMNS(#REF!),0),0)</f>
        <v>0</v>
      </c>
      <c r="K509" s="264">
        <f>IFERROR(VLOOKUP($A509,#REF!,COLUMNS(#REF!),0),0)</f>
        <v>0</v>
      </c>
      <c r="L509" s="264">
        <f>IFERROR(VLOOKUP($A509,#REF!,COLUMNS(#REF!),0),0)</f>
        <v>0</v>
      </c>
      <c r="M509" s="264">
        <f>IFERROR(VLOOKUP($A509,#REF!,COLUMNS(#REF!),0),0)</f>
        <v>0</v>
      </c>
      <c r="N509" s="264">
        <f>IFERROR(VLOOKUP($A509,#REF!,COLUMNS(#REF!),0),0)</f>
        <v>0</v>
      </c>
      <c r="O509" s="264" t="s">
        <v>183</v>
      </c>
      <c r="P509" s="264" t="s">
        <v>85</v>
      </c>
    </row>
    <row r="510" spans="1:16" x14ac:dyDescent="0.2">
      <c r="A510" s="264" t="s">
        <v>1065</v>
      </c>
      <c r="B510" s="264" t="s">
        <v>1064</v>
      </c>
      <c r="C510" s="264">
        <v>0</v>
      </c>
      <c r="D510" s="264" t="s">
        <v>195</v>
      </c>
      <c r="E510" s="264" t="str">
        <f t="shared" si="7"/>
        <v>HCM_SL_ZZALO_004</v>
      </c>
      <c r="F510" s="264">
        <f>IFERROR(VLOOKUP($A510,#REF!,COLUMNS(#REF!),0),0)</f>
        <v>0</v>
      </c>
      <c r="G510" s="264">
        <f>IFERROR(VLOOKUP($A510,#REF!,COLUMNS(#REF!),0),0)</f>
        <v>0</v>
      </c>
      <c r="H510" s="264">
        <f>IFERROR(VLOOKUP($A510,#REF!,COLUMNS(#REF!),0),0)</f>
        <v>0</v>
      </c>
      <c r="I510" s="264">
        <f>IFERROR(VLOOKUP($A510,#REF!,COLUMNS(#REF!),0),0)</f>
        <v>0</v>
      </c>
      <c r="J510" s="264">
        <f>IFERROR(VLOOKUP($A510,#REF!,COLUMNS(#REF!),0),0)</f>
        <v>0</v>
      </c>
      <c r="K510" s="264">
        <f>IFERROR(VLOOKUP($A510,#REF!,COLUMNS(#REF!),0),0)</f>
        <v>0</v>
      </c>
      <c r="L510" s="264">
        <f>IFERROR(VLOOKUP($A510,#REF!,COLUMNS(#REF!),0),0)</f>
        <v>0</v>
      </c>
      <c r="M510" s="264">
        <f>IFERROR(VLOOKUP($A510,#REF!,COLUMNS(#REF!),0),0)</f>
        <v>0</v>
      </c>
      <c r="N510" s="264">
        <f>IFERROR(VLOOKUP($A510,#REF!,COLUMNS(#REF!),0),0)</f>
        <v>0</v>
      </c>
      <c r="O510" s="264" t="s">
        <v>183</v>
      </c>
      <c r="P510" s="264" t="s">
        <v>85</v>
      </c>
    </row>
    <row r="511" spans="1:16" x14ac:dyDescent="0.2">
      <c r="A511" s="264" t="s">
        <v>158</v>
      </c>
      <c r="B511" s="264" t="s">
        <v>157</v>
      </c>
      <c r="C511" s="264" t="s">
        <v>1227</v>
      </c>
      <c r="D511" s="264" t="s">
        <v>195</v>
      </c>
      <c r="E511" s="264" t="str">
        <f t="shared" si="7"/>
        <v>HCM_SL_ZZALO_005</v>
      </c>
      <c r="F511" s="264">
        <f>IFERROR(VLOOKUP($A511,#REF!,COLUMNS(#REF!),0),0)</f>
        <v>0</v>
      </c>
      <c r="G511" s="264">
        <f>IFERROR(VLOOKUP($A511,#REF!,COLUMNS(#REF!),0),0)</f>
        <v>0</v>
      </c>
      <c r="H511" s="264">
        <f>IFERROR(VLOOKUP($A511,#REF!,COLUMNS(#REF!),0),0)</f>
        <v>0</v>
      </c>
      <c r="I511" s="264">
        <f>IFERROR(VLOOKUP($A511,#REF!,COLUMNS(#REF!),0),0)</f>
        <v>0</v>
      </c>
      <c r="J511" s="264">
        <f>IFERROR(VLOOKUP($A511,#REF!,COLUMNS(#REF!),0),0)</f>
        <v>0</v>
      </c>
      <c r="K511" s="264">
        <f>IFERROR(VLOOKUP($A511,#REF!,COLUMNS(#REF!),0),0)</f>
        <v>0</v>
      </c>
      <c r="L511" s="264">
        <f>IFERROR(VLOOKUP($A511,#REF!,COLUMNS(#REF!),0),0)</f>
        <v>0</v>
      </c>
      <c r="M511" s="264">
        <f>IFERROR(VLOOKUP($A511,#REF!,COLUMNS(#REF!),0),0)</f>
        <v>0</v>
      </c>
      <c r="N511" s="264">
        <f>IFERROR(VLOOKUP($A511,#REF!,COLUMNS(#REF!),0),0)</f>
        <v>0</v>
      </c>
      <c r="O511" s="264" t="s">
        <v>183</v>
      </c>
      <c r="P511" s="264" t="s">
        <v>85</v>
      </c>
    </row>
    <row r="512" spans="1:16" x14ac:dyDescent="0.2">
      <c r="A512" s="264" t="s">
        <v>1067</v>
      </c>
      <c r="B512" s="264" t="s">
        <v>1066</v>
      </c>
      <c r="C512" s="264">
        <v>0</v>
      </c>
      <c r="D512" s="264" t="s">
        <v>195</v>
      </c>
      <c r="E512" s="264" t="str">
        <f t="shared" si="7"/>
        <v>HCM_TB_ADDON_001</v>
      </c>
      <c r="F512" s="264">
        <f>IFERROR(VLOOKUP($A512,#REF!,COLUMNS(#REF!),0),0)</f>
        <v>0</v>
      </c>
      <c r="G512" s="264">
        <f>IFERROR(VLOOKUP($A512,#REF!,COLUMNS(#REF!),0),0)</f>
        <v>0</v>
      </c>
      <c r="H512" s="264">
        <f>IFERROR(VLOOKUP($A512,#REF!,COLUMNS(#REF!),0),0)</f>
        <v>0</v>
      </c>
      <c r="I512" s="264">
        <f>IFERROR(VLOOKUP($A512,#REF!,COLUMNS(#REF!),0),0)</f>
        <v>0</v>
      </c>
      <c r="J512" s="264">
        <f>IFERROR(VLOOKUP($A512,#REF!,COLUMNS(#REF!),0),0)</f>
        <v>0</v>
      </c>
      <c r="K512" s="264">
        <f>IFERROR(VLOOKUP($A512,#REF!,COLUMNS(#REF!),0),0)</f>
        <v>0</v>
      </c>
      <c r="L512" s="264">
        <f>IFERROR(VLOOKUP($A512,#REF!,COLUMNS(#REF!),0),0)</f>
        <v>0</v>
      </c>
      <c r="M512" s="264">
        <f>IFERROR(VLOOKUP($A512,#REF!,COLUMNS(#REF!),0),0)</f>
        <v>0</v>
      </c>
      <c r="N512" s="264">
        <f>IFERROR(VLOOKUP($A512,#REF!,COLUMNS(#REF!),0),0)</f>
        <v>0</v>
      </c>
      <c r="O512" s="264" t="s">
        <v>183</v>
      </c>
      <c r="P512" s="264" t="s">
        <v>85</v>
      </c>
    </row>
    <row r="513" spans="1:16" x14ac:dyDescent="0.2">
      <c r="A513" s="264" t="s">
        <v>1069</v>
      </c>
      <c r="B513" s="264" t="s">
        <v>1068</v>
      </c>
      <c r="C513" s="264">
        <v>0</v>
      </c>
      <c r="D513" s="264" t="s">
        <v>195</v>
      </c>
      <c r="E513" s="264" t="str">
        <f t="shared" si="7"/>
        <v>HCM_TB_APPBH_001</v>
      </c>
      <c r="F513" s="264">
        <f>IFERROR(VLOOKUP($A513,#REF!,COLUMNS(#REF!),0),0)</f>
        <v>0</v>
      </c>
      <c r="G513" s="264">
        <f>IFERROR(VLOOKUP($A513,#REF!,COLUMNS(#REF!),0),0)</f>
        <v>0</v>
      </c>
      <c r="H513" s="264">
        <f>IFERROR(VLOOKUP($A513,#REF!,COLUMNS(#REF!),0),0)</f>
        <v>0</v>
      </c>
      <c r="I513" s="264">
        <f>IFERROR(VLOOKUP($A513,#REF!,COLUMNS(#REF!),0),0)</f>
        <v>0</v>
      </c>
      <c r="J513" s="264">
        <f>IFERROR(VLOOKUP($A513,#REF!,COLUMNS(#REF!),0),0)</f>
        <v>0</v>
      </c>
      <c r="K513" s="264">
        <f>IFERROR(VLOOKUP($A513,#REF!,COLUMNS(#REF!),0),0)</f>
        <v>0</v>
      </c>
      <c r="L513" s="264">
        <f>IFERROR(VLOOKUP($A513,#REF!,COLUMNS(#REF!),0),0)</f>
        <v>0</v>
      </c>
      <c r="M513" s="264">
        <f>IFERROR(VLOOKUP($A513,#REF!,COLUMNS(#REF!),0),0)</f>
        <v>0</v>
      </c>
      <c r="N513" s="264">
        <f>IFERROR(VLOOKUP($A513,#REF!,COLUMNS(#REF!),0),0)</f>
        <v>0</v>
      </c>
      <c r="O513" s="264" t="s">
        <v>183</v>
      </c>
      <c r="P513" s="264" t="s">
        <v>85</v>
      </c>
    </row>
    <row r="514" spans="1:16" x14ac:dyDescent="0.2">
      <c r="A514" s="264" t="s">
        <v>1071</v>
      </c>
      <c r="B514" s="264" t="s">
        <v>1070</v>
      </c>
      <c r="C514" s="264">
        <v>0</v>
      </c>
      <c r="D514" s="264" t="s">
        <v>195</v>
      </c>
      <c r="E514" s="264" t="str">
        <f t="shared" si="7"/>
        <v>HCM_TB_APPBH_002</v>
      </c>
      <c r="F514" s="264">
        <f>IFERROR(VLOOKUP($A514,#REF!,COLUMNS(#REF!),0),0)</f>
        <v>0</v>
      </c>
      <c r="G514" s="264">
        <f>IFERROR(VLOOKUP($A514,#REF!,COLUMNS(#REF!),0),0)</f>
        <v>0</v>
      </c>
      <c r="H514" s="264">
        <f>IFERROR(VLOOKUP($A514,#REF!,COLUMNS(#REF!),0),0)</f>
        <v>0</v>
      </c>
      <c r="I514" s="264">
        <f>IFERROR(VLOOKUP($A514,#REF!,COLUMNS(#REF!),0),0)</f>
        <v>0</v>
      </c>
      <c r="J514" s="264">
        <f>IFERROR(VLOOKUP($A514,#REF!,COLUMNS(#REF!),0),0)</f>
        <v>0</v>
      </c>
      <c r="K514" s="264">
        <f>IFERROR(VLOOKUP($A514,#REF!,COLUMNS(#REF!),0),0)</f>
        <v>0</v>
      </c>
      <c r="L514" s="264">
        <f>IFERROR(VLOOKUP($A514,#REF!,COLUMNS(#REF!),0),0)</f>
        <v>0</v>
      </c>
      <c r="M514" s="264">
        <f>IFERROR(VLOOKUP($A514,#REF!,COLUMNS(#REF!),0),0)</f>
        <v>0</v>
      </c>
      <c r="N514" s="264">
        <f>IFERROR(VLOOKUP($A514,#REF!,COLUMNS(#REF!),0),0)</f>
        <v>0</v>
      </c>
      <c r="O514" s="264" t="s">
        <v>183</v>
      </c>
      <c r="P514" s="264" t="s">
        <v>85</v>
      </c>
    </row>
    <row r="515" spans="1:16" x14ac:dyDescent="0.2">
      <c r="A515" s="264" t="s">
        <v>1072</v>
      </c>
      <c r="B515" s="264" t="s">
        <v>104</v>
      </c>
      <c r="C515" s="264" t="s">
        <v>1227</v>
      </c>
      <c r="D515" s="264" t="s">
        <v>168</v>
      </c>
      <c r="E515" s="264" t="str">
        <f t="shared" ref="E515:E578" si="8">A515</f>
        <v>HCM_TB_APPBH_003</v>
      </c>
      <c r="F515" s="264">
        <f>IFERROR(VLOOKUP($A515,#REF!,COLUMNS(#REF!),0),0)</f>
        <v>0</v>
      </c>
      <c r="G515" s="264">
        <f>IFERROR(VLOOKUP($A515,#REF!,COLUMNS(#REF!),0),0)</f>
        <v>0</v>
      </c>
      <c r="H515" s="264">
        <f>IFERROR(VLOOKUP($A515,#REF!,COLUMNS(#REF!),0),0)</f>
        <v>0</v>
      </c>
      <c r="I515" s="264">
        <f>IFERROR(VLOOKUP($A515,#REF!,COLUMNS(#REF!),0),0)</f>
        <v>0</v>
      </c>
      <c r="J515" s="264">
        <f>IFERROR(VLOOKUP($A515,#REF!,COLUMNS(#REF!),0),0)</f>
        <v>0</v>
      </c>
      <c r="K515" s="264">
        <f>IFERROR(VLOOKUP($A515,#REF!,COLUMNS(#REF!),0),0)</f>
        <v>0</v>
      </c>
      <c r="L515" s="264">
        <f>IFERROR(VLOOKUP($A515,#REF!,COLUMNS(#REF!),0),0)</f>
        <v>0</v>
      </c>
      <c r="M515" s="264">
        <f>IFERROR(VLOOKUP($A515,#REF!,COLUMNS(#REF!),0),0)</f>
        <v>0</v>
      </c>
      <c r="N515" s="264">
        <f>IFERROR(VLOOKUP($A515,#REF!,COLUMNS(#REF!),0),0)</f>
        <v>0</v>
      </c>
      <c r="O515" s="264" t="s">
        <v>183</v>
      </c>
      <c r="P515" s="264" t="s">
        <v>85</v>
      </c>
    </row>
    <row r="516" spans="1:16" x14ac:dyDescent="0.2">
      <c r="A516" s="264" t="s">
        <v>1074</v>
      </c>
      <c r="B516" s="264" t="s">
        <v>1073</v>
      </c>
      <c r="C516" s="264">
        <v>0</v>
      </c>
      <c r="D516" s="264" t="s">
        <v>195</v>
      </c>
      <c r="E516" s="264" t="str">
        <f t="shared" si="8"/>
        <v>HCM_TB_APPBH_003_OLD</v>
      </c>
      <c r="F516" s="264">
        <f>IFERROR(VLOOKUP($A516,#REF!,COLUMNS(#REF!),0),0)</f>
        <v>0</v>
      </c>
      <c r="G516" s="264">
        <f>IFERROR(VLOOKUP($A516,#REF!,COLUMNS(#REF!),0),0)</f>
        <v>0</v>
      </c>
      <c r="H516" s="264">
        <f>IFERROR(VLOOKUP($A516,#REF!,COLUMNS(#REF!),0),0)</f>
        <v>0</v>
      </c>
      <c r="I516" s="264">
        <f>IFERROR(VLOOKUP($A516,#REF!,COLUMNS(#REF!),0),0)</f>
        <v>0</v>
      </c>
      <c r="J516" s="264">
        <f>IFERROR(VLOOKUP($A516,#REF!,COLUMNS(#REF!),0),0)</f>
        <v>0</v>
      </c>
      <c r="K516" s="264">
        <f>IFERROR(VLOOKUP($A516,#REF!,COLUMNS(#REF!),0),0)</f>
        <v>0</v>
      </c>
      <c r="L516" s="264">
        <f>IFERROR(VLOOKUP($A516,#REF!,COLUMNS(#REF!),0),0)</f>
        <v>0</v>
      </c>
      <c r="M516" s="264">
        <f>IFERROR(VLOOKUP($A516,#REF!,COLUMNS(#REF!),0),0)</f>
        <v>0</v>
      </c>
      <c r="N516" s="264">
        <f>IFERROR(VLOOKUP($A516,#REF!,COLUMNS(#REF!),0),0)</f>
        <v>0</v>
      </c>
      <c r="O516" s="264" t="s">
        <v>183</v>
      </c>
      <c r="P516" s="264" t="s">
        <v>85</v>
      </c>
    </row>
    <row r="517" spans="1:16" x14ac:dyDescent="0.2">
      <c r="A517" s="264" t="s">
        <v>1076</v>
      </c>
      <c r="B517" s="264" t="s">
        <v>1075</v>
      </c>
      <c r="C517" s="264">
        <v>0</v>
      </c>
      <c r="D517" s="264" t="s">
        <v>168</v>
      </c>
      <c r="E517" s="264" t="str">
        <f t="shared" si="8"/>
        <v>HCM_TB_APPBH_004</v>
      </c>
      <c r="F517" s="264">
        <f>IFERROR(VLOOKUP($A517,#REF!,COLUMNS(#REF!),0),0)</f>
        <v>0</v>
      </c>
      <c r="G517" s="264">
        <f>IFERROR(VLOOKUP($A517,#REF!,COLUMNS(#REF!),0),0)</f>
        <v>0</v>
      </c>
      <c r="H517" s="264">
        <f>IFERROR(VLOOKUP($A517,#REF!,COLUMNS(#REF!),0),0)</f>
        <v>0</v>
      </c>
      <c r="I517" s="264">
        <f>IFERROR(VLOOKUP($A517,#REF!,COLUMNS(#REF!),0),0)</f>
        <v>0</v>
      </c>
      <c r="J517" s="264">
        <f>IFERROR(VLOOKUP($A517,#REF!,COLUMNS(#REF!),0),0)</f>
        <v>0</v>
      </c>
      <c r="K517" s="264">
        <f>IFERROR(VLOOKUP($A517,#REF!,COLUMNS(#REF!),0),0)</f>
        <v>0</v>
      </c>
      <c r="L517" s="264">
        <f>IFERROR(VLOOKUP($A517,#REF!,COLUMNS(#REF!),0),0)</f>
        <v>0</v>
      </c>
      <c r="M517" s="264">
        <f>IFERROR(VLOOKUP($A517,#REF!,COLUMNS(#REF!),0),0)</f>
        <v>0</v>
      </c>
      <c r="N517" s="264">
        <f>IFERROR(VLOOKUP($A517,#REF!,COLUMNS(#REF!),0),0)</f>
        <v>0</v>
      </c>
      <c r="O517" s="264" t="s">
        <v>183</v>
      </c>
      <c r="P517" s="264" t="s">
        <v>85</v>
      </c>
    </row>
    <row r="518" spans="1:16" x14ac:dyDescent="0.2">
      <c r="A518" s="264" t="s">
        <v>1078</v>
      </c>
      <c r="B518" s="264" t="s">
        <v>1077</v>
      </c>
      <c r="C518" s="264">
        <v>0</v>
      </c>
      <c r="D518" s="264" t="s">
        <v>195</v>
      </c>
      <c r="E518" s="264" t="str">
        <f t="shared" si="8"/>
        <v>HCM_TB_CDUAN_001</v>
      </c>
      <c r="F518" s="264">
        <f>IFERROR(VLOOKUP($A518,#REF!,COLUMNS(#REF!),0),0)</f>
        <v>0</v>
      </c>
      <c r="G518" s="264">
        <f>IFERROR(VLOOKUP($A518,#REF!,COLUMNS(#REF!),0),0)</f>
        <v>0</v>
      </c>
      <c r="H518" s="264">
        <f>IFERROR(VLOOKUP($A518,#REF!,COLUMNS(#REF!),0),0)</f>
        <v>0</v>
      </c>
      <c r="I518" s="264">
        <f>IFERROR(VLOOKUP($A518,#REF!,COLUMNS(#REF!),0),0)</f>
        <v>0</v>
      </c>
      <c r="J518" s="264">
        <f>IFERROR(VLOOKUP($A518,#REF!,COLUMNS(#REF!),0),0)</f>
        <v>0</v>
      </c>
      <c r="K518" s="264">
        <f>IFERROR(VLOOKUP($A518,#REF!,COLUMNS(#REF!),0),0)</f>
        <v>0</v>
      </c>
      <c r="L518" s="264">
        <f>IFERROR(VLOOKUP($A518,#REF!,COLUMNS(#REF!),0),0)</f>
        <v>0</v>
      </c>
      <c r="M518" s="264">
        <f>IFERROR(VLOOKUP($A518,#REF!,COLUMNS(#REF!),0),0)</f>
        <v>0</v>
      </c>
      <c r="N518" s="264">
        <f>IFERROR(VLOOKUP($A518,#REF!,COLUMNS(#REF!),0),0)</f>
        <v>0</v>
      </c>
      <c r="O518" s="264" t="s">
        <v>183</v>
      </c>
      <c r="P518" s="264" t="s">
        <v>85</v>
      </c>
    </row>
    <row r="519" spans="1:16" x14ac:dyDescent="0.2">
      <c r="A519" s="264" t="s">
        <v>1080</v>
      </c>
      <c r="B519" s="264" t="s">
        <v>1079</v>
      </c>
      <c r="C519" s="264">
        <v>0</v>
      </c>
      <c r="D519" s="264" t="s">
        <v>195</v>
      </c>
      <c r="E519" s="264" t="str">
        <f t="shared" si="8"/>
        <v>HCM_TB_DUAN2_001</v>
      </c>
      <c r="F519" s="264">
        <f>IFERROR(VLOOKUP($A519,#REF!,COLUMNS(#REF!),0),0)</f>
        <v>0</v>
      </c>
      <c r="G519" s="264">
        <f>IFERROR(VLOOKUP($A519,#REF!,COLUMNS(#REF!),0),0)</f>
        <v>0</v>
      </c>
      <c r="H519" s="264">
        <f>IFERROR(VLOOKUP($A519,#REF!,COLUMNS(#REF!),0),0)</f>
        <v>0</v>
      </c>
      <c r="I519" s="264">
        <f>IFERROR(VLOOKUP($A519,#REF!,COLUMNS(#REF!),0),0)</f>
        <v>0</v>
      </c>
      <c r="J519" s="264">
        <f>IFERROR(VLOOKUP($A519,#REF!,COLUMNS(#REF!),0),0)</f>
        <v>0</v>
      </c>
      <c r="K519" s="264">
        <f>IFERROR(VLOOKUP($A519,#REF!,COLUMNS(#REF!),0),0)</f>
        <v>0</v>
      </c>
      <c r="L519" s="264">
        <f>IFERROR(VLOOKUP($A519,#REF!,COLUMNS(#REF!),0),0)</f>
        <v>0</v>
      </c>
      <c r="M519" s="264">
        <f>IFERROR(VLOOKUP($A519,#REF!,COLUMNS(#REF!),0),0)</f>
        <v>0</v>
      </c>
      <c r="N519" s="264">
        <f>IFERROR(VLOOKUP($A519,#REF!,COLUMNS(#REF!),0),0)</f>
        <v>0</v>
      </c>
      <c r="O519" s="264" t="s">
        <v>183</v>
      </c>
      <c r="P519" s="264" t="s">
        <v>85</v>
      </c>
    </row>
    <row r="520" spans="1:16" x14ac:dyDescent="0.2">
      <c r="A520" s="264" t="s">
        <v>1082</v>
      </c>
      <c r="B520" s="264" t="s">
        <v>1081</v>
      </c>
      <c r="C520" s="264">
        <v>0</v>
      </c>
      <c r="D520" s="264" t="s">
        <v>195</v>
      </c>
      <c r="E520" s="264" t="str">
        <f t="shared" si="8"/>
        <v>HCM_TB_DUAN2_002</v>
      </c>
      <c r="F520" s="264">
        <f>IFERROR(VLOOKUP($A520,#REF!,COLUMNS(#REF!),0),0)</f>
        <v>0</v>
      </c>
      <c r="G520" s="264">
        <f>IFERROR(VLOOKUP($A520,#REF!,COLUMNS(#REF!),0),0)</f>
        <v>0</v>
      </c>
      <c r="H520" s="264">
        <f>IFERROR(VLOOKUP($A520,#REF!,COLUMNS(#REF!),0),0)</f>
        <v>0</v>
      </c>
      <c r="I520" s="264">
        <f>IFERROR(VLOOKUP($A520,#REF!,COLUMNS(#REF!),0),0)</f>
        <v>0</v>
      </c>
      <c r="J520" s="264">
        <f>IFERROR(VLOOKUP($A520,#REF!,COLUMNS(#REF!),0),0)</f>
        <v>0</v>
      </c>
      <c r="K520" s="264">
        <f>IFERROR(VLOOKUP($A520,#REF!,COLUMNS(#REF!),0),0)</f>
        <v>0</v>
      </c>
      <c r="L520" s="264">
        <f>IFERROR(VLOOKUP($A520,#REF!,COLUMNS(#REF!),0),0)</f>
        <v>0</v>
      </c>
      <c r="M520" s="264">
        <f>IFERROR(VLOOKUP($A520,#REF!,COLUMNS(#REF!),0),0)</f>
        <v>0</v>
      </c>
      <c r="N520" s="264">
        <f>IFERROR(VLOOKUP($A520,#REF!,COLUMNS(#REF!),0),0)</f>
        <v>0</v>
      </c>
      <c r="O520" s="264" t="s">
        <v>183</v>
      </c>
      <c r="P520" s="264" t="s">
        <v>85</v>
      </c>
    </row>
    <row r="521" spans="1:16" x14ac:dyDescent="0.2">
      <c r="A521" s="264" t="s">
        <v>1084</v>
      </c>
      <c r="B521" s="264" t="s">
        <v>1083</v>
      </c>
      <c r="C521" s="264">
        <v>0</v>
      </c>
      <c r="D521" s="264" t="s">
        <v>1085</v>
      </c>
      <c r="E521" s="264" t="str">
        <f t="shared" si="8"/>
        <v>HCM_TB_ELOAD_001</v>
      </c>
      <c r="F521" s="264">
        <f>IFERROR(VLOOKUP($A521,#REF!,COLUMNS(#REF!),0),0)</f>
        <v>0</v>
      </c>
      <c r="G521" s="264">
        <f>IFERROR(VLOOKUP($A521,#REF!,COLUMNS(#REF!),0),0)</f>
        <v>0</v>
      </c>
      <c r="H521" s="264">
        <f>IFERROR(VLOOKUP($A521,#REF!,COLUMNS(#REF!),0),0)</f>
        <v>0</v>
      </c>
      <c r="I521" s="264">
        <f>IFERROR(VLOOKUP($A521,#REF!,COLUMNS(#REF!),0),0)</f>
        <v>0</v>
      </c>
      <c r="J521" s="264">
        <f>IFERROR(VLOOKUP($A521,#REF!,COLUMNS(#REF!),0),0)</f>
        <v>0</v>
      </c>
      <c r="K521" s="264">
        <f>IFERROR(VLOOKUP($A521,#REF!,COLUMNS(#REF!),0),0)</f>
        <v>0</v>
      </c>
      <c r="L521" s="264">
        <f>IFERROR(VLOOKUP($A521,#REF!,COLUMNS(#REF!),0),0)</f>
        <v>0</v>
      </c>
      <c r="M521" s="264">
        <f>IFERROR(VLOOKUP($A521,#REF!,COLUMNS(#REF!),0),0)</f>
        <v>0</v>
      </c>
      <c r="N521" s="264">
        <f>IFERROR(VLOOKUP($A521,#REF!,COLUMNS(#REF!),0),0)</f>
        <v>0</v>
      </c>
      <c r="O521" s="264" t="s">
        <v>183</v>
      </c>
      <c r="P521" s="264" t="s">
        <v>85</v>
      </c>
    </row>
    <row r="522" spans="1:16" x14ac:dyDescent="0.2">
      <c r="A522" s="264" t="s">
        <v>1087</v>
      </c>
      <c r="B522" s="264" t="s">
        <v>1086</v>
      </c>
      <c r="C522" s="264">
        <v>0</v>
      </c>
      <c r="D522" s="264" t="s">
        <v>195</v>
      </c>
      <c r="E522" s="264" t="str">
        <f t="shared" si="8"/>
        <v>HCM_TB_FIBER_001</v>
      </c>
      <c r="F522" s="264">
        <f>IFERROR(VLOOKUP($A522,#REF!,COLUMNS(#REF!),0),0)</f>
        <v>0</v>
      </c>
      <c r="G522" s="264">
        <f>IFERROR(VLOOKUP($A522,#REF!,COLUMNS(#REF!),0),0)</f>
        <v>0</v>
      </c>
      <c r="H522" s="264">
        <f>IFERROR(VLOOKUP($A522,#REF!,COLUMNS(#REF!),0),0)</f>
        <v>0</v>
      </c>
      <c r="I522" s="264">
        <f>IFERROR(VLOOKUP($A522,#REF!,COLUMNS(#REF!),0),0)</f>
        <v>0</v>
      </c>
      <c r="J522" s="264">
        <f>IFERROR(VLOOKUP($A522,#REF!,COLUMNS(#REF!),0),0)</f>
        <v>0</v>
      </c>
      <c r="K522" s="264">
        <f>IFERROR(VLOOKUP($A522,#REF!,COLUMNS(#REF!),0),0)</f>
        <v>0</v>
      </c>
      <c r="L522" s="264">
        <f>IFERROR(VLOOKUP($A522,#REF!,COLUMNS(#REF!),0),0)</f>
        <v>0</v>
      </c>
      <c r="M522" s="264">
        <f>IFERROR(VLOOKUP($A522,#REF!,COLUMNS(#REF!),0),0)</f>
        <v>0</v>
      </c>
      <c r="N522" s="264">
        <f>IFERROR(VLOOKUP($A522,#REF!,COLUMNS(#REF!),0),0)</f>
        <v>0</v>
      </c>
      <c r="O522" s="264" t="s">
        <v>183</v>
      </c>
      <c r="P522" s="264" t="s">
        <v>85</v>
      </c>
    </row>
    <row r="523" spans="1:16" x14ac:dyDescent="0.2">
      <c r="A523" s="264" t="s">
        <v>1089</v>
      </c>
      <c r="B523" s="264" t="s">
        <v>1088</v>
      </c>
      <c r="C523" s="264">
        <v>0</v>
      </c>
      <c r="D523" s="264" t="s">
        <v>195</v>
      </c>
      <c r="E523" s="264" t="str">
        <f t="shared" si="8"/>
        <v>HCM_TB_FIBER_002</v>
      </c>
      <c r="F523" s="264">
        <f>IFERROR(VLOOKUP($A523,#REF!,COLUMNS(#REF!),0),0)</f>
        <v>0</v>
      </c>
      <c r="G523" s="264">
        <f>IFERROR(VLOOKUP($A523,#REF!,COLUMNS(#REF!),0),0)</f>
        <v>0</v>
      </c>
      <c r="H523" s="264">
        <f>IFERROR(VLOOKUP($A523,#REF!,COLUMNS(#REF!),0),0)</f>
        <v>0</v>
      </c>
      <c r="I523" s="264">
        <f>IFERROR(VLOOKUP($A523,#REF!,COLUMNS(#REF!),0),0)</f>
        <v>0</v>
      </c>
      <c r="J523" s="264">
        <f>IFERROR(VLOOKUP($A523,#REF!,COLUMNS(#REF!),0),0)</f>
        <v>0</v>
      </c>
      <c r="K523" s="264">
        <f>IFERROR(VLOOKUP($A523,#REF!,COLUMNS(#REF!),0),0)</f>
        <v>0</v>
      </c>
      <c r="L523" s="264">
        <f>IFERROR(VLOOKUP($A523,#REF!,COLUMNS(#REF!),0),0)</f>
        <v>0</v>
      </c>
      <c r="M523" s="264">
        <f>IFERROR(VLOOKUP($A523,#REF!,COLUMNS(#REF!),0),0)</f>
        <v>0</v>
      </c>
      <c r="N523" s="264">
        <f>IFERROR(VLOOKUP($A523,#REF!,COLUMNS(#REF!),0),0)</f>
        <v>0</v>
      </c>
      <c r="O523" s="264" t="s">
        <v>183</v>
      </c>
      <c r="P523" s="264" t="s">
        <v>85</v>
      </c>
    </row>
    <row r="524" spans="1:16" x14ac:dyDescent="0.2">
      <c r="A524" s="264" t="s">
        <v>1091</v>
      </c>
      <c r="B524" s="264" t="s">
        <v>1090</v>
      </c>
      <c r="C524" s="264">
        <v>0</v>
      </c>
      <c r="D524" s="264" t="s">
        <v>195</v>
      </c>
      <c r="E524" s="264" t="str">
        <f t="shared" si="8"/>
        <v>HCM_TB_FIBER_003</v>
      </c>
      <c r="F524" s="264">
        <f>IFERROR(VLOOKUP($A524,#REF!,COLUMNS(#REF!),0),0)</f>
        <v>0</v>
      </c>
      <c r="G524" s="264">
        <f>IFERROR(VLOOKUP($A524,#REF!,COLUMNS(#REF!),0),0)</f>
        <v>0</v>
      </c>
      <c r="H524" s="264">
        <f>IFERROR(VLOOKUP($A524,#REF!,COLUMNS(#REF!),0),0)</f>
        <v>0</v>
      </c>
      <c r="I524" s="264">
        <f>IFERROR(VLOOKUP($A524,#REF!,COLUMNS(#REF!),0),0)</f>
        <v>0</v>
      </c>
      <c r="J524" s="264">
        <f>IFERROR(VLOOKUP($A524,#REF!,COLUMNS(#REF!),0),0)</f>
        <v>0</v>
      </c>
      <c r="K524" s="264">
        <f>IFERROR(VLOOKUP($A524,#REF!,COLUMNS(#REF!),0),0)</f>
        <v>0</v>
      </c>
      <c r="L524" s="264">
        <f>IFERROR(VLOOKUP($A524,#REF!,COLUMNS(#REF!),0),0)</f>
        <v>0</v>
      </c>
      <c r="M524" s="264">
        <f>IFERROR(VLOOKUP($A524,#REF!,COLUMNS(#REF!),0),0)</f>
        <v>0</v>
      </c>
      <c r="N524" s="264">
        <f>IFERROR(VLOOKUP($A524,#REF!,COLUMNS(#REF!),0),0)</f>
        <v>0</v>
      </c>
      <c r="O524" s="264" t="s">
        <v>183</v>
      </c>
      <c r="P524" s="264" t="s">
        <v>85</v>
      </c>
    </row>
    <row r="525" spans="1:16" x14ac:dyDescent="0.2">
      <c r="A525" s="264" t="s">
        <v>1093</v>
      </c>
      <c r="B525" s="264" t="s">
        <v>1092</v>
      </c>
      <c r="C525" s="264">
        <v>0</v>
      </c>
      <c r="D525" s="264" t="s">
        <v>13</v>
      </c>
      <c r="E525" s="264" t="str">
        <f t="shared" si="8"/>
        <v>HCM_TB_GIAHA_003</v>
      </c>
      <c r="F525" s="264">
        <f>IFERROR(VLOOKUP($A525,#REF!,COLUMNS(#REF!),0),0)</f>
        <v>0</v>
      </c>
      <c r="G525" s="264">
        <f>IFERROR(VLOOKUP($A525,#REF!,COLUMNS(#REF!),0),0)</f>
        <v>0</v>
      </c>
      <c r="H525" s="264">
        <f>IFERROR(VLOOKUP($A525,#REF!,COLUMNS(#REF!),0),0)</f>
        <v>0</v>
      </c>
      <c r="I525" s="264">
        <f>IFERROR(VLOOKUP($A525,#REF!,COLUMNS(#REF!),0),0)</f>
        <v>0</v>
      </c>
      <c r="J525" s="264">
        <f>IFERROR(VLOOKUP($A525,#REF!,COLUMNS(#REF!),0),0)</f>
        <v>0</v>
      </c>
      <c r="K525" s="264">
        <f>IFERROR(VLOOKUP($A525,#REF!,COLUMNS(#REF!),0),0)</f>
        <v>0</v>
      </c>
      <c r="L525" s="264">
        <f>IFERROR(VLOOKUP($A525,#REF!,COLUMNS(#REF!),0),0)</f>
        <v>0</v>
      </c>
      <c r="M525" s="264">
        <f>IFERROR(VLOOKUP($A525,#REF!,COLUMNS(#REF!),0),0)</f>
        <v>0</v>
      </c>
      <c r="N525" s="264">
        <f>IFERROR(VLOOKUP($A525,#REF!,COLUMNS(#REF!),0),0)</f>
        <v>0</v>
      </c>
      <c r="O525" s="264" t="s">
        <v>183</v>
      </c>
      <c r="P525" s="264" t="s">
        <v>85</v>
      </c>
    </row>
    <row r="526" spans="1:16" x14ac:dyDescent="0.2">
      <c r="A526" s="264" t="s">
        <v>1095</v>
      </c>
      <c r="B526" s="264" t="s">
        <v>1094</v>
      </c>
      <c r="C526" s="264">
        <v>0</v>
      </c>
      <c r="D526" s="264" t="s">
        <v>13</v>
      </c>
      <c r="E526" s="264" t="str">
        <f t="shared" si="8"/>
        <v>HCM_TB_GIAHA_004</v>
      </c>
      <c r="F526" s="264">
        <f>IFERROR(VLOOKUP($A526,#REF!,COLUMNS(#REF!),0),0)</f>
        <v>0</v>
      </c>
      <c r="G526" s="264">
        <f>IFERROR(VLOOKUP($A526,#REF!,COLUMNS(#REF!),0),0)</f>
        <v>0</v>
      </c>
      <c r="H526" s="264">
        <f>IFERROR(VLOOKUP($A526,#REF!,COLUMNS(#REF!),0),0)</f>
        <v>0</v>
      </c>
      <c r="I526" s="264">
        <f>IFERROR(VLOOKUP($A526,#REF!,COLUMNS(#REF!),0),0)</f>
        <v>0</v>
      </c>
      <c r="J526" s="264">
        <f>IFERROR(VLOOKUP($A526,#REF!,COLUMNS(#REF!),0),0)</f>
        <v>0</v>
      </c>
      <c r="K526" s="264">
        <f>IFERROR(VLOOKUP($A526,#REF!,COLUMNS(#REF!),0),0)</f>
        <v>0</v>
      </c>
      <c r="L526" s="264">
        <f>IFERROR(VLOOKUP($A526,#REF!,COLUMNS(#REF!),0),0)</f>
        <v>0</v>
      </c>
      <c r="M526" s="264">
        <f>IFERROR(VLOOKUP($A526,#REF!,COLUMNS(#REF!),0),0)</f>
        <v>0</v>
      </c>
      <c r="N526" s="264">
        <f>IFERROR(VLOOKUP($A526,#REF!,COLUMNS(#REF!),0),0)</f>
        <v>0</v>
      </c>
      <c r="O526" s="264" t="s">
        <v>183</v>
      </c>
      <c r="P526" s="264" t="s">
        <v>85</v>
      </c>
    </row>
    <row r="527" spans="1:16" x14ac:dyDescent="0.2">
      <c r="A527" s="264" t="s">
        <v>1097</v>
      </c>
      <c r="B527" s="264" t="s">
        <v>1096</v>
      </c>
      <c r="C527" s="264">
        <v>0</v>
      </c>
      <c r="D527" s="264" t="s">
        <v>13</v>
      </c>
      <c r="E527" s="264" t="str">
        <f t="shared" si="8"/>
        <v>HCM_TB_GIAHA_005</v>
      </c>
      <c r="F527" s="264">
        <f>IFERROR(VLOOKUP($A527,#REF!,COLUMNS(#REF!),0),0)</f>
        <v>0</v>
      </c>
      <c r="G527" s="264">
        <f>IFERROR(VLOOKUP($A527,#REF!,COLUMNS(#REF!),0),0)</f>
        <v>0</v>
      </c>
      <c r="H527" s="264">
        <f>IFERROR(VLOOKUP($A527,#REF!,COLUMNS(#REF!),0),0)</f>
        <v>0</v>
      </c>
      <c r="I527" s="264">
        <f>IFERROR(VLOOKUP($A527,#REF!,COLUMNS(#REF!),0),0)</f>
        <v>0</v>
      </c>
      <c r="J527" s="264">
        <f>IFERROR(VLOOKUP($A527,#REF!,COLUMNS(#REF!),0),0)</f>
        <v>0</v>
      </c>
      <c r="K527" s="264">
        <f>IFERROR(VLOOKUP($A527,#REF!,COLUMNS(#REF!),0),0)</f>
        <v>0</v>
      </c>
      <c r="L527" s="264">
        <f>IFERROR(VLOOKUP($A527,#REF!,COLUMNS(#REF!),0),0)</f>
        <v>0</v>
      </c>
      <c r="M527" s="264">
        <f>IFERROR(VLOOKUP($A527,#REF!,COLUMNS(#REF!),0),0)</f>
        <v>0</v>
      </c>
      <c r="N527" s="264">
        <f>IFERROR(VLOOKUP($A527,#REF!,COLUMNS(#REF!),0),0)</f>
        <v>0</v>
      </c>
      <c r="O527" s="264" t="s">
        <v>183</v>
      </c>
      <c r="P527" s="264" t="s">
        <v>85</v>
      </c>
    </row>
    <row r="528" spans="1:16" x14ac:dyDescent="0.2">
      <c r="A528" s="264" t="s">
        <v>1099</v>
      </c>
      <c r="B528" s="264" t="s">
        <v>1098</v>
      </c>
      <c r="C528" s="264">
        <v>0</v>
      </c>
      <c r="D528" s="264" t="s">
        <v>13</v>
      </c>
      <c r="E528" s="264" t="str">
        <f t="shared" si="8"/>
        <v>HCM_TB_GIAHA_006</v>
      </c>
      <c r="F528" s="264">
        <f>IFERROR(VLOOKUP($A528,#REF!,COLUMNS(#REF!),0),0)</f>
        <v>0</v>
      </c>
      <c r="G528" s="264">
        <f>IFERROR(VLOOKUP($A528,#REF!,COLUMNS(#REF!),0),0)</f>
        <v>0</v>
      </c>
      <c r="H528" s="264">
        <f>IFERROR(VLOOKUP($A528,#REF!,COLUMNS(#REF!),0),0)</f>
        <v>0</v>
      </c>
      <c r="I528" s="264">
        <f>IFERROR(VLOOKUP($A528,#REF!,COLUMNS(#REF!),0),0)</f>
        <v>0</v>
      </c>
      <c r="J528" s="264">
        <f>IFERROR(VLOOKUP($A528,#REF!,COLUMNS(#REF!),0),0)</f>
        <v>0</v>
      </c>
      <c r="K528" s="264">
        <f>IFERROR(VLOOKUP($A528,#REF!,COLUMNS(#REF!),0),0)</f>
        <v>0</v>
      </c>
      <c r="L528" s="264">
        <f>IFERROR(VLOOKUP($A528,#REF!,COLUMNS(#REF!),0),0)</f>
        <v>0</v>
      </c>
      <c r="M528" s="264">
        <f>IFERROR(VLOOKUP($A528,#REF!,COLUMNS(#REF!),0),0)</f>
        <v>0</v>
      </c>
      <c r="N528" s="264">
        <f>IFERROR(VLOOKUP($A528,#REF!,COLUMNS(#REF!),0),0)</f>
        <v>0</v>
      </c>
      <c r="O528" s="264" t="s">
        <v>183</v>
      </c>
      <c r="P528" s="264" t="s">
        <v>85</v>
      </c>
    </row>
    <row r="529" spans="1:16" x14ac:dyDescent="0.2">
      <c r="A529" s="264" t="s">
        <v>1101</v>
      </c>
      <c r="B529" s="264" t="s">
        <v>1100</v>
      </c>
      <c r="C529" s="264">
        <v>0</v>
      </c>
      <c r="D529" s="264" t="s">
        <v>13</v>
      </c>
      <c r="E529" s="264" t="str">
        <f t="shared" si="8"/>
        <v>HCM_TB_GIAHA_007</v>
      </c>
      <c r="F529" s="264">
        <f>IFERROR(VLOOKUP($A529,#REF!,COLUMNS(#REF!),0),0)</f>
        <v>0</v>
      </c>
      <c r="G529" s="264">
        <f>IFERROR(VLOOKUP($A529,#REF!,COLUMNS(#REF!),0),0)</f>
        <v>0</v>
      </c>
      <c r="H529" s="264">
        <f>IFERROR(VLOOKUP($A529,#REF!,COLUMNS(#REF!),0),0)</f>
        <v>0</v>
      </c>
      <c r="I529" s="264">
        <f>IFERROR(VLOOKUP($A529,#REF!,COLUMNS(#REF!),0),0)</f>
        <v>0</v>
      </c>
      <c r="J529" s="264">
        <f>IFERROR(VLOOKUP($A529,#REF!,COLUMNS(#REF!),0),0)</f>
        <v>0</v>
      </c>
      <c r="K529" s="264">
        <f>IFERROR(VLOOKUP($A529,#REF!,COLUMNS(#REF!),0),0)</f>
        <v>0</v>
      </c>
      <c r="L529" s="264">
        <f>IFERROR(VLOOKUP($A529,#REF!,COLUMNS(#REF!),0),0)</f>
        <v>0</v>
      </c>
      <c r="M529" s="264">
        <f>IFERROR(VLOOKUP($A529,#REF!,COLUMNS(#REF!),0),0)</f>
        <v>0</v>
      </c>
      <c r="N529" s="264">
        <f>IFERROR(VLOOKUP($A529,#REF!,COLUMNS(#REF!),0),0)</f>
        <v>0</v>
      </c>
      <c r="O529" s="264" t="s">
        <v>183</v>
      </c>
      <c r="P529" s="264" t="s">
        <v>85</v>
      </c>
    </row>
    <row r="530" spans="1:16" x14ac:dyDescent="0.2">
      <c r="A530" s="264" t="s">
        <v>1103</v>
      </c>
      <c r="B530" s="264" t="s">
        <v>1102</v>
      </c>
      <c r="C530" s="264">
        <v>0</v>
      </c>
      <c r="D530" s="264" t="s">
        <v>13</v>
      </c>
      <c r="E530" s="264" t="str">
        <f t="shared" si="8"/>
        <v>HCM_TB_GIAHA_008</v>
      </c>
      <c r="F530" s="264">
        <f>IFERROR(VLOOKUP($A530,#REF!,COLUMNS(#REF!),0),0)</f>
        <v>0</v>
      </c>
      <c r="G530" s="264">
        <f>IFERROR(VLOOKUP($A530,#REF!,COLUMNS(#REF!),0),0)</f>
        <v>0</v>
      </c>
      <c r="H530" s="264">
        <f>IFERROR(VLOOKUP($A530,#REF!,COLUMNS(#REF!),0),0)</f>
        <v>0</v>
      </c>
      <c r="I530" s="264">
        <f>IFERROR(VLOOKUP($A530,#REF!,COLUMNS(#REF!),0),0)</f>
        <v>0</v>
      </c>
      <c r="J530" s="264">
        <f>IFERROR(VLOOKUP($A530,#REF!,COLUMNS(#REF!),0),0)</f>
        <v>0</v>
      </c>
      <c r="K530" s="264">
        <f>IFERROR(VLOOKUP($A530,#REF!,COLUMNS(#REF!),0),0)</f>
        <v>0</v>
      </c>
      <c r="L530" s="264">
        <f>IFERROR(VLOOKUP($A530,#REF!,COLUMNS(#REF!),0),0)</f>
        <v>0</v>
      </c>
      <c r="M530" s="264">
        <f>IFERROR(VLOOKUP($A530,#REF!,COLUMNS(#REF!),0),0)</f>
        <v>0</v>
      </c>
      <c r="N530" s="264">
        <f>IFERROR(VLOOKUP($A530,#REF!,COLUMNS(#REF!),0),0)</f>
        <v>0</v>
      </c>
      <c r="O530" s="264" t="s">
        <v>183</v>
      </c>
      <c r="P530" s="264" t="s">
        <v>85</v>
      </c>
    </row>
    <row r="531" spans="1:16" x14ac:dyDescent="0.2">
      <c r="A531" s="264" t="s">
        <v>1105</v>
      </c>
      <c r="B531" s="264" t="s">
        <v>1104</v>
      </c>
      <c r="C531" s="264">
        <v>0</v>
      </c>
      <c r="D531" s="264" t="s">
        <v>13</v>
      </c>
      <c r="E531" s="264" t="str">
        <f t="shared" si="8"/>
        <v>HCM_TB_GIAHA_009</v>
      </c>
      <c r="F531" s="264">
        <f>IFERROR(VLOOKUP($A531,#REF!,COLUMNS(#REF!),0),0)</f>
        <v>0</v>
      </c>
      <c r="G531" s="264">
        <f>IFERROR(VLOOKUP($A531,#REF!,COLUMNS(#REF!),0),0)</f>
        <v>0</v>
      </c>
      <c r="H531" s="264">
        <f>IFERROR(VLOOKUP($A531,#REF!,COLUMNS(#REF!),0),0)</f>
        <v>0</v>
      </c>
      <c r="I531" s="264">
        <f>IFERROR(VLOOKUP($A531,#REF!,COLUMNS(#REF!),0),0)</f>
        <v>0</v>
      </c>
      <c r="J531" s="264">
        <f>IFERROR(VLOOKUP($A531,#REF!,COLUMNS(#REF!),0),0)</f>
        <v>0</v>
      </c>
      <c r="K531" s="264">
        <f>IFERROR(VLOOKUP($A531,#REF!,COLUMNS(#REF!),0),0)</f>
        <v>0</v>
      </c>
      <c r="L531" s="264">
        <f>IFERROR(VLOOKUP($A531,#REF!,COLUMNS(#REF!),0),0)</f>
        <v>0</v>
      </c>
      <c r="M531" s="264">
        <f>IFERROR(VLOOKUP($A531,#REF!,COLUMNS(#REF!),0),0)</f>
        <v>0</v>
      </c>
      <c r="N531" s="264">
        <f>IFERROR(VLOOKUP($A531,#REF!,COLUMNS(#REF!),0),0)</f>
        <v>0</v>
      </c>
      <c r="O531" s="264" t="s">
        <v>183</v>
      </c>
      <c r="P531" s="264" t="s">
        <v>85</v>
      </c>
    </row>
    <row r="532" spans="1:16" x14ac:dyDescent="0.2">
      <c r="A532" s="264" t="s">
        <v>1107</v>
      </c>
      <c r="B532" s="264" t="s">
        <v>1106</v>
      </c>
      <c r="C532" s="264">
        <v>0</v>
      </c>
      <c r="D532" s="264" t="s">
        <v>13</v>
      </c>
      <c r="E532" s="264" t="str">
        <f t="shared" si="8"/>
        <v>HCM_TB_GIAHA_010</v>
      </c>
      <c r="F532" s="264">
        <f>IFERROR(VLOOKUP($A532,#REF!,COLUMNS(#REF!),0),0)</f>
        <v>0</v>
      </c>
      <c r="G532" s="264">
        <f>IFERROR(VLOOKUP($A532,#REF!,COLUMNS(#REF!),0),0)</f>
        <v>0</v>
      </c>
      <c r="H532" s="264">
        <f>IFERROR(VLOOKUP($A532,#REF!,COLUMNS(#REF!),0),0)</f>
        <v>0</v>
      </c>
      <c r="I532" s="264">
        <f>IFERROR(VLOOKUP($A532,#REF!,COLUMNS(#REF!),0),0)</f>
        <v>0</v>
      </c>
      <c r="J532" s="264">
        <f>IFERROR(VLOOKUP($A532,#REF!,COLUMNS(#REF!),0),0)</f>
        <v>0</v>
      </c>
      <c r="K532" s="264">
        <f>IFERROR(VLOOKUP($A532,#REF!,COLUMNS(#REF!),0),0)</f>
        <v>0</v>
      </c>
      <c r="L532" s="264">
        <f>IFERROR(VLOOKUP($A532,#REF!,COLUMNS(#REF!),0),0)</f>
        <v>0</v>
      </c>
      <c r="M532" s="264">
        <f>IFERROR(VLOOKUP($A532,#REF!,COLUMNS(#REF!),0),0)</f>
        <v>0</v>
      </c>
      <c r="N532" s="264">
        <f>IFERROR(VLOOKUP($A532,#REF!,COLUMNS(#REF!),0),0)</f>
        <v>0</v>
      </c>
      <c r="O532" s="264" t="s">
        <v>183</v>
      </c>
      <c r="P532" s="264" t="s">
        <v>85</v>
      </c>
    </row>
    <row r="533" spans="1:16" x14ac:dyDescent="0.2">
      <c r="A533" s="264" t="s">
        <v>1109</v>
      </c>
      <c r="B533" s="264" t="s">
        <v>1108</v>
      </c>
      <c r="C533" s="264">
        <v>0</v>
      </c>
      <c r="D533" s="264" t="s">
        <v>13</v>
      </c>
      <c r="E533" s="264" t="str">
        <f t="shared" si="8"/>
        <v>HCM_TB_GIAHA_011</v>
      </c>
      <c r="F533" s="264">
        <f>IFERROR(VLOOKUP($A533,#REF!,COLUMNS(#REF!),0),0)</f>
        <v>0</v>
      </c>
      <c r="G533" s="264">
        <f>IFERROR(VLOOKUP($A533,#REF!,COLUMNS(#REF!),0),0)</f>
        <v>0</v>
      </c>
      <c r="H533" s="264">
        <f>IFERROR(VLOOKUP($A533,#REF!,COLUMNS(#REF!),0),0)</f>
        <v>0</v>
      </c>
      <c r="I533" s="264">
        <f>IFERROR(VLOOKUP($A533,#REF!,COLUMNS(#REF!),0),0)</f>
        <v>0</v>
      </c>
      <c r="J533" s="264">
        <f>IFERROR(VLOOKUP($A533,#REF!,COLUMNS(#REF!),0),0)</f>
        <v>0</v>
      </c>
      <c r="K533" s="264">
        <f>IFERROR(VLOOKUP($A533,#REF!,COLUMNS(#REF!),0),0)</f>
        <v>0</v>
      </c>
      <c r="L533" s="264">
        <f>IFERROR(VLOOKUP($A533,#REF!,COLUMNS(#REF!),0),0)</f>
        <v>0</v>
      </c>
      <c r="M533" s="264">
        <f>IFERROR(VLOOKUP($A533,#REF!,COLUMNS(#REF!),0),0)</f>
        <v>0</v>
      </c>
      <c r="N533" s="264">
        <f>IFERROR(VLOOKUP($A533,#REF!,COLUMNS(#REF!),0),0)</f>
        <v>0</v>
      </c>
      <c r="O533" s="264" t="s">
        <v>183</v>
      </c>
      <c r="P533" s="264" t="s">
        <v>85</v>
      </c>
    </row>
    <row r="534" spans="1:16" x14ac:dyDescent="0.2">
      <c r="A534" s="264" t="s">
        <v>1111</v>
      </c>
      <c r="B534" s="264" t="s">
        <v>1110</v>
      </c>
      <c r="C534" s="264">
        <v>0</v>
      </c>
      <c r="D534" s="264" t="s">
        <v>13</v>
      </c>
      <c r="E534" s="264" t="str">
        <f t="shared" si="8"/>
        <v>HCM_TB_GIAHA_012</v>
      </c>
      <c r="F534" s="264">
        <f>IFERROR(VLOOKUP($A534,#REF!,COLUMNS(#REF!),0),0)</f>
        <v>0</v>
      </c>
      <c r="G534" s="264">
        <f>IFERROR(VLOOKUP($A534,#REF!,COLUMNS(#REF!),0),0)</f>
        <v>0</v>
      </c>
      <c r="H534" s="264">
        <f>IFERROR(VLOOKUP($A534,#REF!,COLUMNS(#REF!),0),0)</f>
        <v>0</v>
      </c>
      <c r="I534" s="264">
        <f>IFERROR(VLOOKUP($A534,#REF!,COLUMNS(#REF!),0),0)</f>
        <v>0</v>
      </c>
      <c r="J534" s="264">
        <f>IFERROR(VLOOKUP($A534,#REF!,COLUMNS(#REF!),0),0)</f>
        <v>0</v>
      </c>
      <c r="K534" s="264">
        <f>IFERROR(VLOOKUP($A534,#REF!,COLUMNS(#REF!),0),0)</f>
        <v>0</v>
      </c>
      <c r="L534" s="264">
        <f>IFERROR(VLOOKUP($A534,#REF!,COLUMNS(#REF!),0),0)</f>
        <v>0</v>
      </c>
      <c r="M534" s="264">
        <f>IFERROR(VLOOKUP($A534,#REF!,COLUMNS(#REF!),0),0)</f>
        <v>0</v>
      </c>
      <c r="N534" s="264">
        <f>IFERROR(VLOOKUP($A534,#REF!,COLUMNS(#REF!),0),0)</f>
        <v>0</v>
      </c>
      <c r="O534" s="264" t="s">
        <v>183</v>
      </c>
      <c r="P534" s="264" t="s">
        <v>85</v>
      </c>
    </row>
    <row r="535" spans="1:16" x14ac:dyDescent="0.2">
      <c r="A535" s="264" t="s">
        <v>128</v>
      </c>
      <c r="B535" s="264" t="s">
        <v>127</v>
      </c>
      <c r="C535" s="264">
        <v>0</v>
      </c>
      <c r="D535" s="264" t="s">
        <v>13</v>
      </c>
      <c r="E535" s="264" t="str">
        <f t="shared" si="8"/>
        <v>HCM_TB_GIAHA_013</v>
      </c>
      <c r="F535" s="264">
        <f>IFERROR(VLOOKUP($A535,#REF!,COLUMNS(#REF!),0),0)</f>
        <v>0</v>
      </c>
      <c r="G535" s="264">
        <f>IFERROR(VLOOKUP($A535,#REF!,COLUMNS(#REF!),0),0)</f>
        <v>0</v>
      </c>
      <c r="H535" s="264">
        <f>IFERROR(VLOOKUP($A535,#REF!,COLUMNS(#REF!),0),0)</f>
        <v>0</v>
      </c>
      <c r="I535" s="264">
        <f>IFERROR(VLOOKUP($A535,#REF!,COLUMNS(#REF!),0),0)</f>
        <v>0</v>
      </c>
      <c r="J535" s="264">
        <f>IFERROR(VLOOKUP($A535,#REF!,COLUMNS(#REF!),0),0)</f>
        <v>0</v>
      </c>
      <c r="K535" s="264">
        <f>IFERROR(VLOOKUP($A535,#REF!,COLUMNS(#REF!),0),0)</f>
        <v>0</v>
      </c>
      <c r="L535" s="264">
        <f>IFERROR(VLOOKUP($A535,#REF!,COLUMNS(#REF!),0),0)</f>
        <v>0</v>
      </c>
      <c r="M535" s="264">
        <f>IFERROR(VLOOKUP($A535,#REF!,COLUMNS(#REF!),0),0)</f>
        <v>0</v>
      </c>
      <c r="N535" s="264">
        <f>IFERROR(VLOOKUP($A535,#REF!,COLUMNS(#REF!),0),0)</f>
        <v>0</v>
      </c>
      <c r="O535" s="264" t="s">
        <v>183</v>
      </c>
      <c r="P535" s="264" t="s">
        <v>85</v>
      </c>
    </row>
    <row r="536" spans="1:16" x14ac:dyDescent="0.2">
      <c r="A536" s="264" t="s">
        <v>130</v>
      </c>
      <c r="B536" s="264" t="s">
        <v>129</v>
      </c>
      <c r="C536" s="264">
        <v>0</v>
      </c>
      <c r="D536" s="264" t="s">
        <v>13</v>
      </c>
      <c r="E536" s="264" t="str">
        <f t="shared" si="8"/>
        <v>HCM_TB_GIAHA_014</v>
      </c>
      <c r="F536" s="264">
        <f>IFERROR(VLOOKUP($A536,#REF!,COLUMNS(#REF!),0),0)</f>
        <v>0</v>
      </c>
      <c r="G536" s="264">
        <f>IFERROR(VLOOKUP($A536,#REF!,COLUMNS(#REF!),0),0)</f>
        <v>0</v>
      </c>
      <c r="H536" s="264">
        <f>IFERROR(VLOOKUP($A536,#REF!,COLUMNS(#REF!),0),0)</f>
        <v>0</v>
      </c>
      <c r="I536" s="264">
        <f>IFERROR(VLOOKUP($A536,#REF!,COLUMNS(#REF!),0),0)</f>
        <v>0</v>
      </c>
      <c r="J536" s="264">
        <f>IFERROR(VLOOKUP($A536,#REF!,COLUMNS(#REF!),0),0)</f>
        <v>0</v>
      </c>
      <c r="K536" s="264">
        <f>IFERROR(VLOOKUP($A536,#REF!,COLUMNS(#REF!),0),0)</f>
        <v>0</v>
      </c>
      <c r="L536" s="264">
        <f>IFERROR(VLOOKUP($A536,#REF!,COLUMNS(#REF!),0),0)</f>
        <v>0</v>
      </c>
      <c r="M536" s="264">
        <f>IFERROR(VLOOKUP($A536,#REF!,COLUMNS(#REF!),0),0)</f>
        <v>0</v>
      </c>
      <c r="N536" s="264">
        <f>IFERROR(VLOOKUP($A536,#REF!,COLUMNS(#REF!),0),0)</f>
        <v>0</v>
      </c>
      <c r="O536" s="264" t="s">
        <v>183</v>
      </c>
      <c r="P536" s="264" t="s">
        <v>85</v>
      </c>
    </row>
    <row r="537" spans="1:16" x14ac:dyDescent="0.2">
      <c r="A537" s="264" t="s">
        <v>132</v>
      </c>
      <c r="B537" s="264" t="s">
        <v>131</v>
      </c>
      <c r="C537" s="264">
        <v>0</v>
      </c>
      <c r="D537" s="264" t="s">
        <v>195</v>
      </c>
      <c r="E537" s="264" t="str">
        <f t="shared" si="8"/>
        <v>HCM_TB_GIAHA_015</v>
      </c>
      <c r="F537" s="264">
        <f>IFERROR(VLOOKUP($A537,#REF!,COLUMNS(#REF!),0),0)</f>
        <v>0</v>
      </c>
      <c r="G537" s="264">
        <f>IFERROR(VLOOKUP($A537,#REF!,COLUMNS(#REF!),0),0)</f>
        <v>0</v>
      </c>
      <c r="H537" s="264">
        <f>IFERROR(VLOOKUP($A537,#REF!,COLUMNS(#REF!),0),0)</f>
        <v>0</v>
      </c>
      <c r="I537" s="264">
        <f>IFERROR(VLOOKUP($A537,#REF!,COLUMNS(#REF!),0),0)</f>
        <v>0</v>
      </c>
      <c r="J537" s="264">
        <f>IFERROR(VLOOKUP($A537,#REF!,COLUMNS(#REF!),0),0)</f>
        <v>0</v>
      </c>
      <c r="K537" s="264">
        <f>IFERROR(VLOOKUP($A537,#REF!,COLUMNS(#REF!),0),0)</f>
        <v>0</v>
      </c>
      <c r="L537" s="264">
        <f>IFERROR(VLOOKUP($A537,#REF!,COLUMNS(#REF!),0),0)</f>
        <v>0</v>
      </c>
      <c r="M537" s="264">
        <f>IFERROR(VLOOKUP($A537,#REF!,COLUMNS(#REF!),0),0)</f>
        <v>0</v>
      </c>
      <c r="N537" s="264">
        <f>IFERROR(VLOOKUP($A537,#REF!,COLUMNS(#REF!),0),0)</f>
        <v>0</v>
      </c>
      <c r="O537" s="264" t="s">
        <v>183</v>
      </c>
      <c r="P537" s="264" t="s">
        <v>85</v>
      </c>
    </row>
    <row r="538" spans="1:16" x14ac:dyDescent="0.2">
      <c r="A538" s="264" t="s">
        <v>134</v>
      </c>
      <c r="B538" s="264" t="s">
        <v>133</v>
      </c>
      <c r="C538" s="264">
        <v>0</v>
      </c>
      <c r="D538" s="264" t="s">
        <v>195</v>
      </c>
      <c r="E538" s="264" t="str">
        <f t="shared" si="8"/>
        <v>HCM_TB_GIAHA_016</v>
      </c>
      <c r="F538" s="264">
        <f>IFERROR(VLOOKUP($A538,#REF!,COLUMNS(#REF!),0),0)</f>
        <v>0</v>
      </c>
      <c r="G538" s="264">
        <f>IFERROR(VLOOKUP($A538,#REF!,COLUMNS(#REF!),0),0)</f>
        <v>0</v>
      </c>
      <c r="H538" s="264">
        <f>IFERROR(VLOOKUP($A538,#REF!,COLUMNS(#REF!),0),0)</f>
        <v>0</v>
      </c>
      <c r="I538" s="264">
        <f>IFERROR(VLOOKUP($A538,#REF!,COLUMNS(#REF!),0),0)</f>
        <v>0</v>
      </c>
      <c r="J538" s="264">
        <f>IFERROR(VLOOKUP($A538,#REF!,COLUMNS(#REF!),0),0)</f>
        <v>0</v>
      </c>
      <c r="K538" s="264">
        <f>IFERROR(VLOOKUP($A538,#REF!,COLUMNS(#REF!),0),0)</f>
        <v>0</v>
      </c>
      <c r="L538" s="264">
        <f>IFERROR(VLOOKUP($A538,#REF!,COLUMNS(#REF!),0),0)</f>
        <v>0</v>
      </c>
      <c r="M538" s="264">
        <f>IFERROR(VLOOKUP($A538,#REF!,COLUMNS(#REF!),0),0)</f>
        <v>0</v>
      </c>
      <c r="N538" s="264">
        <f>IFERROR(VLOOKUP($A538,#REF!,COLUMNS(#REF!),0),0)</f>
        <v>0</v>
      </c>
      <c r="O538" s="264" t="s">
        <v>183</v>
      </c>
      <c r="P538" s="264" t="s">
        <v>85</v>
      </c>
    </row>
    <row r="539" spans="1:16" x14ac:dyDescent="0.2">
      <c r="A539" s="264" t="s">
        <v>136</v>
      </c>
      <c r="B539" s="264" t="s">
        <v>135</v>
      </c>
      <c r="C539" s="264">
        <v>0</v>
      </c>
      <c r="D539" s="264" t="s">
        <v>13</v>
      </c>
      <c r="E539" s="264" t="str">
        <f t="shared" si="8"/>
        <v>HCM_TB_GIAHA_017</v>
      </c>
      <c r="F539" s="264">
        <f>IFERROR(VLOOKUP($A539,#REF!,COLUMNS(#REF!),0),0)</f>
        <v>0</v>
      </c>
      <c r="G539" s="264">
        <f>IFERROR(VLOOKUP($A539,#REF!,COLUMNS(#REF!),0),0)</f>
        <v>0</v>
      </c>
      <c r="H539" s="264">
        <f>IFERROR(VLOOKUP($A539,#REF!,COLUMNS(#REF!),0),0)</f>
        <v>0</v>
      </c>
      <c r="I539" s="264">
        <f>IFERROR(VLOOKUP($A539,#REF!,COLUMNS(#REF!),0),0)</f>
        <v>0</v>
      </c>
      <c r="J539" s="264">
        <f>IFERROR(VLOOKUP($A539,#REF!,COLUMNS(#REF!),0),0)</f>
        <v>0</v>
      </c>
      <c r="K539" s="264">
        <f>IFERROR(VLOOKUP($A539,#REF!,COLUMNS(#REF!),0),0)</f>
        <v>0</v>
      </c>
      <c r="L539" s="264">
        <f>IFERROR(VLOOKUP($A539,#REF!,COLUMNS(#REF!),0),0)</f>
        <v>0</v>
      </c>
      <c r="M539" s="264">
        <f>IFERROR(VLOOKUP($A539,#REF!,COLUMNS(#REF!),0),0)</f>
        <v>0</v>
      </c>
      <c r="N539" s="264">
        <f>IFERROR(VLOOKUP($A539,#REF!,COLUMNS(#REF!),0),0)</f>
        <v>0</v>
      </c>
      <c r="O539" s="264" t="s">
        <v>183</v>
      </c>
      <c r="P539" s="264" t="s">
        <v>85</v>
      </c>
    </row>
    <row r="540" spans="1:16" x14ac:dyDescent="0.2">
      <c r="A540" s="264" t="s">
        <v>138</v>
      </c>
      <c r="B540" s="264" t="s">
        <v>137</v>
      </c>
      <c r="C540" s="264">
        <v>0</v>
      </c>
      <c r="D540" s="264" t="s">
        <v>13</v>
      </c>
      <c r="E540" s="264" t="str">
        <f t="shared" si="8"/>
        <v>HCM_TB_GIAHA_018</v>
      </c>
      <c r="F540" s="264">
        <f>IFERROR(VLOOKUP($A540,#REF!,COLUMNS(#REF!),0),0)</f>
        <v>0</v>
      </c>
      <c r="G540" s="264">
        <f>IFERROR(VLOOKUP($A540,#REF!,COLUMNS(#REF!),0),0)</f>
        <v>0</v>
      </c>
      <c r="H540" s="264">
        <f>IFERROR(VLOOKUP($A540,#REF!,COLUMNS(#REF!),0),0)</f>
        <v>0</v>
      </c>
      <c r="I540" s="264">
        <f>IFERROR(VLOOKUP($A540,#REF!,COLUMNS(#REF!),0),0)</f>
        <v>0</v>
      </c>
      <c r="J540" s="264">
        <f>IFERROR(VLOOKUP($A540,#REF!,COLUMNS(#REF!),0),0)</f>
        <v>0</v>
      </c>
      <c r="K540" s="264">
        <f>IFERROR(VLOOKUP($A540,#REF!,COLUMNS(#REF!),0),0)</f>
        <v>0</v>
      </c>
      <c r="L540" s="264">
        <f>IFERROR(VLOOKUP($A540,#REF!,COLUMNS(#REF!),0),0)</f>
        <v>0</v>
      </c>
      <c r="M540" s="264">
        <f>IFERROR(VLOOKUP($A540,#REF!,COLUMNS(#REF!),0),0)</f>
        <v>0</v>
      </c>
      <c r="N540" s="264">
        <f>IFERROR(VLOOKUP($A540,#REF!,COLUMNS(#REF!),0),0)</f>
        <v>0</v>
      </c>
      <c r="O540" s="264" t="s">
        <v>183</v>
      </c>
      <c r="P540" s="264" t="s">
        <v>85</v>
      </c>
    </row>
    <row r="541" spans="1:16" x14ac:dyDescent="0.2">
      <c r="A541" s="264" t="s">
        <v>216</v>
      </c>
      <c r="B541" s="264" t="s">
        <v>217</v>
      </c>
      <c r="C541" s="264">
        <v>0</v>
      </c>
      <c r="D541" s="264" t="s">
        <v>195</v>
      </c>
      <c r="E541" s="264" t="str">
        <f t="shared" si="8"/>
        <v>HCM_TB_GIAHA_019</v>
      </c>
      <c r="F541" s="264">
        <f>IFERROR(VLOOKUP($A541,#REF!,COLUMNS(#REF!),0),0)</f>
        <v>0</v>
      </c>
      <c r="G541" s="264">
        <f>IFERROR(VLOOKUP($A541,#REF!,COLUMNS(#REF!),0),0)</f>
        <v>0</v>
      </c>
      <c r="H541" s="264">
        <f>IFERROR(VLOOKUP($A541,#REF!,COLUMNS(#REF!),0),0)</f>
        <v>0</v>
      </c>
      <c r="I541" s="264">
        <f>IFERROR(VLOOKUP($A541,#REF!,COLUMNS(#REF!),0),0)</f>
        <v>0</v>
      </c>
      <c r="J541" s="264">
        <f>IFERROR(VLOOKUP($A541,#REF!,COLUMNS(#REF!),0),0)</f>
        <v>0</v>
      </c>
      <c r="K541" s="264">
        <f>IFERROR(VLOOKUP($A541,#REF!,COLUMNS(#REF!),0),0)</f>
        <v>0</v>
      </c>
      <c r="L541" s="264">
        <f>IFERROR(VLOOKUP($A541,#REF!,COLUMNS(#REF!),0),0)</f>
        <v>0</v>
      </c>
      <c r="M541" s="264">
        <f>IFERROR(VLOOKUP($A541,#REF!,COLUMNS(#REF!),0),0)</f>
        <v>0</v>
      </c>
      <c r="N541" s="264">
        <f>IFERROR(VLOOKUP($A541,#REF!,COLUMNS(#REF!),0),0)</f>
        <v>0</v>
      </c>
      <c r="O541" s="264" t="s">
        <v>183</v>
      </c>
      <c r="P541" s="264" t="s">
        <v>85</v>
      </c>
    </row>
    <row r="542" spans="1:16" x14ac:dyDescent="0.2">
      <c r="A542" s="264" t="s">
        <v>198</v>
      </c>
      <c r="B542" s="264" t="s">
        <v>199</v>
      </c>
      <c r="C542" s="264">
        <v>0</v>
      </c>
      <c r="D542" s="264" t="s">
        <v>13</v>
      </c>
      <c r="E542" s="264" t="str">
        <f t="shared" si="8"/>
        <v>HCM_TB_GIAHA_020</v>
      </c>
      <c r="F542" s="264">
        <f>IFERROR(VLOOKUP($A542,#REF!,COLUMNS(#REF!),0),0)</f>
        <v>0</v>
      </c>
      <c r="G542" s="264">
        <f>IFERROR(VLOOKUP($A542,#REF!,COLUMNS(#REF!),0),0)</f>
        <v>0</v>
      </c>
      <c r="H542" s="264">
        <f>IFERROR(VLOOKUP($A542,#REF!,COLUMNS(#REF!),0),0)</f>
        <v>0</v>
      </c>
      <c r="I542" s="264">
        <f>IFERROR(VLOOKUP($A542,#REF!,COLUMNS(#REF!),0),0)</f>
        <v>0</v>
      </c>
      <c r="J542" s="264">
        <f>IFERROR(VLOOKUP($A542,#REF!,COLUMNS(#REF!),0),0)</f>
        <v>0</v>
      </c>
      <c r="K542" s="264">
        <f>IFERROR(VLOOKUP($A542,#REF!,COLUMNS(#REF!),0),0)</f>
        <v>0</v>
      </c>
      <c r="L542" s="264">
        <f>IFERROR(VLOOKUP($A542,#REF!,COLUMNS(#REF!),0),0)</f>
        <v>0</v>
      </c>
      <c r="M542" s="264">
        <f>IFERROR(VLOOKUP($A542,#REF!,COLUMNS(#REF!),0),0)</f>
        <v>0</v>
      </c>
      <c r="N542" s="264">
        <f>IFERROR(VLOOKUP($A542,#REF!,COLUMNS(#REF!),0),0)</f>
        <v>0</v>
      </c>
      <c r="O542" s="264" t="s">
        <v>183</v>
      </c>
      <c r="P542" s="264" t="s">
        <v>85</v>
      </c>
    </row>
    <row r="543" spans="1:16" x14ac:dyDescent="0.2">
      <c r="A543" s="264" t="s">
        <v>212</v>
      </c>
      <c r="B543" s="264" t="s">
        <v>213</v>
      </c>
      <c r="C543" s="264">
        <v>0</v>
      </c>
      <c r="D543" s="264" t="s">
        <v>13</v>
      </c>
      <c r="E543" s="264" t="str">
        <f t="shared" si="8"/>
        <v>HCM_TB_GIAHA_021</v>
      </c>
      <c r="F543" s="264">
        <f>IFERROR(VLOOKUP($A543,#REF!,COLUMNS(#REF!),0),0)</f>
        <v>0</v>
      </c>
      <c r="G543" s="264">
        <f>IFERROR(VLOOKUP($A543,#REF!,COLUMNS(#REF!),0),0)</f>
        <v>0</v>
      </c>
      <c r="H543" s="264">
        <f>IFERROR(VLOOKUP($A543,#REF!,COLUMNS(#REF!),0),0)</f>
        <v>0</v>
      </c>
      <c r="I543" s="264">
        <f>IFERROR(VLOOKUP($A543,#REF!,COLUMNS(#REF!),0),0)</f>
        <v>0</v>
      </c>
      <c r="J543" s="264">
        <f>IFERROR(VLOOKUP($A543,#REF!,COLUMNS(#REF!),0),0)</f>
        <v>0</v>
      </c>
      <c r="K543" s="264">
        <f>IFERROR(VLOOKUP($A543,#REF!,COLUMNS(#REF!),0),0)</f>
        <v>0</v>
      </c>
      <c r="L543" s="264">
        <f>IFERROR(VLOOKUP($A543,#REF!,COLUMNS(#REF!),0),0)</f>
        <v>0</v>
      </c>
      <c r="M543" s="264">
        <f>IFERROR(VLOOKUP($A543,#REF!,COLUMNS(#REF!),0),0)</f>
        <v>0</v>
      </c>
      <c r="N543" s="264">
        <f>IFERROR(VLOOKUP($A543,#REF!,COLUMNS(#REF!),0),0)</f>
        <v>0</v>
      </c>
      <c r="O543" s="264" t="s">
        <v>183</v>
      </c>
      <c r="P543" s="264" t="s">
        <v>85</v>
      </c>
    </row>
    <row r="544" spans="1:16" x14ac:dyDescent="0.2">
      <c r="A544" s="264" t="s">
        <v>1254</v>
      </c>
      <c r="B544" s="264" t="s">
        <v>1255</v>
      </c>
      <c r="C544" s="264" t="s">
        <v>1227</v>
      </c>
      <c r="D544" s="264" t="s">
        <v>13</v>
      </c>
      <c r="E544" s="264" t="str">
        <f t="shared" si="8"/>
        <v>HCM_TB_GIAHA_022</v>
      </c>
      <c r="F544" s="264">
        <f>IFERROR(VLOOKUP($A544,#REF!,COLUMNS(#REF!),0),0)</f>
        <v>0</v>
      </c>
      <c r="G544" s="264">
        <f>IFERROR(VLOOKUP($A544,#REF!,COLUMNS(#REF!),0),0)</f>
        <v>0</v>
      </c>
      <c r="H544" s="264">
        <f>IFERROR(VLOOKUP($A544,#REF!,COLUMNS(#REF!),0),0)</f>
        <v>0</v>
      </c>
      <c r="I544" s="264">
        <f>IFERROR(VLOOKUP($A544,#REF!,COLUMNS(#REF!),0),0)</f>
        <v>0</v>
      </c>
      <c r="J544" s="264">
        <f>IFERROR(VLOOKUP($A544,#REF!,COLUMNS(#REF!),0),0)</f>
        <v>0</v>
      </c>
      <c r="K544" s="264">
        <f>IFERROR(VLOOKUP($A544,#REF!,COLUMNS(#REF!),0),0)</f>
        <v>0</v>
      </c>
      <c r="L544" s="264">
        <f>IFERROR(VLOOKUP($A544,#REF!,COLUMNS(#REF!),0),0)</f>
        <v>0</v>
      </c>
      <c r="M544" s="264">
        <f>IFERROR(VLOOKUP($A544,#REF!,COLUMNS(#REF!),0),0)</f>
        <v>0</v>
      </c>
      <c r="N544" s="264">
        <f>IFERROR(VLOOKUP($A544,#REF!,COLUMNS(#REF!),0),0)</f>
        <v>0</v>
      </c>
      <c r="O544" s="264" t="s">
        <v>183</v>
      </c>
      <c r="P544" s="264" t="s">
        <v>85</v>
      </c>
    </row>
    <row r="545" spans="1:16" x14ac:dyDescent="0.2">
      <c r="A545" s="264" t="s">
        <v>1256</v>
      </c>
      <c r="B545" s="264" t="s">
        <v>1257</v>
      </c>
      <c r="C545" s="264" t="s">
        <v>1227</v>
      </c>
      <c r="D545" s="264" t="s">
        <v>13</v>
      </c>
      <c r="E545" s="264" t="str">
        <f t="shared" si="8"/>
        <v>HCM_TB_GIAHA_023</v>
      </c>
      <c r="F545" s="264">
        <f>IFERROR(VLOOKUP($A545,#REF!,COLUMNS(#REF!),0),0)</f>
        <v>0</v>
      </c>
      <c r="G545" s="264">
        <f>IFERROR(VLOOKUP($A545,#REF!,COLUMNS(#REF!),0),0)</f>
        <v>0</v>
      </c>
      <c r="H545" s="264">
        <f>IFERROR(VLOOKUP($A545,#REF!,COLUMNS(#REF!),0),0)</f>
        <v>0</v>
      </c>
      <c r="I545" s="264">
        <f>IFERROR(VLOOKUP($A545,#REF!,COLUMNS(#REF!),0),0)</f>
        <v>0</v>
      </c>
      <c r="J545" s="264">
        <f>IFERROR(VLOOKUP($A545,#REF!,COLUMNS(#REF!),0),0)</f>
        <v>0</v>
      </c>
      <c r="K545" s="264">
        <f>IFERROR(VLOOKUP($A545,#REF!,COLUMNS(#REF!),0),0)</f>
        <v>0</v>
      </c>
      <c r="L545" s="264">
        <f>IFERROR(VLOOKUP($A545,#REF!,COLUMNS(#REF!),0),0)</f>
        <v>0</v>
      </c>
      <c r="M545" s="264">
        <f>IFERROR(VLOOKUP($A545,#REF!,COLUMNS(#REF!),0),0)</f>
        <v>0</v>
      </c>
      <c r="N545" s="264">
        <f>IFERROR(VLOOKUP($A545,#REF!,COLUMNS(#REF!),0),0)</f>
        <v>0</v>
      </c>
      <c r="O545" s="264" t="s">
        <v>183</v>
      </c>
      <c r="P545" s="264" t="s">
        <v>85</v>
      </c>
    </row>
    <row r="546" spans="1:16" x14ac:dyDescent="0.2">
      <c r="A546" s="264" t="s">
        <v>1113</v>
      </c>
      <c r="B546" s="264" t="s">
        <v>1112</v>
      </c>
      <c r="C546" s="264">
        <v>0</v>
      </c>
      <c r="D546" s="264" t="s">
        <v>195</v>
      </c>
      <c r="E546" s="264" t="str">
        <f t="shared" si="8"/>
        <v>HCM_TB_HIHUU_001</v>
      </c>
      <c r="F546" s="264">
        <f>IFERROR(VLOOKUP($A546,#REF!,COLUMNS(#REF!),0),0)</f>
        <v>0</v>
      </c>
      <c r="G546" s="264">
        <f>IFERROR(VLOOKUP($A546,#REF!,COLUMNS(#REF!),0),0)</f>
        <v>0</v>
      </c>
      <c r="H546" s="264">
        <f>IFERROR(VLOOKUP($A546,#REF!,COLUMNS(#REF!),0),0)</f>
        <v>0</v>
      </c>
      <c r="I546" s="264">
        <f>IFERROR(VLOOKUP($A546,#REF!,COLUMNS(#REF!),0),0)</f>
        <v>0</v>
      </c>
      <c r="J546" s="264">
        <f>IFERROR(VLOOKUP($A546,#REF!,COLUMNS(#REF!),0),0)</f>
        <v>0</v>
      </c>
      <c r="K546" s="264">
        <f>IFERROR(VLOOKUP($A546,#REF!,COLUMNS(#REF!),0),0)</f>
        <v>0</v>
      </c>
      <c r="L546" s="264">
        <f>IFERROR(VLOOKUP($A546,#REF!,COLUMNS(#REF!),0),0)</f>
        <v>0</v>
      </c>
      <c r="M546" s="264">
        <f>IFERROR(VLOOKUP($A546,#REF!,COLUMNS(#REF!),0),0)</f>
        <v>0</v>
      </c>
      <c r="N546" s="264">
        <f>IFERROR(VLOOKUP($A546,#REF!,COLUMNS(#REF!),0),0)</f>
        <v>0</v>
      </c>
      <c r="O546" s="264" t="s">
        <v>183</v>
      </c>
      <c r="P546" s="264" t="s">
        <v>85</v>
      </c>
    </row>
    <row r="547" spans="1:16" x14ac:dyDescent="0.2">
      <c r="A547" s="264" t="s">
        <v>1115</v>
      </c>
      <c r="B547" s="264" t="s">
        <v>1114</v>
      </c>
      <c r="C547" s="264">
        <v>0</v>
      </c>
      <c r="D547" s="264" t="s">
        <v>195</v>
      </c>
      <c r="E547" s="264" t="str">
        <f t="shared" si="8"/>
        <v>HCM_TB_HIHUU_002</v>
      </c>
      <c r="F547" s="264">
        <f>IFERROR(VLOOKUP($A547,#REF!,COLUMNS(#REF!),0),0)</f>
        <v>0</v>
      </c>
      <c r="G547" s="264">
        <f>IFERROR(VLOOKUP($A547,#REF!,COLUMNS(#REF!),0),0)</f>
        <v>0</v>
      </c>
      <c r="H547" s="264">
        <f>IFERROR(VLOOKUP($A547,#REF!,COLUMNS(#REF!),0),0)</f>
        <v>0</v>
      </c>
      <c r="I547" s="264">
        <f>IFERROR(VLOOKUP($A547,#REF!,COLUMNS(#REF!),0),0)</f>
        <v>0</v>
      </c>
      <c r="J547" s="264">
        <f>IFERROR(VLOOKUP($A547,#REF!,COLUMNS(#REF!),0),0)</f>
        <v>0</v>
      </c>
      <c r="K547" s="264">
        <f>IFERROR(VLOOKUP($A547,#REF!,COLUMNS(#REF!),0),0)</f>
        <v>0</v>
      </c>
      <c r="L547" s="264">
        <f>IFERROR(VLOOKUP($A547,#REF!,COLUMNS(#REF!),0),0)</f>
        <v>0</v>
      </c>
      <c r="M547" s="264">
        <f>IFERROR(VLOOKUP($A547,#REF!,COLUMNS(#REF!),0),0)</f>
        <v>0</v>
      </c>
      <c r="N547" s="264">
        <f>IFERROR(VLOOKUP($A547,#REF!,COLUMNS(#REF!),0),0)</f>
        <v>0</v>
      </c>
      <c r="O547" s="264" t="s">
        <v>183</v>
      </c>
      <c r="P547" s="264" t="s">
        <v>85</v>
      </c>
    </row>
    <row r="548" spans="1:16" x14ac:dyDescent="0.2">
      <c r="A548" s="264" t="s">
        <v>193</v>
      </c>
      <c r="B548" s="264" t="s">
        <v>194</v>
      </c>
      <c r="C548" s="264">
        <v>0</v>
      </c>
      <c r="D548" s="264" t="s">
        <v>195</v>
      </c>
      <c r="E548" s="264" t="str">
        <f t="shared" si="8"/>
        <v>HCM_TB_KCUOC_001</v>
      </c>
      <c r="F548" s="264">
        <f>IFERROR(VLOOKUP($A548,#REF!,COLUMNS(#REF!),0),0)</f>
        <v>0</v>
      </c>
      <c r="G548" s="264">
        <f>IFERROR(VLOOKUP($A548,#REF!,COLUMNS(#REF!),0),0)</f>
        <v>0</v>
      </c>
      <c r="H548" s="264">
        <f>IFERROR(VLOOKUP($A548,#REF!,COLUMNS(#REF!),0),0)</f>
        <v>0</v>
      </c>
      <c r="I548" s="264">
        <f>IFERROR(VLOOKUP($A548,#REF!,COLUMNS(#REF!),0),0)</f>
        <v>0</v>
      </c>
      <c r="J548" s="264">
        <f>IFERROR(VLOOKUP($A548,#REF!,COLUMNS(#REF!),0),0)</f>
        <v>0</v>
      </c>
      <c r="K548" s="264">
        <f>IFERROR(VLOOKUP($A548,#REF!,COLUMNS(#REF!),0),0)</f>
        <v>0</v>
      </c>
      <c r="L548" s="264">
        <f>IFERROR(VLOOKUP($A548,#REF!,COLUMNS(#REF!),0),0)</f>
        <v>0</v>
      </c>
      <c r="M548" s="264">
        <f>IFERROR(VLOOKUP($A548,#REF!,COLUMNS(#REF!),0),0)</f>
        <v>0</v>
      </c>
      <c r="N548" s="264">
        <f>IFERROR(VLOOKUP($A548,#REF!,COLUMNS(#REF!),0),0)</f>
        <v>0</v>
      </c>
      <c r="O548" s="264" t="s">
        <v>183</v>
      </c>
      <c r="P548" s="264" t="s">
        <v>85</v>
      </c>
    </row>
    <row r="549" spans="1:16" x14ac:dyDescent="0.2">
      <c r="A549" s="264" t="s">
        <v>1117</v>
      </c>
      <c r="B549" s="264" t="s">
        <v>1116</v>
      </c>
      <c r="C549" s="264">
        <v>0</v>
      </c>
      <c r="D549" s="264" t="s">
        <v>195</v>
      </c>
      <c r="E549" s="264" t="str">
        <f t="shared" si="8"/>
        <v>HCM_TB_KHSME_001</v>
      </c>
      <c r="F549" s="264">
        <f>IFERROR(VLOOKUP($A549,#REF!,COLUMNS(#REF!),0),0)</f>
        <v>0</v>
      </c>
      <c r="G549" s="264">
        <f>IFERROR(VLOOKUP($A549,#REF!,COLUMNS(#REF!),0),0)</f>
        <v>0</v>
      </c>
      <c r="H549" s="264">
        <f>IFERROR(VLOOKUP($A549,#REF!,COLUMNS(#REF!),0),0)</f>
        <v>0</v>
      </c>
      <c r="I549" s="264">
        <f>IFERROR(VLOOKUP($A549,#REF!,COLUMNS(#REF!),0),0)</f>
        <v>0</v>
      </c>
      <c r="J549" s="264">
        <f>IFERROR(VLOOKUP($A549,#REF!,COLUMNS(#REF!),0),0)</f>
        <v>0</v>
      </c>
      <c r="K549" s="264">
        <f>IFERROR(VLOOKUP($A549,#REF!,COLUMNS(#REF!),0),0)</f>
        <v>0</v>
      </c>
      <c r="L549" s="264">
        <f>IFERROR(VLOOKUP($A549,#REF!,COLUMNS(#REF!),0),0)</f>
        <v>0</v>
      </c>
      <c r="M549" s="264">
        <f>IFERROR(VLOOKUP($A549,#REF!,COLUMNS(#REF!),0),0)</f>
        <v>0</v>
      </c>
      <c r="N549" s="264">
        <f>IFERROR(VLOOKUP($A549,#REF!,COLUMNS(#REF!),0),0)</f>
        <v>0</v>
      </c>
      <c r="O549" s="264" t="s">
        <v>183</v>
      </c>
      <c r="P549" s="264" t="s">
        <v>85</v>
      </c>
    </row>
    <row r="550" spans="1:16" x14ac:dyDescent="0.2">
      <c r="A550" s="264" t="s">
        <v>1119</v>
      </c>
      <c r="B550" s="264" t="s">
        <v>1118</v>
      </c>
      <c r="C550" s="264">
        <v>0</v>
      </c>
      <c r="D550" s="264" t="s">
        <v>195</v>
      </c>
      <c r="E550" s="264" t="str">
        <f t="shared" si="8"/>
        <v>HCM_TB_KHSME_002</v>
      </c>
      <c r="F550" s="264">
        <f>IFERROR(VLOOKUP($A550,#REF!,COLUMNS(#REF!),0),0)</f>
        <v>0</v>
      </c>
      <c r="G550" s="264">
        <f>IFERROR(VLOOKUP($A550,#REF!,COLUMNS(#REF!),0),0)</f>
        <v>0</v>
      </c>
      <c r="H550" s="264">
        <f>IFERROR(VLOOKUP($A550,#REF!,COLUMNS(#REF!),0),0)</f>
        <v>0</v>
      </c>
      <c r="I550" s="264">
        <f>IFERROR(VLOOKUP($A550,#REF!,COLUMNS(#REF!),0),0)</f>
        <v>0</v>
      </c>
      <c r="J550" s="264">
        <f>IFERROR(VLOOKUP($A550,#REF!,COLUMNS(#REF!),0),0)</f>
        <v>0</v>
      </c>
      <c r="K550" s="264">
        <f>IFERROR(VLOOKUP($A550,#REF!,COLUMNS(#REF!),0),0)</f>
        <v>0</v>
      </c>
      <c r="L550" s="264">
        <f>IFERROR(VLOOKUP($A550,#REF!,COLUMNS(#REF!),0),0)</f>
        <v>0</v>
      </c>
      <c r="M550" s="264">
        <f>IFERROR(VLOOKUP($A550,#REF!,COLUMNS(#REF!),0),0)</f>
        <v>0</v>
      </c>
      <c r="N550" s="264">
        <f>IFERROR(VLOOKUP($A550,#REF!,COLUMNS(#REF!),0),0)</f>
        <v>0</v>
      </c>
      <c r="O550" s="264" t="s">
        <v>183</v>
      </c>
      <c r="P550" s="264" t="s">
        <v>85</v>
      </c>
    </row>
    <row r="551" spans="1:16" x14ac:dyDescent="0.2">
      <c r="A551" s="264" t="s">
        <v>1121</v>
      </c>
      <c r="B551" s="264" t="s">
        <v>1120</v>
      </c>
      <c r="C551" s="264">
        <v>0</v>
      </c>
      <c r="D551" s="264" t="s">
        <v>195</v>
      </c>
      <c r="E551" s="264" t="str">
        <f t="shared" si="8"/>
        <v>HCM_TB_KKHCN_001</v>
      </c>
      <c r="F551" s="264">
        <f>IFERROR(VLOOKUP($A551,#REF!,COLUMNS(#REF!),0),0)</f>
        <v>0</v>
      </c>
      <c r="G551" s="264">
        <f>IFERROR(VLOOKUP($A551,#REF!,COLUMNS(#REF!),0),0)</f>
        <v>0</v>
      </c>
      <c r="H551" s="264">
        <f>IFERROR(VLOOKUP($A551,#REF!,COLUMNS(#REF!),0),0)</f>
        <v>0</v>
      </c>
      <c r="I551" s="264">
        <f>IFERROR(VLOOKUP($A551,#REF!,COLUMNS(#REF!),0),0)</f>
        <v>0</v>
      </c>
      <c r="J551" s="264">
        <f>IFERROR(VLOOKUP($A551,#REF!,COLUMNS(#REF!),0),0)</f>
        <v>0</v>
      </c>
      <c r="K551" s="264">
        <f>IFERROR(VLOOKUP($A551,#REF!,COLUMNS(#REF!),0),0)</f>
        <v>0</v>
      </c>
      <c r="L551" s="264">
        <f>IFERROR(VLOOKUP($A551,#REF!,COLUMNS(#REF!),0),0)</f>
        <v>0</v>
      </c>
      <c r="M551" s="264">
        <f>IFERROR(VLOOKUP($A551,#REF!,COLUMNS(#REF!),0),0)</f>
        <v>0</v>
      </c>
      <c r="N551" s="264">
        <f>IFERROR(VLOOKUP($A551,#REF!,COLUMNS(#REF!),0),0)</f>
        <v>0</v>
      </c>
      <c r="O551" s="264" t="s">
        <v>183</v>
      </c>
      <c r="P551" s="264" t="s">
        <v>85</v>
      </c>
    </row>
    <row r="552" spans="1:16" x14ac:dyDescent="0.2">
      <c r="A552" s="264" t="s">
        <v>1123</v>
      </c>
      <c r="B552" s="264" t="s">
        <v>1122</v>
      </c>
      <c r="C552" s="264">
        <v>0</v>
      </c>
      <c r="D552" s="264" t="s">
        <v>195</v>
      </c>
      <c r="E552" s="264" t="str">
        <f t="shared" si="8"/>
        <v>HCM_TB_KKHCN_002</v>
      </c>
      <c r="F552" s="264">
        <f>IFERROR(VLOOKUP($A552,#REF!,COLUMNS(#REF!),0),0)</f>
        <v>0</v>
      </c>
      <c r="G552" s="264">
        <f>IFERROR(VLOOKUP($A552,#REF!,COLUMNS(#REF!),0),0)</f>
        <v>0</v>
      </c>
      <c r="H552" s="264">
        <f>IFERROR(VLOOKUP($A552,#REF!,COLUMNS(#REF!),0),0)</f>
        <v>0</v>
      </c>
      <c r="I552" s="264">
        <f>IFERROR(VLOOKUP($A552,#REF!,COLUMNS(#REF!),0),0)</f>
        <v>0</v>
      </c>
      <c r="J552" s="264">
        <f>IFERROR(VLOOKUP($A552,#REF!,COLUMNS(#REF!),0),0)</f>
        <v>0</v>
      </c>
      <c r="K552" s="264">
        <f>IFERROR(VLOOKUP($A552,#REF!,COLUMNS(#REF!),0),0)</f>
        <v>0</v>
      </c>
      <c r="L552" s="264">
        <f>IFERROR(VLOOKUP($A552,#REF!,COLUMNS(#REF!),0),0)</f>
        <v>0</v>
      </c>
      <c r="M552" s="264">
        <f>IFERROR(VLOOKUP($A552,#REF!,COLUMNS(#REF!),0),0)</f>
        <v>0</v>
      </c>
      <c r="N552" s="264">
        <f>IFERROR(VLOOKUP($A552,#REF!,COLUMNS(#REF!),0),0)</f>
        <v>0</v>
      </c>
      <c r="O552" s="264" t="s">
        <v>183</v>
      </c>
      <c r="P552" s="264" t="s">
        <v>85</v>
      </c>
    </row>
    <row r="553" spans="1:16" x14ac:dyDescent="0.2">
      <c r="A553" s="264" t="s">
        <v>1125</v>
      </c>
      <c r="B553" s="264" t="s">
        <v>1124</v>
      </c>
      <c r="C553" s="264">
        <v>0</v>
      </c>
      <c r="D553" s="264" t="s">
        <v>195</v>
      </c>
      <c r="E553" s="264" t="str">
        <f t="shared" si="8"/>
        <v>HCM_TB_KKHDN_002</v>
      </c>
      <c r="F553" s="264">
        <f>IFERROR(VLOOKUP($A553,#REF!,COLUMNS(#REF!),0),0)</f>
        <v>0</v>
      </c>
      <c r="G553" s="264">
        <f>IFERROR(VLOOKUP($A553,#REF!,COLUMNS(#REF!),0),0)</f>
        <v>0</v>
      </c>
      <c r="H553" s="264">
        <f>IFERROR(VLOOKUP($A553,#REF!,COLUMNS(#REF!),0),0)</f>
        <v>0</v>
      </c>
      <c r="I553" s="264">
        <f>IFERROR(VLOOKUP($A553,#REF!,COLUMNS(#REF!),0),0)</f>
        <v>0</v>
      </c>
      <c r="J553" s="264">
        <f>IFERROR(VLOOKUP($A553,#REF!,COLUMNS(#REF!),0),0)</f>
        <v>0</v>
      </c>
      <c r="K553" s="264">
        <f>IFERROR(VLOOKUP($A553,#REF!,COLUMNS(#REF!),0),0)</f>
        <v>0</v>
      </c>
      <c r="L553" s="264">
        <f>IFERROR(VLOOKUP($A553,#REF!,COLUMNS(#REF!),0),0)</f>
        <v>0</v>
      </c>
      <c r="M553" s="264">
        <f>IFERROR(VLOOKUP($A553,#REF!,COLUMNS(#REF!),0),0)</f>
        <v>0</v>
      </c>
      <c r="N553" s="264">
        <f>IFERROR(VLOOKUP($A553,#REF!,COLUMNS(#REF!),0),0)</f>
        <v>0</v>
      </c>
      <c r="O553" s="264" t="s">
        <v>183</v>
      </c>
      <c r="P553" s="264" t="s">
        <v>85</v>
      </c>
    </row>
    <row r="554" spans="1:16" x14ac:dyDescent="0.2">
      <c r="A554" s="264" t="s">
        <v>44</v>
      </c>
      <c r="B554" s="264" t="s">
        <v>45</v>
      </c>
      <c r="C554" s="264" t="s">
        <v>1227</v>
      </c>
      <c r="D554" s="264" t="s">
        <v>206</v>
      </c>
      <c r="E554" s="264" t="str">
        <f t="shared" si="8"/>
        <v>HCM_TB_MCUOC_001</v>
      </c>
      <c r="F554" s="264">
        <f>IFERROR(VLOOKUP($A554,#REF!,COLUMNS(#REF!),0),0)</f>
        <v>0</v>
      </c>
      <c r="G554" s="264">
        <f>IFERROR(VLOOKUP($A554,#REF!,COLUMNS(#REF!),0),0)</f>
        <v>0</v>
      </c>
      <c r="H554" s="264">
        <f>IFERROR(VLOOKUP($A554,#REF!,COLUMNS(#REF!),0),0)</f>
        <v>0</v>
      </c>
      <c r="I554" s="264">
        <f>IFERROR(VLOOKUP($A554,#REF!,COLUMNS(#REF!),0),0)</f>
        <v>0</v>
      </c>
      <c r="J554" s="264">
        <f>IFERROR(VLOOKUP($A554,#REF!,COLUMNS(#REF!),0),0)</f>
        <v>0</v>
      </c>
      <c r="K554" s="264">
        <f>IFERROR(VLOOKUP($A554,#REF!,COLUMNS(#REF!),0),0)</f>
        <v>0</v>
      </c>
      <c r="L554" s="264">
        <f>IFERROR(VLOOKUP($A554,#REF!,COLUMNS(#REF!),0),0)</f>
        <v>0</v>
      </c>
      <c r="M554" s="264">
        <f>IFERROR(VLOOKUP($A554,#REF!,COLUMNS(#REF!),0),0)</f>
        <v>0</v>
      </c>
      <c r="N554" s="264">
        <f>IFERROR(VLOOKUP($A554,#REF!,COLUMNS(#REF!),0),0)</f>
        <v>0</v>
      </c>
      <c r="O554" s="264" t="s">
        <v>183</v>
      </c>
      <c r="P554" s="264" t="s">
        <v>85</v>
      </c>
    </row>
    <row r="555" spans="1:16" x14ac:dyDescent="0.2">
      <c r="A555" s="264" t="s">
        <v>1127</v>
      </c>
      <c r="B555" s="264" t="s">
        <v>1126</v>
      </c>
      <c r="C555" s="264">
        <v>0</v>
      </c>
      <c r="D555" s="264" t="s">
        <v>195</v>
      </c>
      <c r="E555" s="264" t="str">
        <f t="shared" si="8"/>
        <v>HCM_TB_OBCSK_001</v>
      </c>
      <c r="F555" s="264">
        <f>IFERROR(VLOOKUP($A555,#REF!,COLUMNS(#REF!),0),0)</f>
        <v>0</v>
      </c>
      <c r="G555" s="264">
        <f>IFERROR(VLOOKUP($A555,#REF!,COLUMNS(#REF!),0),0)</f>
        <v>0</v>
      </c>
      <c r="H555" s="264">
        <f>IFERROR(VLOOKUP($A555,#REF!,COLUMNS(#REF!),0),0)</f>
        <v>0</v>
      </c>
      <c r="I555" s="264">
        <f>IFERROR(VLOOKUP($A555,#REF!,COLUMNS(#REF!),0),0)</f>
        <v>0</v>
      </c>
      <c r="J555" s="264">
        <f>IFERROR(VLOOKUP($A555,#REF!,COLUMNS(#REF!),0),0)</f>
        <v>0</v>
      </c>
      <c r="K555" s="264">
        <f>IFERROR(VLOOKUP($A555,#REF!,COLUMNS(#REF!),0),0)</f>
        <v>0</v>
      </c>
      <c r="L555" s="264">
        <f>IFERROR(VLOOKUP($A555,#REF!,COLUMNS(#REF!),0),0)</f>
        <v>0</v>
      </c>
      <c r="M555" s="264">
        <f>IFERROR(VLOOKUP($A555,#REF!,COLUMNS(#REF!),0),0)</f>
        <v>0</v>
      </c>
      <c r="N555" s="264">
        <f>IFERROR(VLOOKUP($A555,#REF!,COLUMNS(#REF!),0),0)</f>
        <v>0</v>
      </c>
      <c r="O555" s="264" t="s">
        <v>183</v>
      </c>
      <c r="P555" s="264" t="s">
        <v>85</v>
      </c>
    </row>
    <row r="556" spans="1:16" x14ac:dyDescent="0.2">
      <c r="A556" s="264" t="s">
        <v>1129</v>
      </c>
      <c r="B556" s="264" t="s">
        <v>1128</v>
      </c>
      <c r="C556" s="264">
        <v>0</v>
      </c>
      <c r="D556" s="264" t="s">
        <v>282</v>
      </c>
      <c r="E556" s="264" t="str">
        <f t="shared" si="8"/>
        <v>HCM_TB_OBSIP_001</v>
      </c>
      <c r="F556" s="264">
        <f>IFERROR(VLOOKUP($A556,#REF!,COLUMNS(#REF!),0),0)</f>
        <v>0</v>
      </c>
      <c r="G556" s="264">
        <f>IFERROR(VLOOKUP($A556,#REF!,COLUMNS(#REF!),0),0)</f>
        <v>0</v>
      </c>
      <c r="H556" s="264">
        <f>IFERROR(VLOOKUP($A556,#REF!,COLUMNS(#REF!),0),0)</f>
        <v>0</v>
      </c>
      <c r="I556" s="264">
        <f>IFERROR(VLOOKUP($A556,#REF!,COLUMNS(#REF!),0),0)</f>
        <v>0</v>
      </c>
      <c r="J556" s="264">
        <f>IFERROR(VLOOKUP($A556,#REF!,COLUMNS(#REF!),0),0)</f>
        <v>0</v>
      </c>
      <c r="K556" s="264">
        <f>IFERROR(VLOOKUP($A556,#REF!,COLUMNS(#REF!),0),0)</f>
        <v>0</v>
      </c>
      <c r="L556" s="264">
        <f>IFERROR(VLOOKUP($A556,#REF!,COLUMNS(#REF!),0),0)</f>
        <v>0</v>
      </c>
      <c r="M556" s="264">
        <f>IFERROR(VLOOKUP($A556,#REF!,COLUMNS(#REF!),0),0)</f>
        <v>0</v>
      </c>
      <c r="N556" s="264">
        <f>IFERROR(VLOOKUP($A556,#REF!,COLUMNS(#REF!),0),0)</f>
        <v>0</v>
      </c>
      <c r="O556" s="264" t="s">
        <v>183</v>
      </c>
      <c r="P556" s="264" t="s">
        <v>85</v>
      </c>
    </row>
    <row r="557" spans="1:16" x14ac:dyDescent="0.2">
      <c r="A557" s="264" t="s">
        <v>1131</v>
      </c>
      <c r="B557" s="264" t="s">
        <v>1130</v>
      </c>
      <c r="C557" s="264">
        <v>0</v>
      </c>
      <c r="D557" s="264" t="s">
        <v>195</v>
      </c>
      <c r="E557" s="264" t="str">
        <f t="shared" si="8"/>
        <v>HCM_TB_PCUOC_001</v>
      </c>
      <c r="F557" s="264">
        <f>IFERROR(VLOOKUP($A557,#REF!,COLUMNS(#REF!),0),0)</f>
        <v>0</v>
      </c>
      <c r="G557" s="264">
        <f>IFERROR(VLOOKUP($A557,#REF!,COLUMNS(#REF!),0),0)</f>
        <v>0</v>
      </c>
      <c r="H557" s="264">
        <f>IFERROR(VLOOKUP($A557,#REF!,COLUMNS(#REF!),0),0)</f>
        <v>0</v>
      </c>
      <c r="I557" s="264">
        <f>IFERROR(VLOOKUP($A557,#REF!,COLUMNS(#REF!),0),0)</f>
        <v>0</v>
      </c>
      <c r="J557" s="264">
        <f>IFERROR(VLOOKUP($A557,#REF!,COLUMNS(#REF!),0),0)</f>
        <v>0</v>
      </c>
      <c r="K557" s="264">
        <f>IFERROR(VLOOKUP($A557,#REF!,COLUMNS(#REF!),0),0)</f>
        <v>0</v>
      </c>
      <c r="L557" s="264">
        <f>IFERROR(VLOOKUP($A557,#REF!,COLUMNS(#REF!),0),0)</f>
        <v>0</v>
      </c>
      <c r="M557" s="264">
        <f>IFERROR(VLOOKUP($A557,#REF!,COLUMNS(#REF!),0),0)</f>
        <v>0</v>
      </c>
      <c r="N557" s="264">
        <f>IFERROR(VLOOKUP($A557,#REF!,COLUMNS(#REF!),0),0)</f>
        <v>0</v>
      </c>
      <c r="O557" s="264" t="s">
        <v>183</v>
      </c>
      <c r="P557" s="264" t="s">
        <v>85</v>
      </c>
    </row>
    <row r="558" spans="1:16" x14ac:dyDescent="0.2">
      <c r="A558" s="264" t="s">
        <v>1133</v>
      </c>
      <c r="B558" s="264" t="s">
        <v>1132</v>
      </c>
      <c r="C558" s="264">
        <v>0</v>
      </c>
      <c r="D558" s="264" t="s">
        <v>195</v>
      </c>
      <c r="E558" s="264" t="str">
        <f t="shared" si="8"/>
        <v>HCM_TB_PCUOC_002</v>
      </c>
      <c r="F558" s="264">
        <f>IFERROR(VLOOKUP($A558,#REF!,COLUMNS(#REF!),0),0)</f>
        <v>0</v>
      </c>
      <c r="G558" s="264">
        <f>IFERROR(VLOOKUP($A558,#REF!,COLUMNS(#REF!),0),0)</f>
        <v>0</v>
      </c>
      <c r="H558" s="264">
        <f>IFERROR(VLOOKUP($A558,#REF!,COLUMNS(#REF!),0),0)</f>
        <v>0</v>
      </c>
      <c r="I558" s="264">
        <f>IFERROR(VLOOKUP($A558,#REF!,COLUMNS(#REF!),0),0)</f>
        <v>0</v>
      </c>
      <c r="J558" s="264">
        <f>IFERROR(VLOOKUP($A558,#REF!,COLUMNS(#REF!),0),0)</f>
        <v>0</v>
      </c>
      <c r="K558" s="264">
        <f>IFERROR(VLOOKUP($A558,#REF!,COLUMNS(#REF!),0),0)</f>
        <v>0</v>
      </c>
      <c r="L558" s="264">
        <f>IFERROR(VLOOKUP($A558,#REF!,COLUMNS(#REF!),0),0)</f>
        <v>0</v>
      </c>
      <c r="M558" s="264">
        <f>IFERROR(VLOOKUP($A558,#REF!,COLUMNS(#REF!),0),0)</f>
        <v>0</v>
      </c>
      <c r="N558" s="264">
        <f>IFERROR(VLOOKUP($A558,#REF!,COLUMNS(#REF!),0),0)</f>
        <v>0</v>
      </c>
      <c r="O558" s="264" t="s">
        <v>183</v>
      </c>
      <c r="P558" s="264" t="s">
        <v>85</v>
      </c>
    </row>
    <row r="559" spans="1:16" x14ac:dyDescent="0.2">
      <c r="A559" s="264" t="s">
        <v>1135</v>
      </c>
      <c r="B559" s="264" t="s">
        <v>1134</v>
      </c>
      <c r="C559" s="264">
        <v>0</v>
      </c>
      <c r="D559" s="264" t="s">
        <v>195</v>
      </c>
      <c r="E559" s="264" t="str">
        <f t="shared" si="8"/>
        <v>HCM_TB_PCUOC_003</v>
      </c>
      <c r="F559" s="264">
        <f>IFERROR(VLOOKUP($A559,#REF!,COLUMNS(#REF!),0),0)</f>
        <v>0</v>
      </c>
      <c r="G559" s="264">
        <f>IFERROR(VLOOKUP($A559,#REF!,COLUMNS(#REF!),0),0)</f>
        <v>0</v>
      </c>
      <c r="H559" s="264">
        <f>IFERROR(VLOOKUP($A559,#REF!,COLUMNS(#REF!),0),0)</f>
        <v>0</v>
      </c>
      <c r="I559" s="264">
        <f>IFERROR(VLOOKUP($A559,#REF!,COLUMNS(#REF!),0),0)</f>
        <v>0</v>
      </c>
      <c r="J559" s="264">
        <f>IFERROR(VLOOKUP($A559,#REF!,COLUMNS(#REF!),0),0)</f>
        <v>0</v>
      </c>
      <c r="K559" s="264">
        <f>IFERROR(VLOOKUP($A559,#REF!,COLUMNS(#REF!),0),0)</f>
        <v>0</v>
      </c>
      <c r="L559" s="264">
        <f>IFERROR(VLOOKUP($A559,#REF!,COLUMNS(#REF!),0),0)</f>
        <v>0</v>
      </c>
      <c r="M559" s="264">
        <f>IFERROR(VLOOKUP($A559,#REF!,COLUMNS(#REF!),0),0)</f>
        <v>0</v>
      </c>
      <c r="N559" s="264">
        <f>IFERROR(VLOOKUP($A559,#REF!,COLUMNS(#REF!),0),0)</f>
        <v>0</v>
      </c>
      <c r="O559" s="264" t="s">
        <v>183</v>
      </c>
      <c r="P559" s="264" t="s">
        <v>85</v>
      </c>
    </row>
    <row r="560" spans="1:16" x14ac:dyDescent="0.2">
      <c r="A560" s="264" t="s">
        <v>1137</v>
      </c>
      <c r="B560" s="264" t="s">
        <v>1136</v>
      </c>
      <c r="C560" s="264">
        <v>0</v>
      </c>
      <c r="D560" s="264" t="s">
        <v>195</v>
      </c>
      <c r="E560" s="264" t="str">
        <f t="shared" si="8"/>
        <v>HCM_TB_PCUOC_004</v>
      </c>
      <c r="F560" s="264">
        <f>IFERROR(VLOOKUP($A560,#REF!,COLUMNS(#REF!),0),0)</f>
        <v>0</v>
      </c>
      <c r="G560" s="264">
        <f>IFERROR(VLOOKUP($A560,#REF!,COLUMNS(#REF!),0),0)</f>
        <v>0</v>
      </c>
      <c r="H560" s="264">
        <f>IFERROR(VLOOKUP($A560,#REF!,COLUMNS(#REF!),0),0)</f>
        <v>0</v>
      </c>
      <c r="I560" s="264">
        <f>IFERROR(VLOOKUP($A560,#REF!,COLUMNS(#REF!),0),0)</f>
        <v>0</v>
      </c>
      <c r="J560" s="264">
        <f>IFERROR(VLOOKUP($A560,#REF!,COLUMNS(#REF!),0),0)</f>
        <v>0</v>
      </c>
      <c r="K560" s="264">
        <f>IFERROR(VLOOKUP($A560,#REF!,COLUMNS(#REF!),0),0)</f>
        <v>0</v>
      </c>
      <c r="L560" s="264">
        <f>IFERROR(VLOOKUP($A560,#REF!,COLUMNS(#REF!),0),0)</f>
        <v>0</v>
      </c>
      <c r="M560" s="264">
        <f>IFERROR(VLOOKUP($A560,#REF!,COLUMNS(#REF!),0),0)</f>
        <v>0</v>
      </c>
      <c r="N560" s="264">
        <f>IFERROR(VLOOKUP($A560,#REF!,COLUMNS(#REF!),0),0)</f>
        <v>0</v>
      </c>
      <c r="O560" s="264" t="s">
        <v>183</v>
      </c>
      <c r="P560" s="264" t="s">
        <v>85</v>
      </c>
    </row>
    <row r="561" spans="1:16" x14ac:dyDescent="0.2">
      <c r="A561" s="264" t="s">
        <v>1139</v>
      </c>
      <c r="B561" s="264" t="s">
        <v>1138</v>
      </c>
      <c r="C561" s="264">
        <v>0</v>
      </c>
      <c r="D561" s="264" t="s">
        <v>13</v>
      </c>
      <c r="E561" s="264" t="str">
        <f t="shared" si="8"/>
        <v>HCM_TB_PCUOC_005</v>
      </c>
      <c r="F561" s="264">
        <f>IFERROR(VLOOKUP($A561,#REF!,COLUMNS(#REF!),0),0)</f>
        <v>0</v>
      </c>
      <c r="G561" s="264">
        <f>IFERROR(VLOOKUP($A561,#REF!,COLUMNS(#REF!),0),0)</f>
        <v>0</v>
      </c>
      <c r="H561" s="264">
        <f>IFERROR(VLOOKUP($A561,#REF!,COLUMNS(#REF!),0),0)</f>
        <v>0</v>
      </c>
      <c r="I561" s="264">
        <f>IFERROR(VLOOKUP($A561,#REF!,COLUMNS(#REF!),0),0)</f>
        <v>0</v>
      </c>
      <c r="J561" s="264">
        <f>IFERROR(VLOOKUP($A561,#REF!,COLUMNS(#REF!),0),0)</f>
        <v>0</v>
      </c>
      <c r="K561" s="264">
        <f>IFERROR(VLOOKUP($A561,#REF!,COLUMNS(#REF!),0),0)</f>
        <v>0</v>
      </c>
      <c r="L561" s="264">
        <f>IFERROR(VLOOKUP($A561,#REF!,COLUMNS(#REF!),0),0)</f>
        <v>0</v>
      </c>
      <c r="M561" s="264">
        <f>IFERROR(VLOOKUP($A561,#REF!,COLUMNS(#REF!),0),0)</f>
        <v>0</v>
      </c>
      <c r="N561" s="264">
        <f>IFERROR(VLOOKUP($A561,#REF!,COLUMNS(#REF!),0),0)</f>
        <v>0</v>
      </c>
      <c r="O561" s="264" t="s">
        <v>183</v>
      </c>
      <c r="P561" s="264" t="s">
        <v>85</v>
      </c>
    </row>
    <row r="562" spans="1:16" x14ac:dyDescent="0.2">
      <c r="A562" s="264" t="s">
        <v>1141</v>
      </c>
      <c r="B562" s="264" t="s">
        <v>1140</v>
      </c>
      <c r="C562" s="264">
        <v>0</v>
      </c>
      <c r="D562" s="264" t="s">
        <v>13</v>
      </c>
      <c r="E562" s="264" t="str">
        <f t="shared" si="8"/>
        <v>HCM_TB_PCUOC_006</v>
      </c>
      <c r="F562" s="264">
        <f>IFERROR(VLOOKUP($A562,#REF!,COLUMNS(#REF!),0),0)</f>
        <v>0</v>
      </c>
      <c r="G562" s="264">
        <f>IFERROR(VLOOKUP($A562,#REF!,COLUMNS(#REF!),0),0)</f>
        <v>0</v>
      </c>
      <c r="H562" s="264">
        <f>IFERROR(VLOOKUP($A562,#REF!,COLUMNS(#REF!),0),0)</f>
        <v>0</v>
      </c>
      <c r="I562" s="264">
        <f>IFERROR(VLOOKUP($A562,#REF!,COLUMNS(#REF!),0),0)</f>
        <v>0</v>
      </c>
      <c r="J562" s="264">
        <f>IFERROR(VLOOKUP($A562,#REF!,COLUMNS(#REF!),0),0)</f>
        <v>0</v>
      </c>
      <c r="K562" s="264">
        <f>IFERROR(VLOOKUP($A562,#REF!,COLUMNS(#REF!),0),0)</f>
        <v>0</v>
      </c>
      <c r="L562" s="264">
        <f>IFERROR(VLOOKUP($A562,#REF!,COLUMNS(#REF!),0),0)</f>
        <v>0</v>
      </c>
      <c r="M562" s="264">
        <f>IFERROR(VLOOKUP($A562,#REF!,COLUMNS(#REF!),0),0)</f>
        <v>0</v>
      </c>
      <c r="N562" s="264">
        <f>IFERROR(VLOOKUP($A562,#REF!,COLUMNS(#REF!),0),0)</f>
        <v>0</v>
      </c>
      <c r="O562" s="264" t="s">
        <v>183</v>
      </c>
      <c r="P562" s="264" t="s">
        <v>85</v>
      </c>
    </row>
    <row r="563" spans="1:16" x14ac:dyDescent="0.2">
      <c r="A563" s="264" t="s">
        <v>1143</v>
      </c>
      <c r="B563" s="264" t="s">
        <v>1142</v>
      </c>
      <c r="C563" s="264">
        <v>0</v>
      </c>
      <c r="D563" s="264" t="s">
        <v>195</v>
      </c>
      <c r="E563" s="264" t="str">
        <f t="shared" si="8"/>
        <v>HCM_TB_PCUOC_007</v>
      </c>
      <c r="F563" s="264">
        <f>IFERROR(VLOOKUP($A563,#REF!,COLUMNS(#REF!),0),0)</f>
        <v>0</v>
      </c>
      <c r="G563" s="264">
        <f>IFERROR(VLOOKUP($A563,#REF!,COLUMNS(#REF!),0),0)</f>
        <v>0</v>
      </c>
      <c r="H563" s="264">
        <f>IFERROR(VLOOKUP($A563,#REF!,COLUMNS(#REF!),0),0)</f>
        <v>0</v>
      </c>
      <c r="I563" s="264">
        <f>IFERROR(VLOOKUP($A563,#REF!,COLUMNS(#REF!),0),0)</f>
        <v>0</v>
      </c>
      <c r="J563" s="264">
        <f>IFERROR(VLOOKUP($A563,#REF!,COLUMNS(#REF!),0),0)</f>
        <v>0</v>
      </c>
      <c r="K563" s="264">
        <f>IFERROR(VLOOKUP($A563,#REF!,COLUMNS(#REF!),0),0)</f>
        <v>0</v>
      </c>
      <c r="L563" s="264">
        <f>IFERROR(VLOOKUP($A563,#REF!,COLUMNS(#REF!),0),0)</f>
        <v>0</v>
      </c>
      <c r="M563" s="264">
        <f>IFERROR(VLOOKUP($A563,#REF!,COLUMNS(#REF!),0),0)</f>
        <v>0</v>
      </c>
      <c r="N563" s="264">
        <f>IFERROR(VLOOKUP($A563,#REF!,COLUMNS(#REF!),0),0)</f>
        <v>0</v>
      </c>
      <c r="O563" s="264" t="s">
        <v>183</v>
      </c>
      <c r="P563" s="264" t="s">
        <v>85</v>
      </c>
    </row>
    <row r="564" spans="1:16" x14ac:dyDescent="0.2">
      <c r="A564" s="264" t="s">
        <v>1145</v>
      </c>
      <c r="B564" s="264" t="s">
        <v>1144</v>
      </c>
      <c r="C564" s="264">
        <v>0</v>
      </c>
      <c r="D564" s="264" t="s">
        <v>13</v>
      </c>
      <c r="E564" s="264" t="str">
        <f t="shared" si="8"/>
        <v>HCM_TB_PCUOC_008</v>
      </c>
      <c r="F564" s="264">
        <f>IFERROR(VLOOKUP($A564,#REF!,COLUMNS(#REF!),0),0)</f>
        <v>0</v>
      </c>
      <c r="G564" s="264">
        <f>IFERROR(VLOOKUP($A564,#REF!,COLUMNS(#REF!),0),0)</f>
        <v>0</v>
      </c>
      <c r="H564" s="264">
        <f>IFERROR(VLOOKUP($A564,#REF!,COLUMNS(#REF!),0),0)</f>
        <v>0</v>
      </c>
      <c r="I564" s="264">
        <f>IFERROR(VLOOKUP($A564,#REF!,COLUMNS(#REF!),0),0)</f>
        <v>0</v>
      </c>
      <c r="J564" s="264">
        <f>IFERROR(VLOOKUP($A564,#REF!,COLUMNS(#REF!),0),0)</f>
        <v>0</v>
      </c>
      <c r="K564" s="264">
        <f>IFERROR(VLOOKUP($A564,#REF!,COLUMNS(#REF!),0),0)</f>
        <v>0</v>
      </c>
      <c r="L564" s="264">
        <f>IFERROR(VLOOKUP($A564,#REF!,COLUMNS(#REF!),0),0)</f>
        <v>0</v>
      </c>
      <c r="M564" s="264">
        <f>IFERROR(VLOOKUP($A564,#REF!,COLUMNS(#REF!),0),0)</f>
        <v>0</v>
      </c>
      <c r="N564" s="264">
        <f>IFERROR(VLOOKUP($A564,#REF!,COLUMNS(#REF!),0),0)</f>
        <v>0</v>
      </c>
      <c r="O564" s="264" t="s">
        <v>183</v>
      </c>
      <c r="P564" s="264" t="s">
        <v>85</v>
      </c>
    </row>
    <row r="565" spans="1:16" x14ac:dyDescent="0.2">
      <c r="A565" s="264" t="s">
        <v>1147</v>
      </c>
      <c r="B565" s="264" t="s">
        <v>1146</v>
      </c>
      <c r="C565" s="264">
        <v>0</v>
      </c>
      <c r="D565" s="264" t="s">
        <v>13</v>
      </c>
      <c r="E565" s="264" t="str">
        <f t="shared" si="8"/>
        <v>HCM_TB_PCUOC_009</v>
      </c>
      <c r="F565" s="264">
        <f>IFERROR(VLOOKUP($A565,#REF!,COLUMNS(#REF!),0),0)</f>
        <v>0</v>
      </c>
      <c r="G565" s="264">
        <f>IFERROR(VLOOKUP($A565,#REF!,COLUMNS(#REF!),0),0)</f>
        <v>0</v>
      </c>
      <c r="H565" s="264">
        <f>IFERROR(VLOOKUP($A565,#REF!,COLUMNS(#REF!),0),0)</f>
        <v>0</v>
      </c>
      <c r="I565" s="264">
        <f>IFERROR(VLOOKUP($A565,#REF!,COLUMNS(#REF!),0),0)</f>
        <v>0</v>
      </c>
      <c r="J565" s="264">
        <f>IFERROR(VLOOKUP($A565,#REF!,COLUMNS(#REF!),0),0)</f>
        <v>0</v>
      </c>
      <c r="K565" s="264">
        <f>IFERROR(VLOOKUP($A565,#REF!,COLUMNS(#REF!),0),0)</f>
        <v>0</v>
      </c>
      <c r="L565" s="264">
        <f>IFERROR(VLOOKUP($A565,#REF!,COLUMNS(#REF!),0),0)</f>
        <v>0</v>
      </c>
      <c r="M565" s="264">
        <f>IFERROR(VLOOKUP($A565,#REF!,COLUMNS(#REF!),0),0)</f>
        <v>0</v>
      </c>
      <c r="N565" s="264">
        <f>IFERROR(VLOOKUP($A565,#REF!,COLUMNS(#REF!),0),0)</f>
        <v>0</v>
      </c>
      <c r="O565" s="264" t="s">
        <v>183</v>
      </c>
      <c r="P565" s="264" t="s">
        <v>85</v>
      </c>
    </row>
    <row r="566" spans="1:16" s="265" customFormat="1" x14ac:dyDescent="0.2">
      <c r="A566" s="264" t="s">
        <v>1149</v>
      </c>
      <c r="B566" s="264" t="s">
        <v>1148</v>
      </c>
      <c r="C566" s="264">
        <v>0</v>
      </c>
      <c r="D566" s="264" t="s">
        <v>13</v>
      </c>
      <c r="E566" s="264" t="str">
        <f t="shared" si="8"/>
        <v>HCM_TB_PCUOC_010</v>
      </c>
      <c r="F566" s="264">
        <f>IFERROR(VLOOKUP($A566,#REF!,COLUMNS(#REF!),0),0)</f>
        <v>0</v>
      </c>
      <c r="G566" s="264">
        <f>IFERROR(VLOOKUP($A566,#REF!,COLUMNS(#REF!),0),0)</f>
        <v>0</v>
      </c>
      <c r="H566" s="264">
        <f>IFERROR(VLOOKUP($A566,#REF!,COLUMNS(#REF!),0),0)</f>
        <v>0</v>
      </c>
      <c r="I566" s="264">
        <f>IFERROR(VLOOKUP($A566,#REF!,COLUMNS(#REF!),0),0)</f>
        <v>0</v>
      </c>
      <c r="J566" s="264">
        <f>IFERROR(VLOOKUP($A566,#REF!,COLUMNS(#REF!),0),0)</f>
        <v>0</v>
      </c>
      <c r="K566" s="264">
        <f>IFERROR(VLOOKUP($A566,#REF!,COLUMNS(#REF!),0),0)</f>
        <v>0</v>
      </c>
      <c r="L566" s="264">
        <f>IFERROR(VLOOKUP($A566,#REF!,COLUMNS(#REF!),0),0)</f>
        <v>0</v>
      </c>
      <c r="M566" s="264">
        <f>IFERROR(VLOOKUP($A566,#REF!,COLUMNS(#REF!),0),0)</f>
        <v>0</v>
      </c>
      <c r="N566" s="264">
        <f>IFERROR(VLOOKUP($A566,#REF!,COLUMNS(#REF!),0),0)</f>
        <v>0</v>
      </c>
      <c r="O566" s="264" t="s">
        <v>183</v>
      </c>
      <c r="P566" s="264" t="s">
        <v>85</v>
      </c>
    </row>
    <row r="567" spans="1:16" s="265" customFormat="1" x14ac:dyDescent="0.2">
      <c r="A567" s="264" t="s">
        <v>1151</v>
      </c>
      <c r="B567" s="264" t="s">
        <v>1150</v>
      </c>
      <c r="C567" s="264">
        <v>0</v>
      </c>
      <c r="D567" s="264" t="s">
        <v>13</v>
      </c>
      <c r="E567" s="264" t="str">
        <f t="shared" si="8"/>
        <v>HCM_TB_PCUOC_011</v>
      </c>
      <c r="F567" s="264">
        <f>IFERROR(VLOOKUP($A567,#REF!,COLUMNS(#REF!),0),0)</f>
        <v>0</v>
      </c>
      <c r="G567" s="264">
        <f>IFERROR(VLOOKUP($A567,#REF!,COLUMNS(#REF!),0),0)</f>
        <v>0</v>
      </c>
      <c r="H567" s="264">
        <f>IFERROR(VLOOKUP($A567,#REF!,COLUMNS(#REF!),0),0)</f>
        <v>0</v>
      </c>
      <c r="I567" s="264">
        <f>IFERROR(VLOOKUP($A567,#REF!,COLUMNS(#REF!),0),0)</f>
        <v>0</v>
      </c>
      <c r="J567" s="264">
        <f>IFERROR(VLOOKUP($A567,#REF!,COLUMNS(#REF!),0),0)</f>
        <v>0</v>
      </c>
      <c r="K567" s="264">
        <f>IFERROR(VLOOKUP($A567,#REF!,COLUMNS(#REF!),0),0)</f>
        <v>0</v>
      </c>
      <c r="L567" s="264">
        <f>IFERROR(VLOOKUP($A567,#REF!,COLUMNS(#REF!),0),0)</f>
        <v>0</v>
      </c>
      <c r="M567" s="264">
        <f>IFERROR(VLOOKUP($A567,#REF!,COLUMNS(#REF!),0),0)</f>
        <v>0</v>
      </c>
      <c r="N567" s="264">
        <f>IFERROR(VLOOKUP($A567,#REF!,COLUMNS(#REF!),0),0)</f>
        <v>0</v>
      </c>
      <c r="O567" s="264" t="s">
        <v>183</v>
      </c>
      <c r="P567" s="264" t="s">
        <v>85</v>
      </c>
    </row>
    <row r="568" spans="1:16" s="265" customFormat="1" x14ac:dyDescent="0.2">
      <c r="A568" s="264" t="s">
        <v>1153</v>
      </c>
      <c r="B568" s="264" t="s">
        <v>1152</v>
      </c>
      <c r="C568" s="264">
        <v>0</v>
      </c>
      <c r="D568" s="264" t="s">
        <v>13</v>
      </c>
      <c r="E568" s="264" t="str">
        <f t="shared" si="8"/>
        <v>HCM_TB_PCUOC_012</v>
      </c>
      <c r="F568" s="264">
        <f>IFERROR(VLOOKUP($A568,#REF!,COLUMNS(#REF!),0),0)</f>
        <v>0</v>
      </c>
      <c r="G568" s="264">
        <f>IFERROR(VLOOKUP($A568,#REF!,COLUMNS(#REF!),0),0)</f>
        <v>0</v>
      </c>
      <c r="H568" s="264">
        <f>IFERROR(VLOOKUP($A568,#REF!,COLUMNS(#REF!),0),0)</f>
        <v>0</v>
      </c>
      <c r="I568" s="264">
        <f>IFERROR(VLOOKUP($A568,#REF!,COLUMNS(#REF!),0),0)</f>
        <v>0</v>
      </c>
      <c r="J568" s="264">
        <f>IFERROR(VLOOKUP($A568,#REF!,COLUMNS(#REF!),0),0)</f>
        <v>0</v>
      </c>
      <c r="K568" s="264">
        <f>IFERROR(VLOOKUP($A568,#REF!,COLUMNS(#REF!),0),0)</f>
        <v>0</v>
      </c>
      <c r="L568" s="264">
        <f>IFERROR(VLOOKUP($A568,#REF!,COLUMNS(#REF!),0),0)</f>
        <v>0</v>
      </c>
      <c r="M568" s="264">
        <f>IFERROR(VLOOKUP($A568,#REF!,COLUMNS(#REF!),0),0)</f>
        <v>0</v>
      </c>
      <c r="N568" s="264">
        <f>IFERROR(VLOOKUP($A568,#REF!,COLUMNS(#REF!),0),0)</f>
        <v>0</v>
      </c>
      <c r="O568" s="264" t="s">
        <v>183</v>
      </c>
      <c r="P568" s="264" t="s">
        <v>85</v>
      </c>
    </row>
    <row r="569" spans="1:16" s="265" customFormat="1" x14ac:dyDescent="0.2">
      <c r="A569" s="264" t="s">
        <v>1155</v>
      </c>
      <c r="B569" s="264" t="s">
        <v>1154</v>
      </c>
      <c r="C569" s="264">
        <v>0</v>
      </c>
      <c r="D569" s="264" t="s">
        <v>13</v>
      </c>
      <c r="E569" s="264" t="str">
        <f t="shared" si="8"/>
        <v>HCM_TB_PCUOC_013</v>
      </c>
      <c r="F569" s="264">
        <f>IFERROR(VLOOKUP($A569,#REF!,COLUMNS(#REF!),0),0)</f>
        <v>0</v>
      </c>
      <c r="G569" s="264">
        <f>IFERROR(VLOOKUP($A569,#REF!,COLUMNS(#REF!),0),0)</f>
        <v>0</v>
      </c>
      <c r="H569" s="264">
        <f>IFERROR(VLOOKUP($A569,#REF!,COLUMNS(#REF!),0),0)</f>
        <v>0</v>
      </c>
      <c r="I569" s="264">
        <f>IFERROR(VLOOKUP($A569,#REF!,COLUMNS(#REF!),0),0)</f>
        <v>0</v>
      </c>
      <c r="J569" s="264">
        <f>IFERROR(VLOOKUP($A569,#REF!,COLUMNS(#REF!),0),0)</f>
        <v>0</v>
      </c>
      <c r="K569" s="264">
        <f>IFERROR(VLOOKUP($A569,#REF!,COLUMNS(#REF!),0),0)</f>
        <v>0</v>
      </c>
      <c r="L569" s="264">
        <f>IFERROR(VLOOKUP($A569,#REF!,COLUMNS(#REF!),0),0)</f>
        <v>0</v>
      </c>
      <c r="M569" s="264">
        <f>IFERROR(VLOOKUP($A569,#REF!,COLUMNS(#REF!),0),0)</f>
        <v>0</v>
      </c>
      <c r="N569" s="264">
        <f>IFERROR(VLOOKUP($A569,#REF!,COLUMNS(#REF!),0),0)</f>
        <v>0</v>
      </c>
      <c r="O569" s="264" t="s">
        <v>183</v>
      </c>
      <c r="P569" s="264" t="s">
        <v>85</v>
      </c>
    </row>
    <row r="570" spans="1:16" s="265" customFormat="1" x14ac:dyDescent="0.2">
      <c r="A570" s="264" t="s">
        <v>1157</v>
      </c>
      <c r="B570" s="264" t="s">
        <v>1156</v>
      </c>
      <c r="C570" s="264">
        <v>0</v>
      </c>
      <c r="D570" s="264" t="s">
        <v>13</v>
      </c>
      <c r="E570" s="264" t="str">
        <f t="shared" si="8"/>
        <v>HCM_TB_PCUOC_014</v>
      </c>
      <c r="F570" s="264">
        <f>IFERROR(VLOOKUP($A570,#REF!,COLUMNS(#REF!),0),0)</f>
        <v>0</v>
      </c>
      <c r="G570" s="264">
        <f>IFERROR(VLOOKUP($A570,#REF!,COLUMNS(#REF!),0),0)</f>
        <v>0</v>
      </c>
      <c r="H570" s="264">
        <f>IFERROR(VLOOKUP($A570,#REF!,COLUMNS(#REF!),0),0)</f>
        <v>0</v>
      </c>
      <c r="I570" s="264">
        <f>IFERROR(VLOOKUP($A570,#REF!,COLUMNS(#REF!),0),0)</f>
        <v>0</v>
      </c>
      <c r="J570" s="264">
        <f>IFERROR(VLOOKUP($A570,#REF!,COLUMNS(#REF!),0),0)</f>
        <v>0</v>
      </c>
      <c r="K570" s="264">
        <f>IFERROR(VLOOKUP($A570,#REF!,COLUMNS(#REF!),0),0)</f>
        <v>0</v>
      </c>
      <c r="L570" s="264">
        <f>IFERROR(VLOOKUP($A570,#REF!,COLUMNS(#REF!),0),0)</f>
        <v>0</v>
      </c>
      <c r="M570" s="264">
        <f>IFERROR(VLOOKUP($A570,#REF!,COLUMNS(#REF!),0),0)</f>
        <v>0</v>
      </c>
      <c r="N570" s="264">
        <f>IFERROR(VLOOKUP($A570,#REF!,COLUMNS(#REF!),0),0)</f>
        <v>0</v>
      </c>
      <c r="O570" s="264" t="s">
        <v>183</v>
      </c>
      <c r="P570" s="264" t="s">
        <v>85</v>
      </c>
    </row>
    <row r="571" spans="1:16" s="265" customFormat="1" x14ac:dyDescent="0.2">
      <c r="A571" s="264" t="s">
        <v>1159</v>
      </c>
      <c r="B571" s="264" t="s">
        <v>1158</v>
      </c>
      <c r="C571" s="264">
        <v>0</v>
      </c>
      <c r="D571" s="264" t="s">
        <v>13</v>
      </c>
      <c r="E571" s="264" t="str">
        <f t="shared" si="8"/>
        <v>HCM_TB_PCUOC_015</v>
      </c>
      <c r="F571" s="264">
        <f>IFERROR(VLOOKUP($A571,#REF!,COLUMNS(#REF!),0),0)</f>
        <v>0</v>
      </c>
      <c r="G571" s="264">
        <f>IFERROR(VLOOKUP($A571,#REF!,COLUMNS(#REF!),0),0)</f>
        <v>0</v>
      </c>
      <c r="H571" s="264">
        <f>IFERROR(VLOOKUP($A571,#REF!,COLUMNS(#REF!),0),0)</f>
        <v>0</v>
      </c>
      <c r="I571" s="264">
        <f>IFERROR(VLOOKUP($A571,#REF!,COLUMNS(#REF!),0),0)</f>
        <v>0</v>
      </c>
      <c r="J571" s="264">
        <f>IFERROR(VLOOKUP($A571,#REF!,COLUMNS(#REF!),0),0)</f>
        <v>0</v>
      </c>
      <c r="K571" s="264">
        <f>IFERROR(VLOOKUP($A571,#REF!,COLUMNS(#REF!),0),0)</f>
        <v>0</v>
      </c>
      <c r="L571" s="264">
        <f>IFERROR(VLOOKUP($A571,#REF!,COLUMNS(#REF!),0),0)</f>
        <v>0</v>
      </c>
      <c r="M571" s="264">
        <f>IFERROR(VLOOKUP($A571,#REF!,COLUMNS(#REF!),0),0)</f>
        <v>0</v>
      </c>
      <c r="N571" s="264">
        <f>IFERROR(VLOOKUP($A571,#REF!,COLUMNS(#REF!),0),0)</f>
        <v>0</v>
      </c>
      <c r="O571" s="264" t="s">
        <v>183</v>
      </c>
      <c r="P571" s="264" t="s">
        <v>85</v>
      </c>
    </row>
    <row r="572" spans="1:16" s="265" customFormat="1" x14ac:dyDescent="0.2">
      <c r="A572" s="264" t="s">
        <v>1161</v>
      </c>
      <c r="B572" s="264" t="s">
        <v>1160</v>
      </c>
      <c r="C572" s="264">
        <v>0</v>
      </c>
      <c r="D572" s="264" t="s">
        <v>13</v>
      </c>
      <c r="E572" s="264" t="str">
        <f t="shared" si="8"/>
        <v>HCM_TB_PCUOC_016</v>
      </c>
      <c r="F572" s="264">
        <f>IFERROR(VLOOKUP($A572,#REF!,COLUMNS(#REF!),0),0)</f>
        <v>0</v>
      </c>
      <c r="G572" s="264">
        <f>IFERROR(VLOOKUP($A572,#REF!,COLUMNS(#REF!),0),0)</f>
        <v>0</v>
      </c>
      <c r="H572" s="264">
        <f>IFERROR(VLOOKUP($A572,#REF!,COLUMNS(#REF!),0),0)</f>
        <v>0</v>
      </c>
      <c r="I572" s="264">
        <f>IFERROR(VLOOKUP($A572,#REF!,COLUMNS(#REF!),0),0)</f>
        <v>0</v>
      </c>
      <c r="J572" s="264">
        <f>IFERROR(VLOOKUP($A572,#REF!,COLUMNS(#REF!),0),0)</f>
        <v>0</v>
      </c>
      <c r="K572" s="264">
        <f>IFERROR(VLOOKUP($A572,#REF!,COLUMNS(#REF!),0),0)</f>
        <v>0</v>
      </c>
      <c r="L572" s="264">
        <f>IFERROR(VLOOKUP($A572,#REF!,COLUMNS(#REF!),0),0)</f>
        <v>0</v>
      </c>
      <c r="M572" s="264">
        <f>IFERROR(VLOOKUP($A572,#REF!,COLUMNS(#REF!),0),0)</f>
        <v>0</v>
      </c>
      <c r="N572" s="264">
        <f>IFERROR(VLOOKUP($A572,#REF!,COLUMNS(#REF!),0),0)</f>
        <v>0</v>
      </c>
      <c r="O572" s="264" t="s">
        <v>183</v>
      </c>
      <c r="P572" s="264" t="s">
        <v>85</v>
      </c>
    </row>
    <row r="573" spans="1:16" s="265" customFormat="1" x14ac:dyDescent="0.2">
      <c r="A573" s="264" t="s">
        <v>200</v>
      </c>
      <c r="B573" s="264" t="s">
        <v>201</v>
      </c>
      <c r="C573" s="264">
        <v>0</v>
      </c>
      <c r="D573" s="264" t="s">
        <v>13</v>
      </c>
      <c r="E573" s="264" t="str">
        <f t="shared" si="8"/>
        <v>HCM_TB_PCUOC_017</v>
      </c>
      <c r="F573" s="264">
        <f>IFERROR(VLOOKUP($A573,#REF!,COLUMNS(#REF!),0),0)</f>
        <v>0</v>
      </c>
      <c r="G573" s="264">
        <f>IFERROR(VLOOKUP($A573,#REF!,COLUMNS(#REF!),0),0)</f>
        <v>0</v>
      </c>
      <c r="H573" s="264">
        <f>IFERROR(VLOOKUP($A573,#REF!,COLUMNS(#REF!),0),0)</f>
        <v>0</v>
      </c>
      <c r="I573" s="264">
        <f>IFERROR(VLOOKUP($A573,#REF!,COLUMNS(#REF!),0),0)</f>
        <v>0</v>
      </c>
      <c r="J573" s="264">
        <f>IFERROR(VLOOKUP($A573,#REF!,COLUMNS(#REF!),0),0)</f>
        <v>0</v>
      </c>
      <c r="K573" s="264">
        <f>IFERROR(VLOOKUP($A573,#REF!,COLUMNS(#REF!),0),0)</f>
        <v>0</v>
      </c>
      <c r="L573" s="264">
        <f>IFERROR(VLOOKUP($A573,#REF!,COLUMNS(#REF!),0),0)</f>
        <v>0</v>
      </c>
      <c r="M573" s="264">
        <f>IFERROR(VLOOKUP($A573,#REF!,COLUMNS(#REF!),0),0)</f>
        <v>0</v>
      </c>
      <c r="N573" s="264">
        <f>IFERROR(VLOOKUP($A573,#REF!,COLUMNS(#REF!),0),0)</f>
        <v>0</v>
      </c>
      <c r="O573" s="264" t="s">
        <v>183</v>
      </c>
      <c r="P573" s="264" t="s">
        <v>85</v>
      </c>
    </row>
    <row r="574" spans="1:16" s="265" customFormat="1" x14ac:dyDescent="0.2">
      <c r="A574" s="264" t="s">
        <v>196</v>
      </c>
      <c r="B574" s="264" t="s">
        <v>197</v>
      </c>
      <c r="C574" s="264">
        <v>0</v>
      </c>
      <c r="D574" s="264" t="s">
        <v>13</v>
      </c>
      <c r="E574" s="264" t="str">
        <f t="shared" si="8"/>
        <v>HCM_TB_PCUOC_018</v>
      </c>
      <c r="F574" s="264">
        <f>IFERROR(VLOOKUP($A574,#REF!,COLUMNS(#REF!),0),0)</f>
        <v>0</v>
      </c>
      <c r="G574" s="264">
        <f>IFERROR(VLOOKUP($A574,#REF!,COLUMNS(#REF!),0),0)</f>
        <v>0</v>
      </c>
      <c r="H574" s="264">
        <f>IFERROR(VLOOKUP($A574,#REF!,COLUMNS(#REF!),0),0)</f>
        <v>0</v>
      </c>
      <c r="I574" s="264">
        <f>IFERROR(VLOOKUP($A574,#REF!,COLUMNS(#REF!),0),0)</f>
        <v>0</v>
      </c>
      <c r="J574" s="264">
        <f>IFERROR(VLOOKUP($A574,#REF!,COLUMNS(#REF!),0),0)</f>
        <v>0</v>
      </c>
      <c r="K574" s="264">
        <f>IFERROR(VLOOKUP($A574,#REF!,COLUMNS(#REF!),0),0)</f>
        <v>0</v>
      </c>
      <c r="L574" s="264">
        <f>IFERROR(VLOOKUP($A574,#REF!,COLUMNS(#REF!),0),0)</f>
        <v>0</v>
      </c>
      <c r="M574" s="264">
        <f>IFERROR(VLOOKUP($A574,#REF!,COLUMNS(#REF!),0),0)</f>
        <v>0</v>
      </c>
      <c r="N574" s="264">
        <f>IFERROR(VLOOKUP($A574,#REF!,COLUMNS(#REF!),0),0)</f>
        <v>0</v>
      </c>
      <c r="O574" s="264" t="s">
        <v>183</v>
      </c>
      <c r="P574" s="264" t="s">
        <v>85</v>
      </c>
    </row>
    <row r="575" spans="1:16" s="265" customFormat="1" x14ac:dyDescent="0.2">
      <c r="A575" s="264" t="s">
        <v>1258</v>
      </c>
      <c r="B575" s="264" t="s">
        <v>1259</v>
      </c>
      <c r="C575" s="264" t="s">
        <v>1227</v>
      </c>
      <c r="D575" s="264" t="s">
        <v>13</v>
      </c>
      <c r="E575" s="264" t="str">
        <f t="shared" si="8"/>
        <v>HCM_TB_PCUOC_019</v>
      </c>
      <c r="F575" s="264">
        <f>IFERROR(VLOOKUP($A575,#REF!,COLUMNS(#REF!),0),0)</f>
        <v>0</v>
      </c>
      <c r="G575" s="264">
        <f>IFERROR(VLOOKUP($A575,#REF!,COLUMNS(#REF!),0),0)</f>
        <v>0</v>
      </c>
      <c r="H575" s="264">
        <f>IFERROR(VLOOKUP($A575,#REF!,COLUMNS(#REF!),0),0)</f>
        <v>0</v>
      </c>
      <c r="I575" s="264">
        <f>IFERROR(VLOOKUP($A575,#REF!,COLUMNS(#REF!),0),0)</f>
        <v>0</v>
      </c>
      <c r="J575" s="264">
        <f>IFERROR(VLOOKUP($A575,#REF!,COLUMNS(#REF!),0),0)</f>
        <v>0</v>
      </c>
      <c r="K575" s="264">
        <f>IFERROR(VLOOKUP($A575,#REF!,COLUMNS(#REF!),0),0)</f>
        <v>0</v>
      </c>
      <c r="L575" s="264">
        <f>IFERROR(VLOOKUP($A575,#REF!,COLUMNS(#REF!),0),0)</f>
        <v>0</v>
      </c>
      <c r="M575" s="264">
        <f>IFERROR(VLOOKUP($A575,#REF!,COLUMNS(#REF!),0),0)</f>
        <v>0</v>
      </c>
      <c r="N575" s="264">
        <f>IFERROR(VLOOKUP($A575,#REF!,COLUMNS(#REF!),0),0)</f>
        <v>0</v>
      </c>
      <c r="O575" s="264" t="s">
        <v>183</v>
      </c>
      <c r="P575" s="264" t="s">
        <v>85</v>
      </c>
    </row>
    <row r="576" spans="1:16" s="265" customFormat="1" x14ac:dyDescent="0.2">
      <c r="A576" s="264" t="s">
        <v>1260</v>
      </c>
      <c r="B576" s="264" t="s">
        <v>1223</v>
      </c>
      <c r="C576" s="264" t="s">
        <v>1227</v>
      </c>
      <c r="D576" s="264" t="s">
        <v>13</v>
      </c>
      <c r="E576" s="264" t="str">
        <f t="shared" si="8"/>
        <v>HCM_TB_PCUOC_020</v>
      </c>
      <c r="F576" s="264">
        <f>IFERROR(VLOOKUP($A576,#REF!,COLUMNS(#REF!),0),0)</f>
        <v>0</v>
      </c>
      <c r="G576" s="264">
        <f>IFERROR(VLOOKUP($A576,#REF!,COLUMNS(#REF!),0),0)</f>
        <v>0</v>
      </c>
      <c r="H576" s="264">
        <f>IFERROR(VLOOKUP($A576,#REF!,COLUMNS(#REF!),0),0)</f>
        <v>0</v>
      </c>
      <c r="I576" s="264">
        <f>IFERROR(VLOOKUP($A576,#REF!,COLUMNS(#REF!),0),0)</f>
        <v>0</v>
      </c>
      <c r="J576" s="264">
        <f>IFERROR(VLOOKUP($A576,#REF!,COLUMNS(#REF!),0),0)</f>
        <v>0</v>
      </c>
      <c r="K576" s="264">
        <f>IFERROR(VLOOKUP($A576,#REF!,COLUMNS(#REF!),0),0)</f>
        <v>0</v>
      </c>
      <c r="L576" s="264">
        <f>IFERROR(VLOOKUP($A576,#REF!,COLUMNS(#REF!),0),0)</f>
        <v>0</v>
      </c>
      <c r="M576" s="264">
        <f>IFERROR(VLOOKUP($A576,#REF!,COLUMNS(#REF!),0),0)</f>
        <v>0</v>
      </c>
      <c r="N576" s="264">
        <f>IFERROR(VLOOKUP($A576,#REF!,COLUMNS(#REF!),0),0)</f>
        <v>0</v>
      </c>
      <c r="O576" s="264" t="s">
        <v>183</v>
      </c>
      <c r="P576" s="264" t="s">
        <v>85</v>
      </c>
    </row>
    <row r="577" spans="1:16" s="265" customFormat="1" x14ac:dyDescent="0.2">
      <c r="A577" s="264" t="s">
        <v>1261</v>
      </c>
      <c r="B577" s="264" t="s">
        <v>1262</v>
      </c>
      <c r="C577" s="264" t="s">
        <v>1227</v>
      </c>
      <c r="D577" s="264" t="s">
        <v>13</v>
      </c>
      <c r="E577" s="264" t="str">
        <f t="shared" si="8"/>
        <v>HCM_TB_PCUOC_021</v>
      </c>
      <c r="F577" s="264">
        <f>IFERROR(VLOOKUP($A577,#REF!,COLUMNS(#REF!),0),0)</f>
        <v>0</v>
      </c>
      <c r="G577" s="264">
        <f>IFERROR(VLOOKUP($A577,#REF!,COLUMNS(#REF!),0),0)</f>
        <v>0</v>
      </c>
      <c r="H577" s="264">
        <f>IFERROR(VLOOKUP($A577,#REF!,COLUMNS(#REF!),0),0)</f>
        <v>0</v>
      </c>
      <c r="I577" s="264">
        <f>IFERROR(VLOOKUP($A577,#REF!,COLUMNS(#REF!),0),0)</f>
        <v>0</v>
      </c>
      <c r="J577" s="264">
        <f>IFERROR(VLOOKUP($A577,#REF!,COLUMNS(#REF!),0),0)</f>
        <v>0</v>
      </c>
      <c r="K577" s="264">
        <f>IFERROR(VLOOKUP($A577,#REF!,COLUMNS(#REF!),0),0)</f>
        <v>0</v>
      </c>
      <c r="L577" s="264">
        <f>IFERROR(VLOOKUP($A577,#REF!,COLUMNS(#REF!),0),0)</f>
        <v>0</v>
      </c>
      <c r="M577" s="264">
        <f>IFERROR(VLOOKUP($A577,#REF!,COLUMNS(#REF!),0),0)</f>
        <v>0</v>
      </c>
      <c r="N577" s="264">
        <f>IFERROR(VLOOKUP($A577,#REF!,COLUMNS(#REF!),0),0)</f>
        <v>0</v>
      </c>
      <c r="O577" s="264" t="s">
        <v>183</v>
      </c>
      <c r="P577" s="264" t="s">
        <v>85</v>
      </c>
    </row>
    <row r="578" spans="1:16" x14ac:dyDescent="0.2">
      <c r="A578" s="264" t="s">
        <v>1163</v>
      </c>
      <c r="B578" s="264" t="s">
        <v>1162</v>
      </c>
      <c r="C578" s="264">
        <v>0</v>
      </c>
      <c r="D578" s="264" t="s">
        <v>195</v>
      </c>
      <c r="E578" s="264" t="str">
        <f t="shared" si="8"/>
        <v>HCM_TB_PTMOI_001</v>
      </c>
      <c r="F578" s="264">
        <f>IFERROR(VLOOKUP($A578,#REF!,COLUMNS(#REF!),0),0)</f>
        <v>0</v>
      </c>
      <c r="G578" s="264">
        <f>IFERROR(VLOOKUP($A578,#REF!,COLUMNS(#REF!),0),0)</f>
        <v>0</v>
      </c>
      <c r="H578" s="264">
        <f>IFERROR(VLOOKUP($A578,#REF!,COLUMNS(#REF!),0),0)</f>
        <v>0</v>
      </c>
      <c r="I578" s="264">
        <f>IFERROR(VLOOKUP($A578,#REF!,COLUMNS(#REF!),0),0)</f>
        <v>0</v>
      </c>
      <c r="J578" s="264">
        <f>IFERROR(VLOOKUP($A578,#REF!,COLUMNS(#REF!),0),0)</f>
        <v>0</v>
      </c>
      <c r="K578" s="264">
        <f>IFERROR(VLOOKUP($A578,#REF!,COLUMNS(#REF!),0),0)</f>
        <v>0</v>
      </c>
      <c r="L578" s="264">
        <f>IFERROR(VLOOKUP($A578,#REF!,COLUMNS(#REF!),0),0)</f>
        <v>0</v>
      </c>
      <c r="M578" s="264">
        <f>IFERROR(VLOOKUP($A578,#REF!,COLUMNS(#REF!),0),0)</f>
        <v>0</v>
      </c>
      <c r="N578" s="264">
        <f>IFERROR(VLOOKUP($A578,#REF!,COLUMNS(#REF!),0),0)</f>
        <v>0</v>
      </c>
      <c r="O578" s="264" t="s">
        <v>183</v>
      </c>
      <c r="P578" s="264" t="s">
        <v>85</v>
      </c>
    </row>
    <row r="579" spans="1:16" x14ac:dyDescent="0.2">
      <c r="A579" s="264" t="s">
        <v>1165</v>
      </c>
      <c r="B579" s="264" t="s">
        <v>1164</v>
      </c>
      <c r="C579" s="264">
        <v>0</v>
      </c>
      <c r="D579" s="264" t="s">
        <v>268</v>
      </c>
      <c r="E579" s="264" t="str">
        <f t="shared" ref="E579:E594" si="9">A579</f>
        <v>HCM_TB_PTMOI_002</v>
      </c>
      <c r="F579" s="264">
        <f>IFERROR(VLOOKUP($A579,#REF!,COLUMNS(#REF!),0),0)</f>
        <v>0</v>
      </c>
      <c r="G579" s="264">
        <f>IFERROR(VLOOKUP($A579,#REF!,COLUMNS(#REF!),0),0)</f>
        <v>0</v>
      </c>
      <c r="H579" s="264">
        <f>IFERROR(VLOOKUP($A579,#REF!,COLUMNS(#REF!),0),0)</f>
        <v>0</v>
      </c>
      <c r="I579" s="264">
        <f>IFERROR(VLOOKUP($A579,#REF!,COLUMNS(#REF!),0),0)</f>
        <v>0</v>
      </c>
      <c r="J579" s="264">
        <f>IFERROR(VLOOKUP($A579,#REF!,COLUMNS(#REF!),0),0)</f>
        <v>0</v>
      </c>
      <c r="K579" s="264">
        <f>IFERROR(VLOOKUP($A579,#REF!,COLUMNS(#REF!),0),0)</f>
        <v>0</v>
      </c>
      <c r="L579" s="264">
        <f>IFERROR(VLOOKUP($A579,#REF!,COLUMNS(#REF!),0),0)</f>
        <v>0</v>
      </c>
      <c r="M579" s="264">
        <f>IFERROR(VLOOKUP($A579,#REF!,COLUMNS(#REF!),0),0)</f>
        <v>0</v>
      </c>
      <c r="N579" s="264">
        <f>IFERROR(VLOOKUP($A579,#REF!,COLUMNS(#REF!),0),0)</f>
        <v>0</v>
      </c>
      <c r="O579" s="264" t="s">
        <v>183</v>
      </c>
      <c r="P579" s="264" t="s">
        <v>85</v>
      </c>
    </row>
    <row r="580" spans="1:16" x14ac:dyDescent="0.2">
      <c r="A580" s="264" t="s">
        <v>1167</v>
      </c>
      <c r="B580" s="264" t="s">
        <v>1166</v>
      </c>
      <c r="C580" s="264">
        <v>0</v>
      </c>
      <c r="D580" s="264" t="s">
        <v>1085</v>
      </c>
      <c r="E580" s="264" t="str">
        <f t="shared" si="9"/>
        <v>HCM_TB_PTMOI_003</v>
      </c>
      <c r="F580" s="264">
        <f>IFERROR(VLOOKUP($A580,#REF!,COLUMNS(#REF!),0),0)</f>
        <v>0</v>
      </c>
      <c r="G580" s="264">
        <f>IFERROR(VLOOKUP($A580,#REF!,COLUMNS(#REF!),0),0)</f>
        <v>0</v>
      </c>
      <c r="H580" s="264">
        <f>IFERROR(VLOOKUP($A580,#REF!,COLUMNS(#REF!),0),0)</f>
        <v>0</v>
      </c>
      <c r="I580" s="264">
        <f>IFERROR(VLOOKUP($A580,#REF!,COLUMNS(#REF!),0),0)</f>
        <v>0</v>
      </c>
      <c r="J580" s="264">
        <f>IFERROR(VLOOKUP($A580,#REF!,COLUMNS(#REF!),0),0)</f>
        <v>0</v>
      </c>
      <c r="K580" s="264">
        <f>IFERROR(VLOOKUP($A580,#REF!,COLUMNS(#REF!),0),0)</f>
        <v>0</v>
      </c>
      <c r="L580" s="264">
        <f>IFERROR(VLOOKUP($A580,#REF!,COLUMNS(#REF!),0),0)</f>
        <v>0</v>
      </c>
      <c r="M580" s="264">
        <f>IFERROR(VLOOKUP($A580,#REF!,COLUMNS(#REF!),0),0)</f>
        <v>0</v>
      </c>
      <c r="N580" s="264">
        <f>IFERROR(VLOOKUP($A580,#REF!,COLUMNS(#REF!),0),0)</f>
        <v>0</v>
      </c>
      <c r="O580" s="264" t="s">
        <v>183</v>
      </c>
      <c r="P580" s="264" t="s">
        <v>85</v>
      </c>
    </row>
    <row r="581" spans="1:16" x14ac:dyDescent="0.2">
      <c r="A581" s="264" t="s">
        <v>1169</v>
      </c>
      <c r="B581" s="264" t="s">
        <v>1168</v>
      </c>
      <c r="C581" s="264">
        <v>0</v>
      </c>
      <c r="D581" s="264" t="s">
        <v>195</v>
      </c>
      <c r="E581" s="264" t="str">
        <f t="shared" si="9"/>
        <v>HCM_TB_PTMOI_004</v>
      </c>
      <c r="F581" s="264">
        <f>IFERROR(VLOOKUP($A581,#REF!,COLUMNS(#REF!),0),0)</f>
        <v>0</v>
      </c>
      <c r="G581" s="264">
        <f>IFERROR(VLOOKUP($A581,#REF!,COLUMNS(#REF!),0),0)</f>
        <v>0</v>
      </c>
      <c r="H581" s="264">
        <f>IFERROR(VLOOKUP($A581,#REF!,COLUMNS(#REF!),0),0)</f>
        <v>0</v>
      </c>
      <c r="I581" s="264">
        <f>IFERROR(VLOOKUP($A581,#REF!,COLUMNS(#REF!),0),0)</f>
        <v>0</v>
      </c>
      <c r="J581" s="264">
        <f>IFERROR(VLOOKUP($A581,#REF!,COLUMNS(#REF!),0),0)</f>
        <v>0</v>
      </c>
      <c r="K581" s="264">
        <f>IFERROR(VLOOKUP($A581,#REF!,COLUMNS(#REF!),0),0)</f>
        <v>0</v>
      </c>
      <c r="L581" s="264">
        <f>IFERROR(VLOOKUP($A581,#REF!,COLUMNS(#REF!),0),0)</f>
        <v>0</v>
      </c>
      <c r="M581" s="264">
        <f>IFERROR(VLOOKUP($A581,#REF!,COLUMNS(#REF!),0),0)</f>
        <v>0</v>
      </c>
      <c r="N581" s="264">
        <f>IFERROR(VLOOKUP($A581,#REF!,COLUMNS(#REF!),0),0)</f>
        <v>0</v>
      </c>
      <c r="O581" s="264" t="s">
        <v>183</v>
      </c>
      <c r="P581" s="264" t="s">
        <v>85</v>
      </c>
    </row>
    <row r="582" spans="1:16" x14ac:dyDescent="0.2">
      <c r="A582" s="264" t="s">
        <v>1170</v>
      </c>
      <c r="B582" s="264" t="s">
        <v>1077</v>
      </c>
      <c r="C582" s="264">
        <v>0</v>
      </c>
      <c r="D582" s="264" t="s">
        <v>195</v>
      </c>
      <c r="E582" s="264" t="str">
        <f t="shared" si="9"/>
        <v>HCM_TB_PTMOI_005</v>
      </c>
      <c r="F582" s="264">
        <f>IFERROR(VLOOKUP($A582,#REF!,COLUMNS(#REF!),0),0)</f>
        <v>0</v>
      </c>
      <c r="G582" s="264">
        <f>IFERROR(VLOOKUP($A582,#REF!,COLUMNS(#REF!),0),0)</f>
        <v>0</v>
      </c>
      <c r="H582" s="264">
        <f>IFERROR(VLOOKUP($A582,#REF!,COLUMNS(#REF!),0),0)</f>
        <v>0</v>
      </c>
      <c r="I582" s="264">
        <f>IFERROR(VLOOKUP($A582,#REF!,COLUMNS(#REF!),0),0)</f>
        <v>0</v>
      </c>
      <c r="J582" s="264">
        <f>IFERROR(VLOOKUP($A582,#REF!,COLUMNS(#REF!),0),0)</f>
        <v>0</v>
      </c>
      <c r="K582" s="264">
        <f>IFERROR(VLOOKUP($A582,#REF!,COLUMNS(#REF!),0),0)</f>
        <v>0</v>
      </c>
      <c r="L582" s="264">
        <f>IFERROR(VLOOKUP($A582,#REF!,COLUMNS(#REF!),0),0)</f>
        <v>0</v>
      </c>
      <c r="M582" s="264">
        <f>IFERROR(VLOOKUP($A582,#REF!,COLUMNS(#REF!),0),0)</f>
        <v>0</v>
      </c>
      <c r="N582" s="264">
        <f>IFERROR(VLOOKUP($A582,#REF!,COLUMNS(#REF!),0),0)</f>
        <v>0</v>
      </c>
      <c r="O582" s="264" t="s">
        <v>183</v>
      </c>
      <c r="P582" s="264" t="s">
        <v>85</v>
      </c>
    </row>
    <row r="583" spans="1:16" x14ac:dyDescent="0.2">
      <c r="A583" s="264" t="s">
        <v>1172</v>
      </c>
      <c r="B583" s="264" t="s">
        <v>1171</v>
      </c>
      <c r="C583" s="264">
        <v>0</v>
      </c>
      <c r="D583" s="264" t="s">
        <v>195</v>
      </c>
      <c r="E583" s="264" t="str">
        <f t="shared" si="9"/>
        <v>HCM_TB_PTMOI_006</v>
      </c>
      <c r="F583" s="264">
        <f>IFERROR(VLOOKUP($A583,#REF!,COLUMNS(#REF!),0),0)</f>
        <v>0</v>
      </c>
      <c r="G583" s="264">
        <f>IFERROR(VLOOKUP($A583,#REF!,COLUMNS(#REF!),0),0)</f>
        <v>0</v>
      </c>
      <c r="H583" s="264">
        <f>IFERROR(VLOOKUP($A583,#REF!,COLUMNS(#REF!),0),0)</f>
        <v>0</v>
      </c>
      <c r="I583" s="264">
        <f>IFERROR(VLOOKUP($A583,#REF!,COLUMNS(#REF!),0),0)</f>
        <v>0</v>
      </c>
      <c r="J583" s="264">
        <f>IFERROR(VLOOKUP($A583,#REF!,COLUMNS(#REF!),0),0)</f>
        <v>0</v>
      </c>
      <c r="K583" s="264">
        <f>IFERROR(VLOOKUP($A583,#REF!,COLUMNS(#REF!),0),0)</f>
        <v>0</v>
      </c>
      <c r="L583" s="264">
        <f>IFERROR(VLOOKUP($A583,#REF!,COLUMNS(#REF!),0),0)</f>
        <v>0</v>
      </c>
      <c r="M583" s="264">
        <f>IFERROR(VLOOKUP($A583,#REF!,COLUMNS(#REF!),0),0)</f>
        <v>0</v>
      </c>
      <c r="N583" s="264">
        <f>IFERROR(VLOOKUP($A583,#REF!,COLUMNS(#REF!),0),0)</f>
        <v>0</v>
      </c>
      <c r="O583" s="264" t="s">
        <v>183</v>
      </c>
      <c r="P583" s="264" t="s">
        <v>85</v>
      </c>
    </row>
    <row r="584" spans="1:16" x14ac:dyDescent="0.2">
      <c r="A584" s="264" t="s">
        <v>1174</v>
      </c>
      <c r="B584" s="264" t="s">
        <v>1173</v>
      </c>
      <c r="C584" s="264">
        <v>0</v>
      </c>
      <c r="D584" s="264" t="s">
        <v>195</v>
      </c>
      <c r="E584" s="264" t="str">
        <f t="shared" si="9"/>
        <v>HCM_TB_PTMOI_007</v>
      </c>
      <c r="F584" s="264">
        <f>IFERROR(VLOOKUP($A584,#REF!,COLUMNS(#REF!),0),0)</f>
        <v>0</v>
      </c>
      <c r="G584" s="264">
        <f>IFERROR(VLOOKUP($A584,#REF!,COLUMNS(#REF!),0),0)</f>
        <v>0</v>
      </c>
      <c r="H584" s="264">
        <f>IFERROR(VLOOKUP($A584,#REF!,COLUMNS(#REF!),0),0)</f>
        <v>0</v>
      </c>
      <c r="I584" s="264">
        <f>IFERROR(VLOOKUP($A584,#REF!,COLUMNS(#REF!),0),0)</f>
        <v>0</v>
      </c>
      <c r="J584" s="264">
        <f>IFERROR(VLOOKUP($A584,#REF!,COLUMNS(#REF!),0),0)</f>
        <v>0</v>
      </c>
      <c r="K584" s="264">
        <f>IFERROR(VLOOKUP($A584,#REF!,COLUMNS(#REF!),0),0)</f>
        <v>0</v>
      </c>
      <c r="L584" s="264">
        <f>IFERROR(VLOOKUP($A584,#REF!,COLUMNS(#REF!),0),0)</f>
        <v>0</v>
      </c>
      <c r="M584" s="264">
        <f>IFERROR(VLOOKUP($A584,#REF!,COLUMNS(#REF!),0),0)</f>
        <v>0</v>
      </c>
      <c r="N584" s="264">
        <f>IFERROR(VLOOKUP($A584,#REF!,COLUMNS(#REF!),0),0)</f>
        <v>0</v>
      </c>
      <c r="O584" s="264" t="s">
        <v>183</v>
      </c>
      <c r="P584" s="264" t="s">
        <v>85</v>
      </c>
    </row>
    <row r="585" spans="1:16" x14ac:dyDescent="0.2">
      <c r="A585" s="264" t="s">
        <v>1176</v>
      </c>
      <c r="B585" s="264" t="s">
        <v>1175</v>
      </c>
      <c r="C585" s="264">
        <v>0</v>
      </c>
      <c r="D585" s="264" t="s">
        <v>195</v>
      </c>
      <c r="E585" s="264" t="str">
        <f t="shared" si="9"/>
        <v>HCM_TB_PTMOI_008</v>
      </c>
      <c r="F585" s="264">
        <f>IFERROR(VLOOKUP($A585,#REF!,COLUMNS(#REF!),0),0)</f>
        <v>0</v>
      </c>
      <c r="G585" s="264">
        <f>IFERROR(VLOOKUP($A585,#REF!,COLUMNS(#REF!),0),0)</f>
        <v>0</v>
      </c>
      <c r="H585" s="264">
        <f>IFERROR(VLOOKUP($A585,#REF!,COLUMNS(#REF!),0),0)</f>
        <v>0</v>
      </c>
      <c r="I585" s="264">
        <f>IFERROR(VLOOKUP($A585,#REF!,COLUMNS(#REF!),0),0)</f>
        <v>0</v>
      </c>
      <c r="J585" s="264">
        <f>IFERROR(VLOOKUP($A585,#REF!,COLUMNS(#REF!),0),0)</f>
        <v>0</v>
      </c>
      <c r="K585" s="264">
        <f>IFERROR(VLOOKUP($A585,#REF!,COLUMNS(#REF!),0),0)</f>
        <v>0</v>
      </c>
      <c r="L585" s="264">
        <f>IFERROR(VLOOKUP($A585,#REF!,COLUMNS(#REF!),0),0)</f>
        <v>0</v>
      </c>
      <c r="M585" s="264">
        <f>IFERROR(VLOOKUP($A585,#REF!,COLUMNS(#REF!),0),0)</f>
        <v>0</v>
      </c>
      <c r="N585" s="264">
        <f>IFERROR(VLOOKUP($A585,#REF!,COLUMNS(#REF!),0),0)</f>
        <v>0</v>
      </c>
      <c r="O585" s="264" t="s">
        <v>183</v>
      </c>
      <c r="P585" s="264" t="s">
        <v>85</v>
      </c>
    </row>
    <row r="586" spans="1:16" x14ac:dyDescent="0.2">
      <c r="A586" s="264" t="s">
        <v>1178</v>
      </c>
      <c r="B586" s="264" t="s">
        <v>1177</v>
      </c>
      <c r="C586" s="264">
        <v>0</v>
      </c>
      <c r="D586" s="264" t="s">
        <v>195</v>
      </c>
      <c r="E586" s="264" t="str">
        <f t="shared" si="9"/>
        <v>HCM_TB_PTMOI_009</v>
      </c>
      <c r="F586" s="264">
        <f>IFERROR(VLOOKUP($A586,#REF!,COLUMNS(#REF!),0),0)</f>
        <v>0</v>
      </c>
      <c r="G586" s="264">
        <f>IFERROR(VLOOKUP($A586,#REF!,COLUMNS(#REF!),0),0)</f>
        <v>0</v>
      </c>
      <c r="H586" s="264">
        <f>IFERROR(VLOOKUP($A586,#REF!,COLUMNS(#REF!),0),0)</f>
        <v>0</v>
      </c>
      <c r="I586" s="264">
        <f>IFERROR(VLOOKUP($A586,#REF!,COLUMNS(#REF!),0),0)</f>
        <v>0</v>
      </c>
      <c r="J586" s="264">
        <f>IFERROR(VLOOKUP($A586,#REF!,COLUMNS(#REF!),0),0)</f>
        <v>0</v>
      </c>
      <c r="K586" s="264">
        <f>IFERROR(VLOOKUP($A586,#REF!,COLUMNS(#REF!),0),0)</f>
        <v>0</v>
      </c>
      <c r="L586" s="264">
        <f>IFERROR(VLOOKUP($A586,#REF!,COLUMNS(#REF!),0),0)</f>
        <v>0</v>
      </c>
      <c r="M586" s="264">
        <f>IFERROR(VLOOKUP($A586,#REF!,COLUMNS(#REF!),0),0)</f>
        <v>0</v>
      </c>
      <c r="N586" s="264">
        <f>IFERROR(VLOOKUP($A586,#REF!,COLUMNS(#REF!),0),0)</f>
        <v>0</v>
      </c>
      <c r="O586" s="264" t="s">
        <v>183</v>
      </c>
      <c r="P586" s="264" t="s">
        <v>85</v>
      </c>
    </row>
    <row r="587" spans="1:16" x14ac:dyDescent="0.2">
      <c r="A587" s="264" t="s">
        <v>1180</v>
      </c>
      <c r="B587" s="264" t="s">
        <v>1179</v>
      </c>
      <c r="C587" s="264">
        <v>0</v>
      </c>
      <c r="D587" s="264" t="s">
        <v>195</v>
      </c>
      <c r="E587" s="264" t="str">
        <f t="shared" si="9"/>
        <v>HCM_TB_PTNAM_001</v>
      </c>
      <c r="F587" s="264">
        <f>IFERROR(VLOOKUP($A587,#REF!,COLUMNS(#REF!),0),0)</f>
        <v>0</v>
      </c>
      <c r="G587" s="264">
        <f>IFERROR(VLOOKUP($A587,#REF!,COLUMNS(#REF!),0),0)</f>
        <v>0</v>
      </c>
      <c r="H587" s="264">
        <f>IFERROR(VLOOKUP($A587,#REF!,COLUMNS(#REF!),0),0)</f>
        <v>0</v>
      </c>
      <c r="I587" s="264">
        <f>IFERROR(VLOOKUP($A587,#REF!,COLUMNS(#REF!),0),0)</f>
        <v>0</v>
      </c>
      <c r="J587" s="264">
        <f>IFERROR(VLOOKUP($A587,#REF!,COLUMNS(#REF!),0),0)</f>
        <v>0</v>
      </c>
      <c r="K587" s="264">
        <f>IFERROR(VLOOKUP($A587,#REF!,COLUMNS(#REF!),0),0)</f>
        <v>0</v>
      </c>
      <c r="L587" s="264">
        <f>IFERROR(VLOOKUP($A587,#REF!,COLUMNS(#REF!),0),0)</f>
        <v>0</v>
      </c>
      <c r="M587" s="264">
        <f>IFERROR(VLOOKUP($A587,#REF!,COLUMNS(#REF!),0),0)</f>
        <v>0</v>
      </c>
      <c r="N587" s="264">
        <f>IFERROR(VLOOKUP($A587,#REF!,COLUMNS(#REF!),0),0)</f>
        <v>0</v>
      </c>
      <c r="O587" s="264" t="s">
        <v>183</v>
      </c>
      <c r="P587" s="264" t="s">
        <v>85</v>
      </c>
    </row>
    <row r="588" spans="1:16" x14ac:dyDescent="0.2">
      <c r="A588" s="264" t="s">
        <v>1182</v>
      </c>
      <c r="B588" s="264" t="s">
        <v>1181</v>
      </c>
      <c r="C588" s="264">
        <v>0</v>
      </c>
      <c r="D588" s="264" t="s">
        <v>195</v>
      </c>
      <c r="E588" s="264" t="str">
        <f t="shared" si="9"/>
        <v>HCM_TB_PTNAM_002</v>
      </c>
      <c r="F588" s="264">
        <f>IFERROR(VLOOKUP($A588,#REF!,COLUMNS(#REF!),0),0)</f>
        <v>0</v>
      </c>
      <c r="G588" s="264">
        <f>IFERROR(VLOOKUP($A588,#REF!,COLUMNS(#REF!),0),0)</f>
        <v>0</v>
      </c>
      <c r="H588" s="264">
        <f>IFERROR(VLOOKUP($A588,#REF!,COLUMNS(#REF!),0),0)</f>
        <v>0</v>
      </c>
      <c r="I588" s="264">
        <f>IFERROR(VLOOKUP($A588,#REF!,COLUMNS(#REF!),0),0)</f>
        <v>0</v>
      </c>
      <c r="J588" s="264">
        <f>IFERROR(VLOOKUP($A588,#REF!,COLUMNS(#REF!),0),0)</f>
        <v>0</v>
      </c>
      <c r="K588" s="264">
        <f>IFERROR(VLOOKUP($A588,#REF!,COLUMNS(#REF!),0),0)</f>
        <v>0</v>
      </c>
      <c r="L588" s="264">
        <f>IFERROR(VLOOKUP($A588,#REF!,COLUMNS(#REF!),0),0)</f>
        <v>0</v>
      </c>
      <c r="M588" s="264">
        <f>IFERROR(VLOOKUP($A588,#REF!,COLUMNS(#REF!),0),0)</f>
        <v>0</v>
      </c>
      <c r="N588" s="264">
        <f>IFERROR(VLOOKUP($A588,#REF!,COLUMNS(#REF!),0),0)</f>
        <v>0</v>
      </c>
      <c r="O588" s="264" t="s">
        <v>183</v>
      </c>
      <c r="P588" s="264" t="s">
        <v>85</v>
      </c>
    </row>
    <row r="589" spans="1:16" x14ac:dyDescent="0.2">
      <c r="A589" s="264" t="s">
        <v>1184</v>
      </c>
      <c r="B589" s="264" t="s">
        <v>1183</v>
      </c>
      <c r="C589" s="264">
        <v>0</v>
      </c>
      <c r="D589" s="264" t="s">
        <v>195</v>
      </c>
      <c r="E589" s="264" t="str">
        <f t="shared" si="9"/>
        <v>HCM_TB_SIM4G_001</v>
      </c>
      <c r="F589" s="264">
        <f>IFERROR(VLOOKUP($A589,#REF!,COLUMNS(#REF!),0),0)</f>
        <v>0</v>
      </c>
      <c r="G589" s="264">
        <f>IFERROR(VLOOKUP($A589,#REF!,COLUMNS(#REF!),0),0)</f>
        <v>0</v>
      </c>
      <c r="H589" s="264">
        <f>IFERROR(VLOOKUP($A589,#REF!,COLUMNS(#REF!),0),0)</f>
        <v>0</v>
      </c>
      <c r="I589" s="264">
        <f>IFERROR(VLOOKUP($A589,#REF!,COLUMNS(#REF!),0),0)</f>
        <v>0</v>
      </c>
      <c r="J589" s="264">
        <f>IFERROR(VLOOKUP($A589,#REF!,COLUMNS(#REF!),0),0)</f>
        <v>0</v>
      </c>
      <c r="K589" s="264">
        <f>IFERROR(VLOOKUP($A589,#REF!,COLUMNS(#REF!),0),0)</f>
        <v>0</v>
      </c>
      <c r="L589" s="264">
        <f>IFERROR(VLOOKUP($A589,#REF!,COLUMNS(#REF!),0),0)</f>
        <v>0</v>
      </c>
      <c r="M589" s="264">
        <f>IFERROR(VLOOKUP($A589,#REF!,COLUMNS(#REF!),0),0)</f>
        <v>0</v>
      </c>
      <c r="N589" s="264">
        <f>IFERROR(VLOOKUP($A589,#REF!,COLUMNS(#REF!),0),0)</f>
        <v>0</v>
      </c>
      <c r="O589" s="264" t="s">
        <v>183</v>
      </c>
      <c r="P589" s="264" t="s">
        <v>85</v>
      </c>
    </row>
    <row r="590" spans="1:16" x14ac:dyDescent="0.2">
      <c r="A590" s="264" t="s">
        <v>1186</v>
      </c>
      <c r="B590" s="264" t="s">
        <v>1185</v>
      </c>
      <c r="C590" s="264">
        <v>0</v>
      </c>
      <c r="D590" s="264" t="s">
        <v>195</v>
      </c>
      <c r="E590" s="264" t="str">
        <f t="shared" si="9"/>
        <v>HCM_TB_TVNEW_001</v>
      </c>
      <c r="F590" s="264">
        <f>IFERROR(VLOOKUP($A590,#REF!,COLUMNS(#REF!),0),0)</f>
        <v>0</v>
      </c>
      <c r="G590" s="264">
        <f>IFERROR(VLOOKUP($A590,#REF!,COLUMNS(#REF!),0),0)</f>
        <v>0</v>
      </c>
      <c r="H590" s="264">
        <f>IFERROR(VLOOKUP($A590,#REF!,COLUMNS(#REF!),0),0)</f>
        <v>0</v>
      </c>
      <c r="I590" s="264">
        <f>IFERROR(VLOOKUP($A590,#REF!,COLUMNS(#REF!),0),0)</f>
        <v>0</v>
      </c>
      <c r="J590" s="264">
        <f>IFERROR(VLOOKUP($A590,#REF!,COLUMNS(#REF!),0),0)</f>
        <v>0</v>
      </c>
      <c r="K590" s="264">
        <f>IFERROR(VLOOKUP($A590,#REF!,COLUMNS(#REF!),0),0)</f>
        <v>0</v>
      </c>
      <c r="L590" s="264">
        <f>IFERROR(VLOOKUP($A590,#REF!,COLUMNS(#REF!),0),0)</f>
        <v>0</v>
      </c>
      <c r="M590" s="264">
        <f>IFERROR(VLOOKUP($A590,#REF!,COLUMNS(#REF!),0),0)</f>
        <v>0</v>
      </c>
      <c r="N590" s="264">
        <f>IFERROR(VLOOKUP($A590,#REF!,COLUMNS(#REF!),0),0)</f>
        <v>0</v>
      </c>
      <c r="O590" s="264" t="s">
        <v>183</v>
      </c>
      <c r="P590" s="264" t="s">
        <v>85</v>
      </c>
    </row>
    <row r="591" spans="1:16" x14ac:dyDescent="0.2">
      <c r="A591" s="264" t="s">
        <v>1188</v>
      </c>
      <c r="B591" s="264" t="s">
        <v>1187</v>
      </c>
      <c r="C591" s="264">
        <v>0</v>
      </c>
      <c r="D591" s="264" t="s">
        <v>195</v>
      </c>
      <c r="E591" s="264" t="str">
        <f t="shared" si="9"/>
        <v>HCM_TB_TVTRY_001</v>
      </c>
      <c r="F591" s="264">
        <f>IFERROR(VLOOKUP($A591,#REF!,COLUMNS(#REF!),0),0)</f>
        <v>0</v>
      </c>
      <c r="G591" s="264">
        <f>IFERROR(VLOOKUP($A591,#REF!,COLUMNS(#REF!),0),0)</f>
        <v>0</v>
      </c>
      <c r="H591" s="264">
        <f>IFERROR(VLOOKUP($A591,#REF!,COLUMNS(#REF!),0),0)</f>
        <v>0</v>
      </c>
      <c r="I591" s="264">
        <f>IFERROR(VLOOKUP($A591,#REF!,COLUMNS(#REF!),0),0)</f>
        <v>0</v>
      </c>
      <c r="J591" s="264">
        <f>IFERROR(VLOOKUP($A591,#REF!,COLUMNS(#REF!),0),0)</f>
        <v>0</v>
      </c>
      <c r="K591" s="264">
        <f>IFERROR(VLOOKUP($A591,#REF!,COLUMNS(#REF!),0),0)</f>
        <v>0</v>
      </c>
      <c r="L591" s="264">
        <f>IFERROR(VLOOKUP($A591,#REF!,COLUMNS(#REF!),0),0)</f>
        <v>0</v>
      </c>
      <c r="M591" s="264">
        <f>IFERROR(VLOOKUP($A591,#REF!,COLUMNS(#REF!),0),0)</f>
        <v>0</v>
      </c>
      <c r="N591" s="264">
        <f>IFERROR(VLOOKUP($A591,#REF!,COLUMNS(#REF!),0),0)</f>
        <v>0</v>
      </c>
      <c r="O591" s="264" t="s">
        <v>183</v>
      </c>
      <c r="P591" s="264" t="s">
        <v>85</v>
      </c>
    </row>
    <row r="592" spans="1:16" x14ac:dyDescent="0.2">
      <c r="A592" s="264" t="s">
        <v>1190</v>
      </c>
      <c r="B592" s="264" t="s">
        <v>1189</v>
      </c>
      <c r="C592" s="264">
        <v>0</v>
      </c>
      <c r="D592" s="264" t="s">
        <v>195</v>
      </c>
      <c r="E592" s="264" t="str">
        <f t="shared" si="9"/>
        <v>HCM_TB_VDUAN_001</v>
      </c>
      <c r="F592" s="264">
        <f>IFERROR(VLOOKUP($A592,#REF!,COLUMNS(#REF!),0),0)</f>
        <v>0</v>
      </c>
      <c r="G592" s="264">
        <f>IFERROR(VLOOKUP($A592,#REF!,COLUMNS(#REF!),0),0)</f>
        <v>0</v>
      </c>
      <c r="H592" s="264">
        <f>IFERROR(VLOOKUP($A592,#REF!,COLUMNS(#REF!),0),0)</f>
        <v>0</v>
      </c>
      <c r="I592" s="264">
        <f>IFERROR(VLOOKUP($A592,#REF!,COLUMNS(#REF!),0),0)</f>
        <v>0</v>
      </c>
      <c r="J592" s="264">
        <f>IFERROR(VLOOKUP($A592,#REF!,COLUMNS(#REF!),0),0)</f>
        <v>0</v>
      </c>
      <c r="K592" s="264">
        <f>IFERROR(VLOOKUP($A592,#REF!,COLUMNS(#REF!),0),0)</f>
        <v>0</v>
      </c>
      <c r="L592" s="264">
        <f>IFERROR(VLOOKUP($A592,#REF!,COLUMNS(#REF!),0),0)</f>
        <v>0</v>
      </c>
      <c r="M592" s="264">
        <f>IFERROR(VLOOKUP($A592,#REF!,COLUMNS(#REF!),0),0)</f>
        <v>0</v>
      </c>
      <c r="N592" s="264">
        <f>IFERROR(VLOOKUP($A592,#REF!,COLUMNS(#REF!),0),0)</f>
        <v>0</v>
      </c>
      <c r="O592" s="264" t="s">
        <v>183</v>
      </c>
      <c r="P592" s="264" t="s">
        <v>85</v>
      </c>
    </row>
    <row r="593" spans="1:16" x14ac:dyDescent="0.2">
      <c r="A593" s="264" t="s">
        <v>1192</v>
      </c>
      <c r="B593" s="264" t="s">
        <v>1191</v>
      </c>
      <c r="C593" s="264">
        <v>0</v>
      </c>
      <c r="D593" s="264" t="s">
        <v>12</v>
      </c>
      <c r="E593" s="264" t="str">
        <f t="shared" si="9"/>
        <v>HCM_TT_DTMOI_001</v>
      </c>
      <c r="F593" s="264">
        <f>IFERROR(VLOOKUP($A593,#REF!,COLUMNS(#REF!),0),0)</f>
        <v>0</v>
      </c>
      <c r="G593" s="264">
        <f>IFERROR(VLOOKUP($A593,#REF!,COLUMNS(#REF!),0),0)</f>
        <v>0</v>
      </c>
      <c r="H593" s="264">
        <f>IFERROR(VLOOKUP($A593,#REF!,COLUMNS(#REF!),0),0)</f>
        <v>0</v>
      </c>
      <c r="I593" s="264">
        <f>IFERROR(VLOOKUP($A593,#REF!,COLUMNS(#REF!),0),0)</f>
        <v>0</v>
      </c>
      <c r="J593" s="264">
        <f>IFERROR(VLOOKUP($A593,#REF!,COLUMNS(#REF!),0),0)</f>
        <v>0</v>
      </c>
      <c r="K593" s="264">
        <f>IFERROR(VLOOKUP($A593,#REF!,COLUMNS(#REF!),0),0)</f>
        <v>0</v>
      </c>
      <c r="L593" s="264">
        <f>IFERROR(VLOOKUP($A593,#REF!,COLUMNS(#REF!),0),0)</f>
        <v>0</v>
      </c>
      <c r="M593" s="264">
        <f>IFERROR(VLOOKUP($A593,#REF!,COLUMNS(#REF!),0),0)</f>
        <v>0</v>
      </c>
      <c r="N593" s="264">
        <f>IFERROR(VLOOKUP($A593,#REF!,COLUMNS(#REF!),0),0)</f>
        <v>0</v>
      </c>
      <c r="O593" s="264" t="s">
        <v>183</v>
      </c>
      <c r="P593" s="264" t="s">
        <v>85</v>
      </c>
    </row>
    <row r="594" spans="1:16" x14ac:dyDescent="0.2">
      <c r="A594" s="264" t="s">
        <v>1194</v>
      </c>
      <c r="B594" s="264" t="s">
        <v>1193</v>
      </c>
      <c r="C594" s="264">
        <v>0</v>
      </c>
      <c r="D594" s="264" t="s">
        <v>12</v>
      </c>
      <c r="E594" s="264" t="str">
        <f t="shared" si="9"/>
        <v>HCM_TT_DTMOI_002</v>
      </c>
      <c r="F594" s="264">
        <f>IFERROR(VLOOKUP($A594,#REF!,COLUMNS(#REF!),0),0)</f>
        <v>0</v>
      </c>
      <c r="G594" s="264">
        <f>IFERROR(VLOOKUP($A594,#REF!,COLUMNS(#REF!),0),0)</f>
        <v>0</v>
      </c>
      <c r="H594" s="264">
        <f>IFERROR(VLOOKUP($A594,#REF!,COLUMNS(#REF!),0),0)</f>
        <v>0</v>
      </c>
      <c r="I594" s="264">
        <f>IFERROR(VLOOKUP($A594,#REF!,COLUMNS(#REF!),0),0)</f>
        <v>0</v>
      </c>
      <c r="J594" s="264">
        <f>IFERROR(VLOOKUP($A594,#REF!,COLUMNS(#REF!),0),0)</f>
        <v>0</v>
      </c>
      <c r="K594" s="264">
        <f>IFERROR(VLOOKUP($A594,#REF!,COLUMNS(#REF!),0),0)</f>
        <v>0</v>
      </c>
      <c r="L594" s="264">
        <f>IFERROR(VLOOKUP($A594,#REF!,COLUMNS(#REF!),0),0)</f>
        <v>0</v>
      </c>
      <c r="M594" s="264">
        <f>IFERROR(VLOOKUP($A594,#REF!,COLUMNS(#REF!),0),0)</f>
        <v>0</v>
      </c>
      <c r="N594" s="264">
        <f>IFERROR(VLOOKUP($A594,#REF!,COLUMNS(#REF!),0),0)</f>
        <v>0</v>
      </c>
      <c r="O594" s="264" t="s">
        <v>183</v>
      </c>
      <c r="P594" s="264" t="s">
        <v>85</v>
      </c>
    </row>
    <row r="595" spans="1:16" x14ac:dyDescent="0.2">
      <c r="F595" s="264">
        <f>IFERROR(VLOOKUP($A595,#REF!,COLUMNS(#REF!),0),0)</f>
        <v>0</v>
      </c>
      <c r="G595" s="264">
        <f>IFERROR(VLOOKUP($A595,#REF!,COLUMNS(#REF!),0),0)</f>
        <v>0</v>
      </c>
      <c r="H595" s="264">
        <f>IFERROR(VLOOKUP($A595,#REF!,COLUMNS(#REF!),0),0)</f>
        <v>0</v>
      </c>
      <c r="I595" s="264">
        <f>IFERROR(VLOOKUP($A595,#REF!,COLUMNS(#REF!),0),0)</f>
        <v>0</v>
      </c>
      <c r="J595" s="264">
        <f>IFERROR(VLOOKUP($A595,#REF!,COLUMNS(#REF!),0),0)</f>
        <v>0</v>
      </c>
      <c r="K595" s="264">
        <f>IFERROR(VLOOKUP($A595,#REF!,COLUMNS(#REF!),0),0)</f>
        <v>0</v>
      </c>
      <c r="L595" s="264">
        <f>IFERROR(VLOOKUP($A595,#REF!,COLUMNS(#REF!),0),0)</f>
        <v>0</v>
      </c>
      <c r="M595" s="264">
        <f>IFERROR(VLOOKUP($A595,#REF!,COLUMNS(#REF!),0),0)</f>
        <v>0</v>
      </c>
      <c r="N595" s="264">
        <f>IFERROR(VLOOKUP($A595,#REF!,COLUMNS(#REF!),0),0)</f>
        <v>0</v>
      </c>
      <c r="O595" s="264" t="s">
        <v>183</v>
      </c>
      <c r="P595" s="264" t="s">
        <v>85</v>
      </c>
    </row>
    <row r="596" spans="1:16" s="265" customFormat="1" x14ac:dyDescent="0.2"/>
    <row r="597" spans="1:16" x14ac:dyDescent="0.2">
      <c r="A597" s="264" t="s">
        <v>1263</v>
      </c>
      <c r="B597" s="264" t="s">
        <v>1264</v>
      </c>
      <c r="C597" s="266" t="s">
        <v>1265</v>
      </c>
      <c r="D597" s="264" t="s">
        <v>12</v>
      </c>
      <c r="E597" s="264" t="str">
        <f t="shared" ref="E597:E646" si="10">A597</f>
        <v>HCM_DT_LUYKE_001</v>
      </c>
      <c r="F597" s="264">
        <f>IFERROR(VLOOKUP($A597,#REF!,COLUMNS(#REF!),0),0)</f>
        <v>0</v>
      </c>
      <c r="G597" s="264">
        <f>IFERROR(VLOOKUP($A597,#REF!,COLUMNS(#REF!),0),0)</f>
        <v>0</v>
      </c>
      <c r="H597" s="264">
        <f>IFERROR(VLOOKUP($A597,#REF!,COLUMNS(#REF!),0),0)</f>
        <v>0</v>
      </c>
      <c r="I597" s="264">
        <f>IFERROR(VLOOKUP($A597,#REF!,COLUMNS(#REF!),0),0)</f>
        <v>0</v>
      </c>
      <c r="J597" s="264">
        <f>IFERROR(VLOOKUP($A597,#REF!,COLUMNS(#REF!),0),0)</f>
        <v>0</v>
      </c>
      <c r="K597" s="264">
        <f>IFERROR(VLOOKUP($A597,#REF!,COLUMNS(#REF!),0),0)</f>
        <v>0</v>
      </c>
      <c r="L597" s="264">
        <f>IFERROR(VLOOKUP($A597,#REF!,COLUMNS(#REF!),0),0)</f>
        <v>0</v>
      </c>
      <c r="M597" s="264">
        <f>IFERROR(VLOOKUP($A597,#REF!,COLUMNS(#REF!),0),0)</f>
        <v>0</v>
      </c>
      <c r="N597" s="264">
        <f>IFERROR(VLOOKUP($A597,#REF!,COLUMNS(#REF!),0),0)</f>
        <v>0</v>
      </c>
      <c r="O597" s="264" t="s">
        <v>183</v>
      </c>
      <c r="P597" s="264" t="s">
        <v>85</v>
      </c>
    </row>
    <row r="598" spans="1:16" ht="53.25" customHeight="1" x14ac:dyDescent="0.2">
      <c r="A598" s="264" t="s">
        <v>1266</v>
      </c>
      <c r="B598" s="267" t="s">
        <v>1225</v>
      </c>
      <c r="C598" s="266" t="s">
        <v>1265</v>
      </c>
      <c r="D598" s="264" t="s">
        <v>13</v>
      </c>
      <c r="E598" s="264" t="str">
        <f t="shared" si="10"/>
        <v>HCM_TB_GIAHA_024</v>
      </c>
      <c r="F598" s="264">
        <f>IFERROR(VLOOKUP($A598,#REF!,COLUMNS(#REF!),0),0)</f>
        <v>0</v>
      </c>
      <c r="G598" s="264">
        <f>IFERROR(VLOOKUP($A598,#REF!,COLUMNS(#REF!),0),0)</f>
        <v>0</v>
      </c>
      <c r="H598" s="264">
        <f>IFERROR(VLOOKUP($A598,#REF!,COLUMNS(#REF!),0),0)</f>
        <v>0</v>
      </c>
      <c r="I598" s="264">
        <f>IFERROR(VLOOKUP($A598,#REF!,COLUMNS(#REF!),0),0)</f>
        <v>0</v>
      </c>
      <c r="J598" s="264">
        <f>IFERROR(VLOOKUP($A598,#REF!,COLUMNS(#REF!),0),0)</f>
        <v>0</v>
      </c>
      <c r="K598" s="264">
        <f>IFERROR(VLOOKUP($A598,#REF!,COLUMNS(#REF!),0),0)</f>
        <v>0</v>
      </c>
      <c r="L598" s="264">
        <f>IFERROR(VLOOKUP($A598,#REF!,COLUMNS(#REF!),0),0)</f>
        <v>0</v>
      </c>
      <c r="M598" s="264">
        <f>IFERROR(VLOOKUP($A598,#REF!,COLUMNS(#REF!),0),0)</f>
        <v>0</v>
      </c>
      <c r="N598" s="264">
        <f>IFERROR(VLOOKUP($A598,#REF!,COLUMNS(#REF!),0),0)</f>
        <v>0</v>
      </c>
      <c r="O598" s="264" t="s">
        <v>183</v>
      </c>
      <c r="P598" s="264" t="s">
        <v>85</v>
      </c>
    </row>
    <row r="599" spans="1:16" ht="45" x14ac:dyDescent="0.2">
      <c r="A599" s="264" t="s">
        <v>1267</v>
      </c>
      <c r="B599" s="267" t="s">
        <v>1224</v>
      </c>
      <c r="C599" s="266" t="s">
        <v>1265</v>
      </c>
      <c r="D599" s="264" t="s">
        <v>13</v>
      </c>
      <c r="E599" s="264" t="str">
        <f t="shared" si="10"/>
        <v>HCM_TB_GIAHA_025</v>
      </c>
      <c r="F599" s="264">
        <f>IFERROR(VLOOKUP($A599,#REF!,COLUMNS(#REF!),0),0)</f>
        <v>0</v>
      </c>
      <c r="G599" s="264">
        <f>IFERROR(VLOOKUP($A599,#REF!,COLUMNS(#REF!),0),0)</f>
        <v>0</v>
      </c>
      <c r="H599" s="264">
        <f>IFERROR(VLOOKUP($A599,#REF!,COLUMNS(#REF!),0),0)</f>
        <v>0</v>
      </c>
      <c r="I599" s="264">
        <f>IFERROR(VLOOKUP($A599,#REF!,COLUMNS(#REF!),0),0)</f>
        <v>0</v>
      </c>
      <c r="J599" s="264">
        <f>IFERROR(VLOOKUP($A599,#REF!,COLUMNS(#REF!),0),0)</f>
        <v>0</v>
      </c>
      <c r="K599" s="264">
        <f>IFERROR(VLOOKUP($A599,#REF!,COLUMNS(#REF!),0),0)</f>
        <v>0</v>
      </c>
      <c r="L599" s="264">
        <f>IFERROR(VLOOKUP($A599,#REF!,COLUMNS(#REF!),0),0)</f>
        <v>0</v>
      </c>
      <c r="M599" s="264">
        <f>IFERROR(VLOOKUP($A599,#REF!,COLUMNS(#REF!),0),0)</f>
        <v>0</v>
      </c>
      <c r="N599" s="264">
        <f>IFERROR(VLOOKUP($A599,#REF!,COLUMNS(#REF!),0),0)</f>
        <v>0</v>
      </c>
      <c r="O599" s="264" t="s">
        <v>183</v>
      </c>
      <c r="P599" s="264" t="s">
        <v>85</v>
      </c>
    </row>
    <row r="600" spans="1:16" ht="45" x14ac:dyDescent="0.2">
      <c r="A600" s="264" t="s">
        <v>1274</v>
      </c>
      <c r="B600" s="267" t="s">
        <v>1390</v>
      </c>
      <c r="C600" s="266"/>
      <c r="G600" s="264"/>
    </row>
    <row r="601" spans="1:16" x14ac:dyDescent="0.2">
      <c r="A601" s="264" t="s">
        <v>1268</v>
      </c>
      <c r="B601" s="264" t="s">
        <v>1269</v>
      </c>
      <c r="C601" s="266" t="s">
        <v>1265</v>
      </c>
      <c r="D601" s="264" t="s">
        <v>13</v>
      </c>
      <c r="E601" s="264" t="str">
        <f t="shared" si="10"/>
        <v>HCM_TB_PCUOC_022</v>
      </c>
      <c r="F601" s="264">
        <f>IFERROR(VLOOKUP($A601,#REF!,COLUMNS(#REF!),0),0)</f>
        <v>0</v>
      </c>
      <c r="G601" s="264">
        <f>IFERROR(VLOOKUP($A601,#REF!,COLUMNS(#REF!),0),0)</f>
        <v>0</v>
      </c>
      <c r="H601" s="264">
        <f>IFERROR(VLOOKUP($A601,#REF!,COLUMNS(#REF!),0),0)</f>
        <v>0</v>
      </c>
      <c r="I601" s="264">
        <f>IFERROR(VLOOKUP($A601,#REF!,COLUMNS(#REF!),0),0)</f>
        <v>0</v>
      </c>
      <c r="J601" s="264">
        <f>IFERROR(VLOOKUP($A601,#REF!,COLUMNS(#REF!),0),0)</f>
        <v>0</v>
      </c>
      <c r="K601" s="264">
        <f>IFERROR(VLOOKUP($A601,#REF!,COLUMNS(#REF!),0),0)</f>
        <v>0</v>
      </c>
      <c r="L601" s="264">
        <f>IFERROR(VLOOKUP($A601,#REF!,COLUMNS(#REF!),0),0)</f>
        <v>0</v>
      </c>
      <c r="M601" s="264">
        <f>IFERROR(VLOOKUP($A601,#REF!,COLUMNS(#REF!),0),0)</f>
        <v>0</v>
      </c>
      <c r="N601" s="264">
        <f>IFERROR(VLOOKUP($A601,#REF!,COLUMNS(#REF!),0),0)</f>
        <v>0</v>
      </c>
      <c r="O601" s="264" t="s">
        <v>183</v>
      </c>
      <c r="P601" s="264" t="s">
        <v>85</v>
      </c>
    </row>
    <row r="602" spans="1:16" ht="29.25" customHeight="1" x14ac:dyDescent="0.2">
      <c r="A602" s="264" t="s">
        <v>1349</v>
      </c>
      <c r="B602" s="181" t="s">
        <v>1348</v>
      </c>
      <c r="C602" s="266"/>
      <c r="E602" s="264" t="str">
        <f t="shared" si="10"/>
        <v>HCM_TB_PCUOC_024</v>
      </c>
      <c r="G602" s="264"/>
    </row>
    <row r="603" spans="1:16" ht="21" customHeight="1" x14ac:dyDescent="0.2">
      <c r="A603" s="264" t="s">
        <v>1360</v>
      </c>
      <c r="C603" s="266"/>
      <c r="E603" s="264" t="str">
        <f t="shared" si="10"/>
        <v>HCM_TB_PCUOC_025</v>
      </c>
      <c r="G603" s="264"/>
    </row>
    <row r="604" spans="1:16" ht="39.75" customHeight="1" x14ac:dyDescent="0.2">
      <c r="A604" s="183" t="s">
        <v>1274</v>
      </c>
      <c r="B604" s="267" t="s">
        <v>1270</v>
      </c>
      <c r="E604" s="264" t="str">
        <f t="shared" si="10"/>
        <v>HCM_TB_GIAHA_026</v>
      </c>
      <c r="F604" s="264">
        <f>IFERROR(VLOOKUP($A604,#REF!,COLUMNS(#REF!),0),0)</f>
        <v>0</v>
      </c>
      <c r="G604" s="264">
        <f>IFERROR(VLOOKUP($A604,#REF!,COLUMNS(#REF!),0),0)</f>
        <v>0</v>
      </c>
      <c r="H604" s="264">
        <f>IFERROR(VLOOKUP($A604,#REF!,COLUMNS(#REF!),0),0)</f>
        <v>0</v>
      </c>
      <c r="I604" s="264">
        <f>IFERROR(VLOOKUP($A604,#REF!,COLUMNS(#REF!),0),0)</f>
        <v>0</v>
      </c>
      <c r="J604" s="264">
        <f>IFERROR(VLOOKUP($A604,#REF!,COLUMNS(#REF!),0),0)</f>
        <v>0</v>
      </c>
      <c r="K604" s="264">
        <f>IFERROR(VLOOKUP($A604,#REF!,COLUMNS(#REF!),0),0)</f>
        <v>0</v>
      </c>
      <c r="L604" s="264">
        <f>IFERROR(VLOOKUP($A604,#REF!,COLUMNS(#REF!),0),0)</f>
        <v>0</v>
      </c>
      <c r="M604" s="264">
        <f>IFERROR(VLOOKUP($A604,#REF!,COLUMNS(#REF!),0),0)</f>
        <v>0</v>
      </c>
      <c r="N604" s="264">
        <f>IFERROR(VLOOKUP($A604,#REF!,COLUMNS(#REF!),0),0)</f>
        <v>0</v>
      </c>
      <c r="O604" s="264" t="s">
        <v>1301</v>
      </c>
      <c r="P604" s="264" t="s">
        <v>85</v>
      </c>
    </row>
    <row r="605" spans="1:16" ht="61.5" customHeight="1" x14ac:dyDescent="0.2">
      <c r="A605" s="183" t="s">
        <v>1375</v>
      </c>
      <c r="B605" s="181" t="s">
        <v>1379</v>
      </c>
      <c r="E605" s="264" t="str">
        <f t="shared" si="10"/>
        <v>HCM_TB_GIAHA_027</v>
      </c>
      <c r="G605" s="264"/>
    </row>
    <row r="606" spans="1:16" ht="45" x14ac:dyDescent="0.2">
      <c r="A606" s="264" t="s">
        <v>1430</v>
      </c>
      <c r="B606" s="267" t="s">
        <v>1390</v>
      </c>
      <c r="C606" s="266"/>
      <c r="E606" s="264" t="str">
        <f t="shared" si="10"/>
        <v>HCM_TB_GIAHA_028</v>
      </c>
      <c r="G606" s="264"/>
    </row>
    <row r="607" spans="1:16" ht="41.25" customHeight="1" x14ac:dyDescent="0.2">
      <c r="A607" s="264" t="s">
        <v>1437</v>
      </c>
      <c r="B607" s="267" t="s">
        <v>1438</v>
      </c>
      <c r="C607" s="266"/>
      <c r="E607" s="264" t="str">
        <f t="shared" si="10"/>
        <v>HCM_TB_GIAHA_029</v>
      </c>
      <c r="G607" s="264"/>
    </row>
    <row r="608" spans="1:16" ht="39.75" customHeight="1" x14ac:dyDescent="0.2">
      <c r="A608" s="264" t="s">
        <v>1484</v>
      </c>
      <c r="B608" s="267" t="s">
        <v>1485</v>
      </c>
      <c r="C608" s="266"/>
      <c r="E608" s="264" t="str">
        <f t="shared" si="10"/>
        <v>HCM_TB_GIAHA_030</v>
      </c>
      <c r="G608" s="264"/>
    </row>
    <row r="609" spans="1:16" ht="39.75" customHeight="1" x14ac:dyDescent="0.2">
      <c r="A609" s="182" t="s">
        <v>1491</v>
      </c>
      <c r="B609" s="267" t="s">
        <v>1492</v>
      </c>
      <c r="C609" s="266"/>
      <c r="E609" s="264" t="str">
        <f t="shared" ref="E609" si="11">A609</f>
        <v>HCM_TB_GIAHA_031</v>
      </c>
      <c r="G609" s="264"/>
    </row>
    <row r="610" spans="1:16" ht="31.5" x14ac:dyDescent="0.2">
      <c r="A610" s="264" t="s">
        <v>1246</v>
      </c>
      <c r="B610" s="178" t="s">
        <v>1272</v>
      </c>
      <c r="E610" s="264" t="str">
        <f t="shared" si="10"/>
        <v>HCM_DT_PTMOI_053</v>
      </c>
      <c r="F610" s="264">
        <f>IFERROR(VLOOKUP($A610,#REF!,COLUMNS(#REF!),0),0)</f>
        <v>0</v>
      </c>
      <c r="G610" s="264">
        <f>IFERROR(VLOOKUP($A610,#REF!,COLUMNS(#REF!),0),0)</f>
        <v>0</v>
      </c>
      <c r="H610" s="264">
        <f>IFERROR(VLOOKUP($A610,#REF!,COLUMNS(#REF!),0),0)</f>
        <v>0</v>
      </c>
      <c r="I610" s="264">
        <f>IFERROR(VLOOKUP($A610,#REF!,COLUMNS(#REF!),0),0)</f>
        <v>0</v>
      </c>
      <c r="J610" s="264">
        <f>IFERROR(VLOOKUP($A610,#REF!,COLUMNS(#REF!),0),0)</f>
        <v>0</v>
      </c>
      <c r="K610" s="264">
        <f>IFERROR(VLOOKUP($A610,#REF!,COLUMNS(#REF!),0),0)</f>
        <v>0</v>
      </c>
      <c r="L610" s="264">
        <f>IFERROR(VLOOKUP($A610,#REF!,COLUMNS(#REF!),0),0)</f>
        <v>0</v>
      </c>
      <c r="M610" s="264">
        <f>IFERROR(VLOOKUP($A610,#REF!,COLUMNS(#REF!),0),0)</f>
        <v>0</v>
      </c>
      <c r="N610" s="264">
        <f>IFERROR(VLOOKUP($A610,#REF!,COLUMNS(#REF!),0),0)</f>
        <v>0</v>
      </c>
      <c r="O610" s="264" t="s">
        <v>1302</v>
      </c>
      <c r="P610" s="264" t="s">
        <v>85</v>
      </c>
    </row>
    <row r="611" spans="1:16" ht="31.5" x14ac:dyDescent="0.2">
      <c r="A611" s="264" t="s">
        <v>1292</v>
      </c>
      <c r="B611" s="178" t="s">
        <v>1279</v>
      </c>
      <c r="E611" s="264" t="str">
        <f t="shared" si="10"/>
        <v>HCM_DT_PTMOI_055</v>
      </c>
      <c r="G611" s="264"/>
    </row>
    <row r="612" spans="1:16" ht="31.5" x14ac:dyDescent="0.2">
      <c r="A612" s="264" t="s">
        <v>1394</v>
      </c>
      <c r="B612" s="178" t="s">
        <v>1393</v>
      </c>
      <c r="E612" s="264" t="str">
        <f t="shared" si="10"/>
        <v>HCM_DT_PTMOI_060</v>
      </c>
      <c r="G612" s="264"/>
    </row>
    <row r="613" spans="1:16" ht="31.5" x14ac:dyDescent="0.2">
      <c r="A613" s="264" t="s">
        <v>1395</v>
      </c>
      <c r="B613" s="178" t="s">
        <v>1396</v>
      </c>
      <c r="E613" s="264" t="str">
        <f t="shared" si="10"/>
        <v>HCM_DT_PTMOI_061</v>
      </c>
      <c r="G613" s="264"/>
    </row>
    <row r="614" spans="1:16" ht="31.5" x14ac:dyDescent="0.2">
      <c r="A614" s="264" t="s">
        <v>1397</v>
      </c>
      <c r="B614" s="178" t="s">
        <v>1398</v>
      </c>
      <c r="E614" s="264" t="str">
        <f t="shared" ref="E614:E615" si="12">A614</f>
        <v>HCM_DT_PTMOI_062</v>
      </c>
      <c r="G614" s="264"/>
    </row>
    <row r="615" spans="1:16" ht="30.75" customHeight="1" x14ac:dyDescent="0.2">
      <c r="A615" s="264" t="s">
        <v>1409</v>
      </c>
      <c r="B615" s="178" t="s">
        <v>1404</v>
      </c>
      <c r="E615" s="264" t="str">
        <f t="shared" si="12"/>
        <v>HCM_DT_PTMOI_063</v>
      </c>
      <c r="G615" s="264"/>
    </row>
    <row r="616" spans="1:16" x14ac:dyDescent="0.2">
      <c r="A616" s="264" t="s">
        <v>1275</v>
      </c>
      <c r="B616" s="264" t="s">
        <v>1273</v>
      </c>
      <c r="E616" s="264" t="str">
        <f t="shared" si="10"/>
        <v>HCM_SL_BANLE_017</v>
      </c>
      <c r="F616" s="264">
        <f>IFERROR(VLOOKUP($A616,#REF!,COLUMNS(#REF!),0),0)</f>
        <v>0</v>
      </c>
      <c r="G616" s="264">
        <f>IFERROR(VLOOKUP($A616,#REF!,COLUMNS(#REF!),0),0)</f>
        <v>0</v>
      </c>
      <c r="H616" s="264">
        <f>IFERROR(VLOOKUP($A616,#REF!,COLUMNS(#REF!),0),0)</f>
        <v>0</v>
      </c>
      <c r="I616" s="264">
        <f>IFERROR(VLOOKUP($A616,#REF!,COLUMNS(#REF!),0),0)</f>
        <v>0</v>
      </c>
      <c r="J616" s="264">
        <f>IFERROR(VLOOKUP($A616,#REF!,COLUMNS(#REF!),0),0)</f>
        <v>0</v>
      </c>
      <c r="K616" s="264">
        <f>IFERROR(VLOOKUP($A616,#REF!,COLUMNS(#REF!),0),0)</f>
        <v>0</v>
      </c>
      <c r="L616" s="264">
        <f>IFERROR(VLOOKUP($A616,#REF!,COLUMNS(#REF!),0),0)</f>
        <v>0</v>
      </c>
      <c r="M616" s="264">
        <f>IFERROR(VLOOKUP($A616,#REF!,COLUMNS(#REF!),0),0)</f>
        <v>0</v>
      </c>
      <c r="N616" s="264">
        <f>IFERROR(VLOOKUP($A616,#REF!,COLUMNS(#REF!),0),0)</f>
        <v>0</v>
      </c>
      <c r="O616" s="264" t="s">
        <v>1303</v>
      </c>
      <c r="P616" s="264" t="s">
        <v>85</v>
      </c>
    </row>
    <row r="617" spans="1:16" ht="15.75" x14ac:dyDescent="0.2">
      <c r="A617" s="264" t="s">
        <v>1295</v>
      </c>
      <c r="B617" s="20" t="s">
        <v>1280</v>
      </c>
      <c r="E617" s="264" t="str">
        <f t="shared" si="10"/>
        <v>HCM_SL_COMBO_006</v>
      </c>
      <c r="F617" s="264">
        <f>IFERROR(VLOOKUP($A617,#REF!,COLUMNS(#REF!),0),0)</f>
        <v>0</v>
      </c>
      <c r="G617" s="264">
        <f>IFERROR(VLOOKUP($A617,#REF!,COLUMNS(#REF!),0),0)</f>
        <v>0</v>
      </c>
      <c r="H617" s="264">
        <f>IFERROR(VLOOKUP($A617,#REF!,COLUMNS(#REF!),0),0)</f>
        <v>0</v>
      </c>
      <c r="I617" s="264">
        <f>IFERROR(VLOOKUP($A617,#REF!,COLUMNS(#REF!),0),0)</f>
        <v>0</v>
      </c>
      <c r="J617" s="264">
        <f>IFERROR(VLOOKUP($A617,#REF!,COLUMNS(#REF!),0),0)</f>
        <v>0</v>
      </c>
      <c r="K617" s="264">
        <f>IFERROR(VLOOKUP($A617,#REF!,COLUMNS(#REF!),0),0)</f>
        <v>0</v>
      </c>
      <c r="L617" s="264">
        <f>IFERROR(VLOOKUP($A617,#REF!,COLUMNS(#REF!),0),0)</f>
        <v>0</v>
      </c>
      <c r="M617" s="264">
        <f>IFERROR(VLOOKUP($A617,#REF!,COLUMNS(#REF!),0),0)</f>
        <v>0</v>
      </c>
      <c r="N617" s="264">
        <f>IFERROR(VLOOKUP($A617,#REF!,COLUMNS(#REF!),0),0)</f>
        <v>0</v>
      </c>
      <c r="O617" s="264" t="s">
        <v>1304</v>
      </c>
      <c r="P617" s="264" t="s">
        <v>85</v>
      </c>
    </row>
    <row r="618" spans="1:16" ht="15.75" x14ac:dyDescent="0.2">
      <c r="A618" s="264" t="s">
        <v>1310</v>
      </c>
      <c r="B618" s="268" t="s">
        <v>1309</v>
      </c>
      <c r="E618" s="264" t="str">
        <f t="shared" si="10"/>
        <v>HCM_SL_HOTRO_005</v>
      </c>
      <c r="F618" s="264">
        <f>IFERROR(VLOOKUP($A618,#REF!,COLUMNS(#REF!),0),0)</f>
        <v>0</v>
      </c>
      <c r="G618" s="264">
        <f>IFERROR(VLOOKUP($A618,#REF!,COLUMNS(#REF!),0),0)</f>
        <v>0</v>
      </c>
      <c r="H618" s="264">
        <f>IFERROR(VLOOKUP($A618,#REF!,COLUMNS(#REF!),0),0)</f>
        <v>0</v>
      </c>
      <c r="I618" s="264">
        <f>IFERROR(VLOOKUP($A618,#REF!,COLUMNS(#REF!),0),0)</f>
        <v>0</v>
      </c>
      <c r="J618" s="264">
        <f>IFERROR(VLOOKUP($A618,#REF!,COLUMNS(#REF!),0),0)</f>
        <v>0</v>
      </c>
      <c r="K618" s="264">
        <f>IFERROR(VLOOKUP($A618,#REF!,COLUMNS(#REF!),0),0)</f>
        <v>0</v>
      </c>
      <c r="L618" s="264">
        <f>IFERROR(VLOOKUP($A618,#REF!,COLUMNS(#REF!),0),0)</f>
        <v>0</v>
      </c>
      <c r="M618" s="264">
        <f>IFERROR(VLOOKUP($A618,#REF!,COLUMNS(#REF!),0),0)</f>
        <v>0</v>
      </c>
      <c r="N618" s="264">
        <f>IFERROR(VLOOKUP($A618,#REF!,COLUMNS(#REF!),0),0)</f>
        <v>0</v>
      </c>
      <c r="O618" s="264" t="s">
        <v>1305</v>
      </c>
      <c r="P618" s="264" t="s">
        <v>85</v>
      </c>
    </row>
    <row r="619" spans="1:16" ht="31.5" x14ac:dyDescent="0.2">
      <c r="A619" s="264" t="s">
        <v>1376</v>
      </c>
      <c r="B619" s="268" t="s">
        <v>1377</v>
      </c>
      <c r="E619" s="264" t="str">
        <f t="shared" si="10"/>
        <v>HCM_SL_HOTRO_006</v>
      </c>
      <c r="G619" s="264"/>
    </row>
    <row r="620" spans="1:16" ht="31.5" x14ac:dyDescent="0.2">
      <c r="A620" s="264" t="s">
        <v>1311</v>
      </c>
      <c r="B620" s="179" t="s">
        <v>1312</v>
      </c>
      <c r="E620" s="264" t="str">
        <f t="shared" si="10"/>
        <v>HCM_CL_TNGOI_005</v>
      </c>
      <c r="F620" s="264">
        <f>IFERROR(VLOOKUP($A620,#REF!,COLUMNS(#REF!),0),0)</f>
        <v>0</v>
      </c>
      <c r="G620" s="264">
        <f>IFERROR(VLOOKUP($A620,#REF!,COLUMNS(#REF!),0),0)</f>
        <v>0</v>
      </c>
      <c r="H620" s="264">
        <f>IFERROR(VLOOKUP($A620,#REF!,COLUMNS(#REF!),0),0)</f>
        <v>0</v>
      </c>
      <c r="I620" s="264">
        <f>IFERROR(VLOOKUP($A620,#REF!,COLUMNS(#REF!),0),0)</f>
        <v>0</v>
      </c>
      <c r="J620" s="264">
        <f>IFERROR(VLOOKUP($A620,#REF!,COLUMNS(#REF!),0),0)</f>
        <v>0</v>
      </c>
      <c r="K620" s="264">
        <f>IFERROR(VLOOKUP($A620,#REF!,COLUMNS(#REF!),0),0)</f>
        <v>0</v>
      </c>
      <c r="L620" s="264">
        <f>IFERROR(VLOOKUP($A620,#REF!,COLUMNS(#REF!),0),0)</f>
        <v>0</v>
      </c>
      <c r="M620" s="264">
        <f>IFERROR(VLOOKUP($A620,#REF!,COLUMNS(#REF!),0),0)</f>
        <v>0</v>
      </c>
      <c r="N620" s="264">
        <f>IFERROR(VLOOKUP($A620,#REF!,COLUMNS(#REF!),0),0)</f>
        <v>0</v>
      </c>
      <c r="O620" s="264" t="s">
        <v>1306</v>
      </c>
      <c r="P620" s="264" t="s">
        <v>85</v>
      </c>
    </row>
    <row r="621" spans="1:16" ht="15.75" x14ac:dyDescent="0.2">
      <c r="A621" s="264" t="s">
        <v>1313</v>
      </c>
      <c r="B621" s="269" t="s">
        <v>1315</v>
      </c>
      <c r="E621" s="264" t="str">
        <f t="shared" si="10"/>
        <v>HCM_TB_PCUOC_026</v>
      </c>
      <c r="G621" s="264"/>
    </row>
    <row r="622" spans="1:16" ht="15.75" x14ac:dyDescent="0.2">
      <c r="A622" s="264" t="s">
        <v>1314</v>
      </c>
      <c r="B622" s="269" t="s">
        <v>1316</v>
      </c>
      <c r="E622" s="264" t="str">
        <f t="shared" si="10"/>
        <v>HCM_TB_PCUOC_027</v>
      </c>
      <c r="G622" s="264"/>
    </row>
    <row r="623" spans="1:16" ht="31.5" x14ac:dyDescent="0.2">
      <c r="A623" s="264" t="s">
        <v>1366</v>
      </c>
      <c r="B623" s="269" t="s">
        <v>1368</v>
      </c>
      <c r="E623" s="264" t="str">
        <f t="shared" si="10"/>
        <v>HCM_TB_PCUOC_028</v>
      </c>
      <c r="G623" s="264"/>
    </row>
    <row r="624" spans="1:16" ht="15.75" x14ac:dyDescent="0.2">
      <c r="A624" s="264" t="s">
        <v>1367</v>
      </c>
      <c r="B624" s="269" t="s">
        <v>1369</v>
      </c>
      <c r="E624" s="264" t="str">
        <f t="shared" si="10"/>
        <v>HCM_TB_PCUOC_029</v>
      </c>
      <c r="G624" s="264"/>
    </row>
    <row r="625" spans="1:16" ht="15.75" x14ac:dyDescent="0.2">
      <c r="A625" s="264" t="s">
        <v>1383</v>
      </c>
      <c r="B625" s="229" t="s">
        <v>1387</v>
      </c>
      <c r="E625" s="270" t="str">
        <f t="shared" si="10"/>
        <v>HCM_TB_PCUOC_030</v>
      </c>
      <c r="G625" s="264"/>
    </row>
    <row r="626" spans="1:16" ht="15.75" x14ac:dyDescent="0.2">
      <c r="A626" s="264" t="s">
        <v>1384</v>
      </c>
      <c r="B626" s="130" t="s">
        <v>1388</v>
      </c>
      <c r="E626" s="270" t="str">
        <f t="shared" si="10"/>
        <v>HCM_TB_PCUOC_031</v>
      </c>
      <c r="G626" s="264"/>
    </row>
    <row r="627" spans="1:16" ht="15.75" x14ac:dyDescent="0.2">
      <c r="A627" s="264" t="s">
        <v>1385</v>
      </c>
      <c r="B627" s="130" t="s">
        <v>1389</v>
      </c>
      <c r="E627" s="264" t="str">
        <f t="shared" si="10"/>
        <v>HCM_TB_PCUOC_032</v>
      </c>
      <c r="G627" s="264"/>
    </row>
    <row r="628" spans="1:16" x14ac:dyDescent="0.2">
      <c r="A628" s="264" t="s">
        <v>1386</v>
      </c>
      <c r="B628" s="264" t="s">
        <v>1392</v>
      </c>
      <c r="E628" s="264" t="str">
        <f t="shared" si="10"/>
        <v>HCM_TB_PCUOC_033</v>
      </c>
      <c r="G628" s="264"/>
    </row>
    <row r="629" spans="1:16" ht="31.5" x14ac:dyDescent="0.2">
      <c r="A629" s="264" t="s">
        <v>1415</v>
      </c>
      <c r="B629" s="271" t="s">
        <v>1417</v>
      </c>
      <c r="E629" s="264" t="str">
        <f t="shared" si="10"/>
        <v>HCM_TB_PCUOC_034</v>
      </c>
      <c r="G629" s="264"/>
    </row>
    <row r="630" spans="1:16" ht="15.75" x14ac:dyDescent="0.2">
      <c r="A630" s="264" t="s">
        <v>1416</v>
      </c>
      <c r="B630" s="229" t="s">
        <v>1418</v>
      </c>
      <c r="E630" s="264" t="str">
        <f t="shared" si="10"/>
        <v>HCM_TB_PCUOC_035</v>
      </c>
      <c r="G630" s="264"/>
    </row>
    <row r="631" spans="1:16" ht="15.75" x14ac:dyDescent="0.2">
      <c r="A631" s="264" t="s">
        <v>1440</v>
      </c>
      <c r="B631" s="272" t="s">
        <v>1439</v>
      </c>
      <c r="E631" s="264" t="str">
        <f t="shared" si="10"/>
        <v>HCM_TB_PCUOC_036</v>
      </c>
      <c r="G631" s="264"/>
    </row>
    <row r="632" spans="1:16" ht="15.75" x14ac:dyDescent="0.2">
      <c r="A632" s="264" t="s">
        <v>1474</v>
      </c>
      <c r="B632" s="130" t="s">
        <v>1475</v>
      </c>
      <c r="E632" s="270" t="str">
        <f t="shared" si="10"/>
        <v>HCM_TB_PCUOC_037</v>
      </c>
      <c r="G632" s="264"/>
    </row>
    <row r="633" spans="1:16" ht="31.5" x14ac:dyDescent="0.2">
      <c r="A633" s="182" t="s">
        <v>1493</v>
      </c>
      <c r="B633" s="251" t="s">
        <v>1502</v>
      </c>
      <c r="E633" s="270" t="str">
        <f t="shared" si="10"/>
        <v>HCM_TB_PCUOC_038</v>
      </c>
      <c r="G633" s="264"/>
    </row>
    <row r="634" spans="1:16" ht="15.75" x14ac:dyDescent="0.2">
      <c r="A634" s="264" t="s">
        <v>1352</v>
      </c>
      <c r="B634" s="269"/>
      <c r="E634" s="264" t="str">
        <f t="shared" si="10"/>
        <v>HCM_CL_TONDV_001</v>
      </c>
      <c r="G634" s="264"/>
    </row>
    <row r="635" spans="1:16" ht="30" x14ac:dyDescent="0.2">
      <c r="A635" s="264" t="s">
        <v>1364</v>
      </c>
      <c r="B635" s="125" t="s">
        <v>1362</v>
      </c>
      <c r="E635" s="264" t="str">
        <f t="shared" si="10"/>
        <v>HCM_CL_TONDV_002</v>
      </c>
      <c r="F635" s="264">
        <f>IFERROR(VLOOKUP($A635,#REF!,COLUMNS(#REF!),0),0)</f>
        <v>0</v>
      </c>
      <c r="G635" s="264">
        <f>IFERROR(VLOOKUP($A635,#REF!,COLUMNS(#REF!),0),0)</f>
        <v>0</v>
      </c>
      <c r="H635" s="264">
        <f>IFERROR(VLOOKUP($A635,#REF!,COLUMNS(#REF!),0),0)</f>
        <v>0</v>
      </c>
      <c r="I635" s="264">
        <f>IFERROR(VLOOKUP($A635,#REF!,COLUMNS(#REF!),0),0)</f>
        <v>0</v>
      </c>
      <c r="J635" s="264">
        <f>IFERROR(VLOOKUP($A635,#REF!,COLUMNS(#REF!),0),0)</f>
        <v>0</v>
      </c>
      <c r="K635" s="264">
        <f>IFERROR(VLOOKUP($A635,#REF!,COLUMNS(#REF!),0),0)</f>
        <v>0</v>
      </c>
      <c r="L635" s="264">
        <f>IFERROR(VLOOKUP($A635,#REF!,COLUMNS(#REF!),0),0)</f>
        <v>0</v>
      </c>
      <c r="M635" s="264">
        <f>IFERROR(VLOOKUP($A635,#REF!,COLUMNS(#REF!),0),0)</f>
        <v>0</v>
      </c>
      <c r="N635" s="264">
        <f>IFERROR(VLOOKUP($A635,#REF!,COLUMNS(#REF!),0),0)</f>
        <v>0</v>
      </c>
      <c r="O635" s="264" t="s">
        <v>1307</v>
      </c>
      <c r="P635" s="264" t="s">
        <v>85</v>
      </c>
    </row>
    <row r="636" spans="1:16" ht="30" x14ac:dyDescent="0.2">
      <c r="A636" s="264" t="s">
        <v>1365</v>
      </c>
      <c r="B636" s="273" t="s">
        <v>1361</v>
      </c>
      <c r="E636" s="264" t="str">
        <f t="shared" si="10"/>
        <v>HCM_CL_TONDV_003</v>
      </c>
      <c r="G636" s="264"/>
    </row>
    <row r="637" spans="1:16" x14ac:dyDescent="0.2">
      <c r="A637" s="264" t="s">
        <v>1426</v>
      </c>
      <c r="B637" s="273" t="s">
        <v>1425</v>
      </c>
      <c r="E637" s="264" t="str">
        <f t="shared" si="10"/>
        <v>HCM_CL_TONDV_004</v>
      </c>
      <c r="G637" s="264"/>
    </row>
    <row r="638" spans="1:16" ht="15.75" x14ac:dyDescent="0.2">
      <c r="A638" s="264" t="s">
        <v>1372</v>
      </c>
      <c r="B638" s="20" t="s">
        <v>1371</v>
      </c>
      <c r="E638" s="264" t="str">
        <f t="shared" si="10"/>
        <v>HCM_CL_DHQLY_007</v>
      </c>
      <c r="G638" s="264"/>
    </row>
    <row r="639" spans="1:16" ht="15.75" x14ac:dyDescent="0.2">
      <c r="A639" s="264" t="s">
        <v>1381</v>
      </c>
      <c r="B639" s="20" t="s">
        <v>1382</v>
      </c>
      <c r="E639" s="264" t="str">
        <f t="shared" si="10"/>
        <v>HCM_CL_TNGOI_006</v>
      </c>
      <c r="G639" s="264"/>
    </row>
    <row r="640" spans="1:16" ht="15.75" x14ac:dyDescent="0.2">
      <c r="A640" s="264" t="s">
        <v>1420</v>
      </c>
      <c r="B640" s="137" t="s">
        <v>1421</v>
      </c>
      <c r="E640" s="264" t="str">
        <f t="shared" si="10"/>
        <v>HCM_CL_TNGOI_007</v>
      </c>
      <c r="G640" s="264"/>
    </row>
    <row r="641" spans="1:16" ht="15.75" x14ac:dyDescent="0.2">
      <c r="A641" s="264" t="s">
        <v>1260</v>
      </c>
      <c r="B641" s="229" t="s">
        <v>1223</v>
      </c>
      <c r="E641" s="264" t="str">
        <f t="shared" si="10"/>
        <v>HCM_TB_PCUOC_020</v>
      </c>
      <c r="G641" s="264"/>
    </row>
    <row r="642" spans="1:16" ht="15.75" x14ac:dyDescent="0.2">
      <c r="A642" s="264" t="s">
        <v>1268</v>
      </c>
      <c r="B642" s="130" t="s">
        <v>1269</v>
      </c>
      <c r="E642" s="264" t="str">
        <f t="shared" si="10"/>
        <v>HCM_TB_PCUOC_022</v>
      </c>
      <c r="G642" s="264"/>
    </row>
    <row r="643" spans="1:16" ht="31.5" x14ac:dyDescent="0.2">
      <c r="A643" s="264" t="s">
        <v>1528</v>
      </c>
      <c r="B643" s="314" t="s">
        <v>1531</v>
      </c>
      <c r="E643" s="264" t="str">
        <f t="shared" si="10"/>
        <v>HCM_CL_CVIEC_040</v>
      </c>
      <c r="G643" s="264"/>
    </row>
    <row r="644" spans="1:16" x14ac:dyDescent="0.2">
      <c r="A644" s="264" t="s">
        <v>1529</v>
      </c>
      <c r="B644" s="14" t="s">
        <v>1532</v>
      </c>
      <c r="E644" s="264" t="str">
        <f t="shared" si="10"/>
        <v>HCM_CL_CVIEC_041</v>
      </c>
      <c r="G644" s="264"/>
    </row>
    <row r="645" spans="1:16" ht="30" x14ac:dyDescent="0.2">
      <c r="A645" s="264" t="s">
        <v>1530</v>
      </c>
      <c r="B645" s="14" t="s">
        <v>1533</v>
      </c>
      <c r="E645" s="264" t="str">
        <f t="shared" si="10"/>
        <v>HCM_CL_CVIEC_042</v>
      </c>
      <c r="G645" s="264"/>
    </row>
    <row r="646" spans="1:16" ht="31.5" x14ac:dyDescent="0.2">
      <c r="A646" s="264" t="s">
        <v>1293</v>
      </c>
      <c r="B646" s="20" t="s">
        <v>1288</v>
      </c>
      <c r="E646" s="264" t="str">
        <f t="shared" si="10"/>
        <v>HCM_CL_DHQLY_006</v>
      </c>
      <c r="F646" s="264">
        <f>IFERROR(VLOOKUP($A646,#REF!,COLUMNS(#REF!),0),0)</f>
        <v>0</v>
      </c>
      <c r="G646" s="264">
        <f>IFERROR(VLOOKUP($A646,#REF!,COLUMNS(#REF!),0),0)</f>
        <v>0</v>
      </c>
      <c r="H646" s="264">
        <f>IFERROR(VLOOKUP($A646,#REF!,COLUMNS(#REF!),0),0)</f>
        <v>0</v>
      </c>
      <c r="I646" s="264">
        <f>IFERROR(VLOOKUP($A646,#REF!,COLUMNS(#REF!),0),0)</f>
        <v>0</v>
      </c>
      <c r="J646" s="264">
        <f>IFERROR(VLOOKUP($A646,#REF!,COLUMNS(#REF!),0),0)</f>
        <v>0</v>
      </c>
      <c r="K646" s="264">
        <f>IFERROR(VLOOKUP($A646,#REF!,COLUMNS(#REF!),0),0)</f>
        <v>0</v>
      </c>
      <c r="L646" s="264">
        <f>IFERROR(VLOOKUP($A646,#REF!,COLUMNS(#REF!),0),0)</f>
        <v>0</v>
      </c>
      <c r="M646" s="264">
        <f>IFERROR(VLOOKUP($A646,#REF!,COLUMNS(#REF!),0),0)</f>
        <v>0</v>
      </c>
      <c r="N646" s="264">
        <f>IFERROR(VLOOKUP($A646,#REF!,COLUMNS(#REF!),0),0)</f>
        <v>0</v>
      </c>
      <c r="O646" s="264" t="s">
        <v>1308</v>
      </c>
      <c r="P646" s="264" t="s">
        <v>85</v>
      </c>
    </row>
  </sheetData>
  <conditionalFormatting sqref="A1:A51 A595:A596 A599:A603">
    <cfRule type="duplicateValues" dxfId="22" priority="31"/>
  </conditionalFormatting>
  <conditionalFormatting sqref="A1:A596 A598:A603">
    <cfRule type="duplicateValues" dxfId="21" priority="29"/>
  </conditionalFormatting>
  <conditionalFormatting sqref="A1:A603">
    <cfRule type="duplicateValues" dxfId="20" priority="28"/>
  </conditionalFormatting>
  <conditionalFormatting sqref="A52:A594">
    <cfRule type="duplicateValues" dxfId="19" priority="35"/>
    <cfRule type="duplicateValues" dxfId="18" priority="36"/>
    <cfRule type="duplicateValues" dxfId="17" priority="37"/>
    <cfRule type="duplicateValues" dxfId="16" priority="38"/>
  </conditionalFormatting>
  <conditionalFormatting sqref="A595:A596 A1:A51 A598:A603">
    <cfRule type="duplicateValues" dxfId="15" priority="32"/>
    <cfRule type="duplicateValues" dxfId="14" priority="33"/>
    <cfRule type="duplicateValues" dxfId="13" priority="34"/>
  </conditionalFormatting>
  <conditionalFormatting sqref="A601:A603">
    <cfRule type="duplicateValues" dxfId="12" priority="30"/>
  </conditionalFormatting>
  <conditionalFormatting sqref="B602">
    <cfRule type="colorScale" priority="21">
      <colorScale>
        <cfvo type="min"/>
        <cfvo type="max"/>
        <color theme="3" tint="0.39997558519241921"/>
        <color theme="3" tint="0.79998168889431442"/>
      </colorScale>
    </cfRule>
  </conditionalFormatting>
  <conditionalFormatting sqref="B605">
    <cfRule type="colorScale" priority="19">
      <colorScale>
        <cfvo type="min"/>
        <cfvo type="max"/>
        <color theme="3" tint="0.39997558519241921"/>
        <color theme="3" tint="0.79998168889431442"/>
      </colorScale>
    </cfRule>
  </conditionalFormatting>
  <conditionalFormatting sqref="B610">
    <cfRule type="colorScale" priority="26">
      <colorScale>
        <cfvo type="min"/>
        <cfvo type="max"/>
        <color theme="3" tint="0.39997558519241921"/>
        <color theme="3" tint="0.79998168889431442"/>
      </colorScale>
    </cfRule>
  </conditionalFormatting>
  <conditionalFormatting sqref="B611:B613">
    <cfRule type="colorScale" priority="23">
      <colorScale>
        <cfvo type="min"/>
        <cfvo type="max"/>
        <color theme="3" tint="0.39997558519241921"/>
        <color theme="3" tint="0.79998168889431442"/>
      </colorScale>
    </cfRule>
  </conditionalFormatting>
  <conditionalFormatting sqref="B617">
    <cfRule type="colorScale" priority="24">
      <colorScale>
        <cfvo type="min"/>
        <cfvo type="max"/>
        <color theme="3" tint="0.39997558519241921"/>
        <color theme="3" tint="0.79998168889431442"/>
      </colorScale>
    </cfRule>
  </conditionalFormatting>
  <conditionalFormatting sqref="B620">
    <cfRule type="colorScale" priority="22">
      <colorScale>
        <cfvo type="min"/>
        <cfvo type="max"/>
        <color theme="3" tint="0.39997558519241921"/>
        <color theme="3" tint="0.79998168889431442"/>
      </colorScale>
    </cfRule>
  </conditionalFormatting>
  <conditionalFormatting sqref="B626:B627">
    <cfRule type="colorScale" priority="17">
      <colorScale>
        <cfvo type="min"/>
        <cfvo type="max"/>
        <color theme="3" tint="0.39997558519241921"/>
        <color theme="3" tint="0.79998168889431442"/>
      </colorScale>
    </cfRule>
  </conditionalFormatting>
  <conditionalFormatting sqref="B638:B639">
    <cfRule type="colorScale" priority="20">
      <colorScale>
        <cfvo type="min"/>
        <cfvo type="max"/>
        <color theme="3" tint="0.39997558519241921"/>
        <color theme="3" tint="0.79998168889431442"/>
      </colorScale>
    </cfRule>
  </conditionalFormatting>
  <conditionalFormatting sqref="B642:B643">
    <cfRule type="colorScale" priority="18">
      <colorScale>
        <cfvo type="min"/>
        <cfvo type="max"/>
        <color theme="3" tint="0.39997558519241921"/>
        <color theme="3" tint="0.79998168889431442"/>
      </colorScale>
    </cfRule>
  </conditionalFormatting>
  <conditionalFormatting sqref="B646">
    <cfRule type="colorScale" priority="25">
      <colorScale>
        <cfvo type="min"/>
        <cfvo type="max"/>
        <color theme="3" tint="0.39997558519241921"/>
        <color theme="3" tint="0.79998168889431442"/>
      </colorScale>
    </cfRule>
  </conditionalFormatting>
  <conditionalFormatting sqref="B614:B615">
    <cfRule type="colorScale" priority="16">
      <colorScale>
        <cfvo type="min"/>
        <cfvo type="max"/>
        <color theme="3" tint="0.39997558519241921"/>
        <color theme="3" tint="0.79998168889431442"/>
      </colorScale>
    </cfRule>
  </conditionalFormatting>
  <conditionalFormatting sqref="B640">
    <cfRule type="colorScale" priority="15">
      <colorScale>
        <cfvo type="min"/>
        <cfvo type="max"/>
        <color theme="3" tint="0.39997558519241921"/>
        <color theme="3" tint="0.79998168889431442"/>
      </colorScale>
    </cfRule>
  </conditionalFormatting>
  <conditionalFormatting sqref="A606:A608">
    <cfRule type="duplicateValues" dxfId="11" priority="11"/>
  </conditionalFormatting>
  <conditionalFormatting sqref="A606:A608">
    <cfRule type="duplicateValues" dxfId="10" priority="10"/>
  </conditionalFormatting>
  <conditionalFormatting sqref="A606:A608">
    <cfRule type="duplicateValues" dxfId="9" priority="9"/>
  </conditionalFormatting>
  <conditionalFormatting sqref="A606:A608">
    <cfRule type="duplicateValues" dxfId="8" priority="12"/>
    <cfRule type="duplicateValues" dxfId="7" priority="13"/>
    <cfRule type="duplicateValues" dxfId="6" priority="14"/>
  </conditionalFormatting>
  <conditionalFormatting sqref="B632">
    <cfRule type="colorScale" priority="8">
      <colorScale>
        <cfvo type="min"/>
        <cfvo type="max"/>
        <color theme="3" tint="0.39997558519241921"/>
        <color theme="3" tint="0.79998168889431442"/>
      </colorScale>
    </cfRule>
  </conditionalFormatting>
  <conditionalFormatting sqref="A609">
    <cfRule type="duplicateValues" dxfId="5" priority="4"/>
  </conditionalFormatting>
  <conditionalFormatting sqref="A609">
    <cfRule type="duplicateValues" dxfId="4" priority="3"/>
  </conditionalFormatting>
  <conditionalFormatting sqref="A609">
    <cfRule type="duplicateValues" dxfId="3" priority="2"/>
  </conditionalFormatting>
  <conditionalFormatting sqref="A609">
    <cfRule type="duplicateValues" dxfId="2" priority="5"/>
    <cfRule type="duplicateValues" dxfId="1" priority="6"/>
    <cfRule type="duplicateValues" dxfId="0" priority="7"/>
  </conditionalFormatting>
  <conditionalFormatting sqref="B633">
    <cfRule type="colorScale" priority="1">
      <colorScale>
        <cfvo type="min"/>
        <cfvo type="max"/>
        <color theme="3" tint="0.39997558519241921"/>
        <color theme="3" tint="0.79998168889431442"/>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M37"/>
  <sheetViews>
    <sheetView topLeftCell="A28" zoomScale="80" zoomScaleNormal="80" workbookViewId="0">
      <selection activeCell="K27" sqref="K27"/>
    </sheetView>
  </sheetViews>
  <sheetFormatPr defaultRowHeight="15.75" x14ac:dyDescent="0.2"/>
  <cols>
    <col min="1" max="1" width="6.5703125" style="95" customWidth="1"/>
    <col min="2" max="2" width="28.7109375" style="104" customWidth="1"/>
    <col min="3" max="3" width="44.140625" style="94" customWidth="1"/>
    <col min="4" max="4" width="8.7109375" style="94" customWidth="1"/>
    <col min="5" max="5" width="9.7109375" style="94" customWidth="1"/>
    <col min="6" max="6" width="9.28515625" style="95" customWidth="1"/>
    <col min="7" max="7" width="24.140625" style="95" customWidth="1"/>
    <col min="8" max="8" width="27.140625" style="94" bestFit="1" customWidth="1"/>
    <col min="9" max="9" width="24.5703125" style="99" customWidth="1"/>
    <col min="10" max="10" width="25.5703125" style="68" customWidth="1"/>
    <col min="11" max="12" width="14.28515625" style="102" customWidth="1"/>
    <col min="13" max="13" width="58.28515625" style="94" customWidth="1"/>
    <col min="14" max="14" width="20.42578125" style="94" customWidth="1"/>
    <col min="15" max="216" width="9.140625" style="94"/>
    <col min="217" max="217" width="6.5703125" style="94" customWidth="1"/>
    <col min="218" max="218" width="18" style="94" customWidth="1"/>
    <col min="219" max="219" width="28.85546875" style="94" customWidth="1"/>
    <col min="220" max="220" width="7.5703125" style="94" customWidth="1"/>
    <col min="221" max="221" width="14.28515625" style="94" customWidth="1"/>
    <col min="222" max="222" width="10.5703125" style="94" customWidth="1"/>
    <col min="223" max="223" width="20.85546875" style="94" customWidth="1"/>
    <col min="224" max="472" width="9.140625" style="94"/>
    <col min="473" max="473" width="6.5703125" style="94" customWidth="1"/>
    <col min="474" max="474" width="18" style="94" customWidth="1"/>
    <col min="475" max="475" width="28.85546875" style="94" customWidth="1"/>
    <col min="476" max="476" width="7.5703125" style="94" customWidth="1"/>
    <col min="477" max="477" width="14.28515625" style="94" customWidth="1"/>
    <col min="478" max="478" width="10.5703125" style="94" customWidth="1"/>
    <col min="479" max="479" width="20.85546875" style="94" customWidth="1"/>
    <col min="480" max="728" width="9.140625" style="94"/>
    <col min="729" max="729" width="6.5703125" style="94" customWidth="1"/>
    <col min="730" max="730" width="18" style="94" customWidth="1"/>
    <col min="731" max="731" width="28.85546875" style="94" customWidth="1"/>
    <col min="732" max="732" width="7.5703125" style="94" customWidth="1"/>
    <col min="733" max="733" width="14.28515625" style="94" customWidth="1"/>
    <col min="734" max="734" width="10.5703125" style="94" customWidth="1"/>
    <col min="735" max="735" width="20.85546875" style="94" customWidth="1"/>
    <col min="736" max="984" width="9.140625" style="94"/>
    <col min="985" max="985" width="6.5703125" style="94" customWidth="1"/>
    <col min="986" max="986" width="18" style="94" customWidth="1"/>
    <col min="987" max="987" width="28.85546875" style="94" customWidth="1"/>
    <col min="988" max="988" width="7.5703125" style="94" customWidth="1"/>
    <col min="989" max="989" width="14.28515625" style="94" customWidth="1"/>
    <col min="990" max="990" width="10.5703125" style="94" customWidth="1"/>
    <col min="991" max="991" width="20.85546875" style="94" customWidth="1"/>
    <col min="992" max="1240" width="9.140625" style="94"/>
    <col min="1241" max="1241" width="6.5703125" style="94" customWidth="1"/>
    <col min="1242" max="1242" width="18" style="94" customWidth="1"/>
    <col min="1243" max="1243" width="28.85546875" style="94" customWidth="1"/>
    <col min="1244" max="1244" width="7.5703125" style="94" customWidth="1"/>
    <col min="1245" max="1245" width="14.28515625" style="94" customWidth="1"/>
    <col min="1246" max="1246" width="10.5703125" style="94" customWidth="1"/>
    <col min="1247" max="1247" width="20.85546875" style="94" customWidth="1"/>
    <col min="1248" max="1496" width="9.140625" style="94"/>
    <col min="1497" max="1497" width="6.5703125" style="94" customWidth="1"/>
    <col min="1498" max="1498" width="18" style="94" customWidth="1"/>
    <col min="1499" max="1499" width="28.85546875" style="94" customWidth="1"/>
    <col min="1500" max="1500" width="7.5703125" style="94" customWidth="1"/>
    <col min="1501" max="1501" width="14.28515625" style="94" customWidth="1"/>
    <col min="1502" max="1502" width="10.5703125" style="94" customWidth="1"/>
    <col min="1503" max="1503" width="20.85546875" style="94" customWidth="1"/>
    <col min="1504" max="1752" width="9.140625" style="94"/>
    <col min="1753" max="1753" width="6.5703125" style="94" customWidth="1"/>
    <col min="1754" max="1754" width="18" style="94" customWidth="1"/>
    <col min="1755" max="1755" width="28.85546875" style="94" customWidth="1"/>
    <col min="1756" max="1756" width="7.5703125" style="94" customWidth="1"/>
    <col min="1757" max="1757" width="14.28515625" style="94" customWidth="1"/>
    <col min="1758" max="1758" width="10.5703125" style="94" customWidth="1"/>
    <col min="1759" max="1759" width="20.85546875" style="94" customWidth="1"/>
    <col min="1760" max="2008" width="9.140625" style="94"/>
    <col min="2009" max="2009" width="6.5703125" style="94" customWidth="1"/>
    <col min="2010" max="2010" width="18" style="94" customWidth="1"/>
    <col min="2011" max="2011" width="28.85546875" style="94" customWidth="1"/>
    <col min="2012" max="2012" width="7.5703125" style="94" customWidth="1"/>
    <col min="2013" max="2013" width="14.28515625" style="94" customWidth="1"/>
    <col min="2014" max="2014" width="10.5703125" style="94" customWidth="1"/>
    <col min="2015" max="2015" width="20.85546875" style="94" customWidth="1"/>
    <col min="2016" max="2264" width="9.140625" style="94"/>
    <col min="2265" max="2265" width="6.5703125" style="94" customWidth="1"/>
    <col min="2266" max="2266" width="18" style="94" customWidth="1"/>
    <col min="2267" max="2267" width="28.85546875" style="94" customWidth="1"/>
    <col min="2268" max="2268" width="7.5703125" style="94" customWidth="1"/>
    <col min="2269" max="2269" width="14.28515625" style="94" customWidth="1"/>
    <col min="2270" max="2270" width="10.5703125" style="94" customWidth="1"/>
    <col min="2271" max="2271" width="20.85546875" style="94" customWidth="1"/>
    <col min="2272" max="2520" width="9.140625" style="94"/>
    <col min="2521" max="2521" width="6.5703125" style="94" customWidth="1"/>
    <col min="2522" max="2522" width="18" style="94" customWidth="1"/>
    <col min="2523" max="2523" width="28.85546875" style="94" customWidth="1"/>
    <col min="2524" max="2524" width="7.5703125" style="94" customWidth="1"/>
    <col min="2525" max="2525" width="14.28515625" style="94" customWidth="1"/>
    <col min="2526" max="2526" width="10.5703125" style="94" customWidth="1"/>
    <col min="2527" max="2527" width="20.85546875" style="94" customWidth="1"/>
    <col min="2528" max="2776" width="9.140625" style="94"/>
    <col min="2777" max="2777" width="6.5703125" style="94" customWidth="1"/>
    <col min="2778" max="2778" width="18" style="94" customWidth="1"/>
    <col min="2779" max="2779" width="28.85546875" style="94" customWidth="1"/>
    <col min="2780" max="2780" width="7.5703125" style="94" customWidth="1"/>
    <col min="2781" max="2781" width="14.28515625" style="94" customWidth="1"/>
    <col min="2782" max="2782" width="10.5703125" style="94" customWidth="1"/>
    <col min="2783" max="2783" width="20.85546875" style="94" customWidth="1"/>
    <col min="2784" max="3032" width="9.140625" style="94"/>
    <col min="3033" max="3033" width="6.5703125" style="94" customWidth="1"/>
    <col min="3034" max="3034" width="18" style="94" customWidth="1"/>
    <col min="3035" max="3035" width="28.85546875" style="94" customWidth="1"/>
    <col min="3036" max="3036" width="7.5703125" style="94" customWidth="1"/>
    <col min="3037" max="3037" width="14.28515625" style="94" customWidth="1"/>
    <col min="3038" max="3038" width="10.5703125" style="94" customWidth="1"/>
    <col min="3039" max="3039" width="20.85546875" style="94" customWidth="1"/>
    <col min="3040" max="3288" width="9.140625" style="94"/>
    <col min="3289" max="3289" width="6.5703125" style="94" customWidth="1"/>
    <col min="3290" max="3290" width="18" style="94" customWidth="1"/>
    <col min="3291" max="3291" width="28.85546875" style="94" customWidth="1"/>
    <col min="3292" max="3292" width="7.5703125" style="94" customWidth="1"/>
    <col min="3293" max="3293" width="14.28515625" style="94" customWidth="1"/>
    <col min="3294" max="3294" width="10.5703125" style="94" customWidth="1"/>
    <col min="3295" max="3295" width="20.85546875" style="94" customWidth="1"/>
    <col min="3296" max="3544" width="9.140625" style="94"/>
    <col min="3545" max="3545" width="6.5703125" style="94" customWidth="1"/>
    <col min="3546" max="3546" width="18" style="94" customWidth="1"/>
    <col min="3547" max="3547" width="28.85546875" style="94" customWidth="1"/>
    <col min="3548" max="3548" width="7.5703125" style="94" customWidth="1"/>
    <col min="3549" max="3549" width="14.28515625" style="94" customWidth="1"/>
    <col min="3550" max="3550" width="10.5703125" style="94" customWidth="1"/>
    <col min="3551" max="3551" width="20.85546875" style="94" customWidth="1"/>
    <col min="3552" max="3800" width="9.140625" style="94"/>
    <col min="3801" max="3801" width="6.5703125" style="94" customWidth="1"/>
    <col min="3802" max="3802" width="18" style="94" customWidth="1"/>
    <col min="3803" max="3803" width="28.85546875" style="94" customWidth="1"/>
    <col min="3804" max="3804" width="7.5703125" style="94" customWidth="1"/>
    <col min="3805" max="3805" width="14.28515625" style="94" customWidth="1"/>
    <col min="3806" max="3806" width="10.5703125" style="94" customWidth="1"/>
    <col min="3807" max="3807" width="20.85546875" style="94" customWidth="1"/>
    <col min="3808" max="4056" width="9.140625" style="94"/>
    <col min="4057" max="4057" width="6.5703125" style="94" customWidth="1"/>
    <col min="4058" max="4058" width="18" style="94" customWidth="1"/>
    <col min="4059" max="4059" width="28.85546875" style="94" customWidth="1"/>
    <col min="4060" max="4060" width="7.5703125" style="94" customWidth="1"/>
    <col min="4061" max="4061" width="14.28515625" style="94" customWidth="1"/>
    <col min="4062" max="4062" width="10.5703125" style="94" customWidth="1"/>
    <col min="4063" max="4063" width="20.85546875" style="94" customWidth="1"/>
    <col min="4064" max="4312" width="9.140625" style="94"/>
    <col min="4313" max="4313" width="6.5703125" style="94" customWidth="1"/>
    <col min="4314" max="4314" width="18" style="94" customWidth="1"/>
    <col min="4315" max="4315" width="28.85546875" style="94" customWidth="1"/>
    <col min="4316" max="4316" width="7.5703125" style="94" customWidth="1"/>
    <col min="4317" max="4317" width="14.28515625" style="94" customWidth="1"/>
    <col min="4318" max="4318" width="10.5703125" style="94" customWidth="1"/>
    <col min="4319" max="4319" width="20.85546875" style="94" customWidth="1"/>
    <col min="4320" max="4568" width="9.140625" style="94"/>
    <col min="4569" max="4569" width="6.5703125" style="94" customWidth="1"/>
    <col min="4570" max="4570" width="18" style="94" customWidth="1"/>
    <col min="4571" max="4571" width="28.85546875" style="94" customWidth="1"/>
    <col min="4572" max="4572" width="7.5703125" style="94" customWidth="1"/>
    <col min="4573" max="4573" width="14.28515625" style="94" customWidth="1"/>
    <col min="4574" max="4574" width="10.5703125" style="94" customWidth="1"/>
    <col min="4575" max="4575" width="20.85546875" style="94" customWidth="1"/>
    <col min="4576" max="4824" width="9.140625" style="94"/>
    <col min="4825" max="4825" width="6.5703125" style="94" customWidth="1"/>
    <col min="4826" max="4826" width="18" style="94" customWidth="1"/>
    <col min="4827" max="4827" width="28.85546875" style="94" customWidth="1"/>
    <col min="4828" max="4828" width="7.5703125" style="94" customWidth="1"/>
    <col min="4829" max="4829" width="14.28515625" style="94" customWidth="1"/>
    <col min="4830" max="4830" width="10.5703125" style="94" customWidth="1"/>
    <col min="4831" max="4831" width="20.85546875" style="94" customWidth="1"/>
    <col min="4832" max="5080" width="9.140625" style="94"/>
    <col min="5081" max="5081" width="6.5703125" style="94" customWidth="1"/>
    <col min="5082" max="5082" width="18" style="94" customWidth="1"/>
    <col min="5083" max="5083" width="28.85546875" style="94" customWidth="1"/>
    <col min="5084" max="5084" width="7.5703125" style="94" customWidth="1"/>
    <col min="5085" max="5085" width="14.28515625" style="94" customWidth="1"/>
    <col min="5086" max="5086" width="10.5703125" style="94" customWidth="1"/>
    <col min="5087" max="5087" width="20.85546875" style="94" customWidth="1"/>
    <col min="5088" max="5336" width="9.140625" style="94"/>
    <col min="5337" max="5337" width="6.5703125" style="94" customWidth="1"/>
    <col min="5338" max="5338" width="18" style="94" customWidth="1"/>
    <col min="5339" max="5339" width="28.85546875" style="94" customWidth="1"/>
    <col min="5340" max="5340" width="7.5703125" style="94" customWidth="1"/>
    <col min="5341" max="5341" width="14.28515625" style="94" customWidth="1"/>
    <col min="5342" max="5342" width="10.5703125" style="94" customWidth="1"/>
    <col min="5343" max="5343" width="20.85546875" style="94" customWidth="1"/>
    <col min="5344" max="5592" width="9.140625" style="94"/>
    <col min="5593" max="5593" width="6.5703125" style="94" customWidth="1"/>
    <col min="5594" max="5594" width="18" style="94" customWidth="1"/>
    <col min="5595" max="5595" width="28.85546875" style="94" customWidth="1"/>
    <col min="5596" max="5596" width="7.5703125" style="94" customWidth="1"/>
    <col min="5597" max="5597" width="14.28515625" style="94" customWidth="1"/>
    <col min="5598" max="5598" width="10.5703125" style="94" customWidth="1"/>
    <col min="5599" max="5599" width="20.85546875" style="94" customWidth="1"/>
    <col min="5600" max="5848" width="9.140625" style="94"/>
    <col min="5849" max="5849" width="6.5703125" style="94" customWidth="1"/>
    <col min="5850" max="5850" width="18" style="94" customWidth="1"/>
    <col min="5851" max="5851" width="28.85546875" style="94" customWidth="1"/>
    <col min="5852" max="5852" width="7.5703125" style="94" customWidth="1"/>
    <col min="5853" max="5853" width="14.28515625" style="94" customWidth="1"/>
    <col min="5854" max="5854" width="10.5703125" style="94" customWidth="1"/>
    <col min="5855" max="5855" width="20.85546875" style="94" customWidth="1"/>
    <col min="5856" max="6104" width="9.140625" style="94"/>
    <col min="6105" max="6105" width="6.5703125" style="94" customWidth="1"/>
    <col min="6106" max="6106" width="18" style="94" customWidth="1"/>
    <col min="6107" max="6107" width="28.85546875" style="94" customWidth="1"/>
    <col min="6108" max="6108" width="7.5703125" style="94" customWidth="1"/>
    <col min="6109" max="6109" width="14.28515625" style="94" customWidth="1"/>
    <col min="6110" max="6110" width="10.5703125" style="94" customWidth="1"/>
    <col min="6111" max="6111" width="20.85546875" style="94" customWidth="1"/>
    <col min="6112" max="6360" width="9.140625" style="94"/>
    <col min="6361" max="6361" width="6.5703125" style="94" customWidth="1"/>
    <col min="6362" max="6362" width="18" style="94" customWidth="1"/>
    <col min="6363" max="6363" width="28.85546875" style="94" customWidth="1"/>
    <col min="6364" max="6364" width="7.5703125" style="94" customWidth="1"/>
    <col min="6365" max="6365" width="14.28515625" style="94" customWidth="1"/>
    <col min="6366" max="6366" width="10.5703125" style="94" customWidth="1"/>
    <col min="6367" max="6367" width="20.85546875" style="94" customWidth="1"/>
    <col min="6368" max="6616" width="9.140625" style="94"/>
    <col min="6617" max="6617" width="6.5703125" style="94" customWidth="1"/>
    <col min="6618" max="6618" width="18" style="94" customWidth="1"/>
    <col min="6619" max="6619" width="28.85546875" style="94" customWidth="1"/>
    <col min="6620" max="6620" width="7.5703125" style="94" customWidth="1"/>
    <col min="6621" max="6621" width="14.28515625" style="94" customWidth="1"/>
    <col min="6622" max="6622" width="10.5703125" style="94" customWidth="1"/>
    <col min="6623" max="6623" width="20.85546875" style="94" customWidth="1"/>
    <col min="6624" max="6872" width="9.140625" style="94"/>
    <col min="6873" max="6873" width="6.5703125" style="94" customWidth="1"/>
    <col min="6874" max="6874" width="18" style="94" customWidth="1"/>
    <col min="6875" max="6875" width="28.85546875" style="94" customWidth="1"/>
    <col min="6876" max="6876" width="7.5703125" style="94" customWidth="1"/>
    <col min="6877" max="6877" width="14.28515625" style="94" customWidth="1"/>
    <col min="6878" max="6878" width="10.5703125" style="94" customWidth="1"/>
    <col min="6879" max="6879" width="20.85546875" style="94" customWidth="1"/>
    <col min="6880" max="7128" width="9.140625" style="94"/>
    <col min="7129" max="7129" width="6.5703125" style="94" customWidth="1"/>
    <col min="7130" max="7130" width="18" style="94" customWidth="1"/>
    <col min="7131" max="7131" width="28.85546875" style="94" customWidth="1"/>
    <col min="7132" max="7132" width="7.5703125" style="94" customWidth="1"/>
    <col min="7133" max="7133" width="14.28515625" style="94" customWidth="1"/>
    <col min="7134" max="7134" width="10.5703125" style="94" customWidth="1"/>
    <col min="7135" max="7135" width="20.85546875" style="94" customWidth="1"/>
    <col min="7136" max="7384" width="9.140625" style="94"/>
    <col min="7385" max="7385" width="6.5703125" style="94" customWidth="1"/>
    <col min="7386" max="7386" width="18" style="94" customWidth="1"/>
    <col min="7387" max="7387" width="28.85546875" style="94" customWidth="1"/>
    <col min="7388" max="7388" width="7.5703125" style="94" customWidth="1"/>
    <col min="7389" max="7389" width="14.28515625" style="94" customWidth="1"/>
    <col min="7390" max="7390" width="10.5703125" style="94" customWidth="1"/>
    <col min="7391" max="7391" width="20.85546875" style="94" customWidth="1"/>
    <col min="7392" max="7640" width="9.140625" style="94"/>
    <col min="7641" max="7641" width="6.5703125" style="94" customWidth="1"/>
    <col min="7642" max="7642" width="18" style="94" customWidth="1"/>
    <col min="7643" max="7643" width="28.85546875" style="94" customWidth="1"/>
    <col min="7644" max="7644" width="7.5703125" style="94" customWidth="1"/>
    <col min="7645" max="7645" width="14.28515625" style="94" customWidth="1"/>
    <col min="7646" max="7646" width="10.5703125" style="94" customWidth="1"/>
    <col min="7647" max="7647" width="20.85546875" style="94" customWidth="1"/>
    <col min="7648" max="7896" width="9.140625" style="94"/>
    <col min="7897" max="7897" width="6.5703125" style="94" customWidth="1"/>
    <col min="7898" max="7898" width="18" style="94" customWidth="1"/>
    <col min="7899" max="7899" width="28.85546875" style="94" customWidth="1"/>
    <col min="7900" max="7900" width="7.5703125" style="94" customWidth="1"/>
    <col min="7901" max="7901" width="14.28515625" style="94" customWidth="1"/>
    <col min="7902" max="7902" width="10.5703125" style="94" customWidth="1"/>
    <col min="7903" max="7903" width="20.85546875" style="94" customWidth="1"/>
    <col min="7904" max="8152" width="9.140625" style="94"/>
    <col min="8153" max="8153" width="6.5703125" style="94" customWidth="1"/>
    <col min="8154" max="8154" width="18" style="94" customWidth="1"/>
    <col min="8155" max="8155" width="28.85546875" style="94" customWidth="1"/>
    <col min="8156" max="8156" width="7.5703125" style="94" customWidth="1"/>
    <col min="8157" max="8157" width="14.28515625" style="94" customWidth="1"/>
    <col min="8158" max="8158" width="10.5703125" style="94" customWidth="1"/>
    <col min="8159" max="8159" width="20.85546875" style="94" customWidth="1"/>
    <col min="8160" max="8408" width="9.140625" style="94"/>
    <col min="8409" max="8409" width="6.5703125" style="94" customWidth="1"/>
    <col min="8410" max="8410" width="18" style="94" customWidth="1"/>
    <col min="8411" max="8411" width="28.85546875" style="94" customWidth="1"/>
    <col min="8412" max="8412" width="7.5703125" style="94" customWidth="1"/>
    <col min="8413" max="8413" width="14.28515625" style="94" customWidth="1"/>
    <col min="8414" max="8414" width="10.5703125" style="94" customWidth="1"/>
    <col min="8415" max="8415" width="20.85546875" style="94" customWidth="1"/>
    <col min="8416" max="8664" width="9.140625" style="94"/>
    <col min="8665" max="8665" width="6.5703125" style="94" customWidth="1"/>
    <col min="8666" max="8666" width="18" style="94" customWidth="1"/>
    <col min="8667" max="8667" width="28.85546875" style="94" customWidth="1"/>
    <col min="8668" max="8668" width="7.5703125" style="94" customWidth="1"/>
    <col min="8669" max="8669" width="14.28515625" style="94" customWidth="1"/>
    <col min="8670" max="8670" width="10.5703125" style="94" customWidth="1"/>
    <col min="8671" max="8671" width="20.85546875" style="94" customWidth="1"/>
    <col min="8672" max="8920" width="9.140625" style="94"/>
    <col min="8921" max="8921" width="6.5703125" style="94" customWidth="1"/>
    <col min="8922" max="8922" width="18" style="94" customWidth="1"/>
    <col min="8923" max="8923" width="28.85546875" style="94" customWidth="1"/>
    <col min="8924" max="8924" width="7.5703125" style="94" customWidth="1"/>
    <col min="8925" max="8925" width="14.28515625" style="94" customWidth="1"/>
    <col min="8926" max="8926" width="10.5703125" style="94" customWidth="1"/>
    <col min="8927" max="8927" width="20.85546875" style="94" customWidth="1"/>
    <col min="8928" max="9176" width="9.140625" style="94"/>
    <col min="9177" max="9177" width="6.5703125" style="94" customWidth="1"/>
    <col min="9178" max="9178" width="18" style="94" customWidth="1"/>
    <col min="9179" max="9179" width="28.85546875" style="94" customWidth="1"/>
    <col min="9180" max="9180" width="7.5703125" style="94" customWidth="1"/>
    <col min="9181" max="9181" width="14.28515625" style="94" customWidth="1"/>
    <col min="9182" max="9182" width="10.5703125" style="94" customWidth="1"/>
    <col min="9183" max="9183" width="20.85546875" style="94" customWidth="1"/>
    <col min="9184" max="9432" width="9.140625" style="94"/>
    <col min="9433" max="9433" width="6.5703125" style="94" customWidth="1"/>
    <col min="9434" max="9434" width="18" style="94" customWidth="1"/>
    <col min="9435" max="9435" width="28.85546875" style="94" customWidth="1"/>
    <col min="9436" max="9436" width="7.5703125" style="94" customWidth="1"/>
    <col min="9437" max="9437" width="14.28515625" style="94" customWidth="1"/>
    <col min="9438" max="9438" width="10.5703125" style="94" customWidth="1"/>
    <col min="9439" max="9439" width="20.85546875" style="94" customWidth="1"/>
    <col min="9440" max="9688" width="9.140625" style="94"/>
    <col min="9689" max="9689" width="6.5703125" style="94" customWidth="1"/>
    <col min="9690" max="9690" width="18" style="94" customWidth="1"/>
    <col min="9691" max="9691" width="28.85546875" style="94" customWidth="1"/>
    <col min="9692" max="9692" width="7.5703125" style="94" customWidth="1"/>
    <col min="9693" max="9693" width="14.28515625" style="94" customWidth="1"/>
    <col min="9694" max="9694" width="10.5703125" style="94" customWidth="1"/>
    <col min="9695" max="9695" width="20.85546875" style="94" customWidth="1"/>
    <col min="9696" max="9944" width="9.140625" style="94"/>
    <col min="9945" max="9945" width="6.5703125" style="94" customWidth="1"/>
    <col min="9946" max="9946" width="18" style="94" customWidth="1"/>
    <col min="9947" max="9947" width="28.85546875" style="94" customWidth="1"/>
    <col min="9948" max="9948" width="7.5703125" style="94" customWidth="1"/>
    <col min="9949" max="9949" width="14.28515625" style="94" customWidth="1"/>
    <col min="9950" max="9950" width="10.5703125" style="94" customWidth="1"/>
    <col min="9951" max="9951" width="20.85546875" style="94" customWidth="1"/>
    <col min="9952" max="10200" width="9.140625" style="94"/>
    <col min="10201" max="10201" width="6.5703125" style="94" customWidth="1"/>
    <col min="10202" max="10202" width="18" style="94" customWidth="1"/>
    <col min="10203" max="10203" width="28.85546875" style="94" customWidth="1"/>
    <col min="10204" max="10204" width="7.5703125" style="94" customWidth="1"/>
    <col min="10205" max="10205" width="14.28515625" style="94" customWidth="1"/>
    <col min="10206" max="10206" width="10.5703125" style="94" customWidth="1"/>
    <col min="10207" max="10207" width="20.85546875" style="94" customWidth="1"/>
    <col min="10208" max="10456" width="9.140625" style="94"/>
    <col min="10457" max="10457" width="6.5703125" style="94" customWidth="1"/>
    <col min="10458" max="10458" width="18" style="94" customWidth="1"/>
    <col min="10459" max="10459" width="28.85546875" style="94" customWidth="1"/>
    <col min="10460" max="10460" width="7.5703125" style="94" customWidth="1"/>
    <col min="10461" max="10461" width="14.28515625" style="94" customWidth="1"/>
    <col min="10462" max="10462" width="10.5703125" style="94" customWidth="1"/>
    <col min="10463" max="10463" width="20.85546875" style="94" customWidth="1"/>
    <col min="10464" max="10712" width="9.140625" style="94"/>
    <col min="10713" max="10713" width="6.5703125" style="94" customWidth="1"/>
    <col min="10714" max="10714" width="18" style="94" customWidth="1"/>
    <col min="10715" max="10715" width="28.85546875" style="94" customWidth="1"/>
    <col min="10716" max="10716" width="7.5703125" style="94" customWidth="1"/>
    <col min="10717" max="10717" width="14.28515625" style="94" customWidth="1"/>
    <col min="10718" max="10718" width="10.5703125" style="94" customWidth="1"/>
    <col min="10719" max="10719" width="20.85546875" style="94" customWidth="1"/>
    <col min="10720" max="10968" width="9.140625" style="94"/>
    <col min="10969" max="10969" width="6.5703125" style="94" customWidth="1"/>
    <col min="10970" max="10970" width="18" style="94" customWidth="1"/>
    <col min="10971" max="10971" width="28.85546875" style="94" customWidth="1"/>
    <col min="10972" max="10972" width="7.5703125" style="94" customWidth="1"/>
    <col min="10973" max="10973" width="14.28515625" style="94" customWidth="1"/>
    <col min="10974" max="10974" width="10.5703125" style="94" customWidth="1"/>
    <col min="10975" max="10975" width="20.85546875" style="94" customWidth="1"/>
    <col min="10976" max="11224" width="9.140625" style="94"/>
    <col min="11225" max="11225" width="6.5703125" style="94" customWidth="1"/>
    <col min="11226" max="11226" width="18" style="94" customWidth="1"/>
    <col min="11227" max="11227" width="28.85546875" style="94" customWidth="1"/>
    <col min="11228" max="11228" width="7.5703125" style="94" customWidth="1"/>
    <col min="11229" max="11229" width="14.28515625" style="94" customWidth="1"/>
    <col min="11230" max="11230" width="10.5703125" style="94" customWidth="1"/>
    <col min="11231" max="11231" width="20.85546875" style="94" customWidth="1"/>
    <col min="11232" max="11480" width="9.140625" style="94"/>
    <col min="11481" max="11481" width="6.5703125" style="94" customWidth="1"/>
    <col min="11482" max="11482" width="18" style="94" customWidth="1"/>
    <col min="11483" max="11483" width="28.85546875" style="94" customWidth="1"/>
    <col min="11484" max="11484" width="7.5703125" style="94" customWidth="1"/>
    <col min="11485" max="11485" width="14.28515625" style="94" customWidth="1"/>
    <col min="11486" max="11486" width="10.5703125" style="94" customWidth="1"/>
    <col min="11487" max="11487" width="20.85546875" style="94" customWidth="1"/>
    <col min="11488" max="11736" width="9.140625" style="94"/>
    <col min="11737" max="11737" width="6.5703125" style="94" customWidth="1"/>
    <col min="11738" max="11738" width="18" style="94" customWidth="1"/>
    <col min="11739" max="11739" width="28.85546875" style="94" customWidth="1"/>
    <col min="11740" max="11740" width="7.5703125" style="94" customWidth="1"/>
    <col min="11741" max="11741" width="14.28515625" style="94" customWidth="1"/>
    <col min="11742" max="11742" width="10.5703125" style="94" customWidth="1"/>
    <col min="11743" max="11743" width="20.85546875" style="94" customWidth="1"/>
    <col min="11744" max="11992" width="9.140625" style="94"/>
    <col min="11993" max="11993" width="6.5703125" style="94" customWidth="1"/>
    <col min="11994" max="11994" width="18" style="94" customWidth="1"/>
    <col min="11995" max="11995" width="28.85546875" style="94" customWidth="1"/>
    <col min="11996" max="11996" width="7.5703125" style="94" customWidth="1"/>
    <col min="11997" max="11997" width="14.28515625" style="94" customWidth="1"/>
    <col min="11998" max="11998" width="10.5703125" style="94" customWidth="1"/>
    <col min="11999" max="11999" width="20.85546875" style="94" customWidth="1"/>
    <col min="12000" max="12248" width="9.140625" style="94"/>
    <col min="12249" max="12249" width="6.5703125" style="94" customWidth="1"/>
    <col min="12250" max="12250" width="18" style="94" customWidth="1"/>
    <col min="12251" max="12251" width="28.85546875" style="94" customWidth="1"/>
    <col min="12252" max="12252" width="7.5703125" style="94" customWidth="1"/>
    <col min="12253" max="12253" width="14.28515625" style="94" customWidth="1"/>
    <col min="12254" max="12254" width="10.5703125" style="94" customWidth="1"/>
    <col min="12255" max="12255" width="20.85546875" style="94" customWidth="1"/>
    <col min="12256" max="12504" width="9.140625" style="94"/>
    <col min="12505" max="12505" width="6.5703125" style="94" customWidth="1"/>
    <col min="12506" max="12506" width="18" style="94" customWidth="1"/>
    <col min="12507" max="12507" width="28.85546875" style="94" customWidth="1"/>
    <col min="12508" max="12508" width="7.5703125" style="94" customWidth="1"/>
    <col min="12509" max="12509" width="14.28515625" style="94" customWidth="1"/>
    <col min="12510" max="12510" width="10.5703125" style="94" customWidth="1"/>
    <col min="12511" max="12511" width="20.85546875" style="94" customWidth="1"/>
    <col min="12512" max="12760" width="9.140625" style="94"/>
    <col min="12761" max="12761" width="6.5703125" style="94" customWidth="1"/>
    <col min="12762" max="12762" width="18" style="94" customWidth="1"/>
    <col min="12763" max="12763" width="28.85546875" style="94" customWidth="1"/>
    <col min="12764" max="12764" width="7.5703125" style="94" customWidth="1"/>
    <col min="12765" max="12765" width="14.28515625" style="94" customWidth="1"/>
    <col min="12766" max="12766" width="10.5703125" style="94" customWidth="1"/>
    <col min="12767" max="12767" width="20.85546875" style="94" customWidth="1"/>
    <col min="12768" max="13016" width="9.140625" style="94"/>
    <col min="13017" max="13017" width="6.5703125" style="94" customWidth="1"/>
    <col min="13018" max="13018" width="18" style="94" customWidth="1"/>
    <col min="13019" max="13019" width="28.85546875" style="94" customWidth="1"/>
    <col min="13020" max="13020" width="7.5703125" style="94" customWidth="1"/>
    <col min="13021" max="13021" width="14.28515625" style="94" customWidth="1"/>
    <col min="13022" max="13022" width="10.5703125" style="94" customWidth="1"/>
    <col min="13023" max="13023" width="20.85546875" style="94" customWidth="1"/>
    <col min="13024" max="13272" width="9.140625" style="94"/>
    <col min="13273" max="13273" width="6.5703125" style="94" customWidth="1"/>
    <col min="13274" max="13274" width="18" style="94" customWidth="1"/>
    <col min="13275" max="13275" width="28.85546875" style="94" customWidth="1"/>
    <col min="13276" max="13276" width="7.5703125" style="94" customWidth="1"/>
    <col min="13277" max="13277" width="14.28515625" style="94" customWidth="1"/>
    <col min="13278" max="13278" width="10.5703125" style="94" customWidth="1"/>
    <col min="13279" max="13279" width="20.85546875" style="94" customWidth="1"/>
    <col min="13280" max="13528" width="9.140625" style="94"/>
    <col min="13529" max="13529" width="6.5703125" style="94" customWidth="1"/>
    <col min="13530" max="13530" width="18" style="94" customWidth="1"/>
    <col min="13531" max="13531" width="28.85546875" style="94" customWidth="1"/>
    <col min="13532" max="13532" width="7.5703125" style="94" customWidth="1"/>
    <col min="13533" max="13533" width="14.28515625" style="94" customWidth="1"/>
    <col min="13534" max="13534" width="10.5703125" style="94" customWidth="1"/>
    <col min="13535" max="13535" width="20.85546875" style="94" customWidth="1"/>
    <col min="13536" max="13784" width="9.140625" style="94"/>
    <col min="13785" max="13785" width="6.5703125" style="94" customWidth="1"/>
    <col min="13786" max="13786" width="18" style="94" customWidth="1"/>
    <col min="13787" max="13787" width="28.85546875" style="94" customWidth="1"/>
    <col min="13788" max="13788" width="7.5703125" style="94" customWidth="1"/>
    <col min="13789" max="13789" width="14.28515625" style="94" customWidth="1"/>
    <col min="13790" max="13790" width="10.5703125" style="94" customWidth="1"/>
    <col min="13791" max="13791" width="20.85546875" style="94" customWidth="1"/>
    <col min="13792" max="14040" width="9.140625" style="94"/>
    <col min="14041" max="14041" width="6.5703125" style="94" customWidth="1"/>
    <col min="14042" max="14042" width="18" style="94" customWidth="1"/>
    <col min="14043" max="14043" width="28.85546875" style="94" customWidth="1"/>
    <col min="14044" max="14044" width="7.5703125" style="94" customWidth="1"/>
    <col min="14045" max="14045" width="14.28515625" style="94" customWidth="1"/>
    <col min="14046" max="14046" width="10.5703125" style="94" customWidth="1"/>
    <col min="14047" max="14047" width="20.85546875" style="94" customWidth="1"/>
    <col min="14048" max="14296" width="9.140625" style="94"/>
    <col min="14297" max="14297" width="6.5703125" style="94" customWidth="1"/>
    <col min="14298" max="14298" width="18" style="94" customWidth="1"/>
    <col min="14299" max="14299" width="28.85546875" style="94" customWidth="1"/>
    <col min="14300" max="14300" width="7.5703125" style="94" customWidth="1"/>
    <col min="14301" max="14301" width="14.28515625" style="94" customWidth="1"/>
    <col min="14302" max="14302" width="10.5703125" style="94" customWidth="1"/>
    <col min="14303" max="14303" width="20.85546875" style="94" customWidth="1"/>
    <col min="14304" max="14552" width="9.140625" style="94"/>
    <col min="14553" max="14553" width="6.5703125" style="94" customWidth="1"/>
    <col min="14554" max="14554" width="18" style="94" customWidth="1"/>
    <col min="14555" max="14555" width="28.85546875" style="94" customWidth="1"/>
    <col min="14556" max="14556" width="7.5703125" style="94" customWidth="1"/>
    <col min="14557" max="14557" width="14.28515625" style="94" customWidth="1"/>
    <col min="14558" max="14558" width="10.5703125" style="94" customWidth="1"/>
    <col min="14559" max="14559" width="20.85546875" style="94" customWidth="1"/>
    <col min="14560" max="14808" width="9.140625" style="94"/>
    <col min="14809" max="14809" width="6.5703125" style="94" customWidth="1"/>
    <col min="14810" max="14810" width="18" style="94" customWidth="1"/>
    <col min="14811" max="14811" width="28.85546875" style="94" customWidth="1"/>
    <col min="14812" max="14812" width="7.5703125" style="94" customWidth="1"/>
    <col min="14813" max="14813" width="14.28515625" style="94" customWidth="1"/>
    <col min="14814" max="14814" width="10.5703125" style="94" customWidth="1"/>
    <col min="14815" max="14815" width="20.85546875" style="94" customWidth="1"/>
    <col min="14816" max="15064" width="9.140625" style="94"/>
    <col min="15065" max="15065" width="6.5703125" style="94" customWidth="1"/>
    <col min="15066" max="15066" width="18" style="94" customWidth="1"/>
    <col min="15067" max="15067" width="28.85546875" style="94" customWidth="1"/>
    <col min="15068" max="15068" width="7.5703125" style="94" customWidth="1"/>
    <col min="15069" max="15069" width="14.28515625" style="94" customWidth="1"/>
    <col min="15070" max="15070" width="10.5703125" style="94" customWidth="1"/>
    <col min="15071" max="15071" width="20.85546875" style="94" customWidth="1"/>
    <col min="15072" max="15320" width="9.140625" style="94"/>
    <col min="15321" max="15321" width="6.5703125" style="94" customWidth="1"/>
    <col min="15322" max="15322" width="18" style="94" customWidth="1"/>
    <col min="15323" max="15323" width="28.85546875" style="94" customWidth="1"/>
    <col min="15324" max="15324" width="7.5703125" style="94" customWidth="1"/>
    <col min="15325" max="15325" width="14.28515625" style="94" customWidth="1"/>
    <col min="15326" max="15326" width="10.5703125" style="94" customWidth="1"/>
    <col min="15327" max="15327" width="20.85546875" style="94" customWidth="1"/>
    <col min="15328" max="15576" width="9.140625" style="94"/>
    <col min="15577" max="15577" width="6.5703125" style="94" customWidth="1"/>
    <col min="15578" max="15578" width="18" style="94" customWidth="1"/>
    <col min="15579" max="15579" width="28.85546875" style="94" customWidth="1"/>
    <col min="15580" max="15580" width="7.5703125" style="94" customWidth="1"/>
    <col min="15581" max="15581" width="14.28515625" style="94" customWidth="1"/>
    <col min="15582" max="15582" width="10.5703125" style="94" customWidth="1"/>
    <col min="15583" max="15583" width="20.85546875" style="94" customWidth="1"/>
    <col min="15584" max="15832" width="9.140625" style="94"/>
    <col min="15833" max="15833" width="6.5703125" style="94" customWidth="1"/>
    <col min="15834" max="15834" width="18" style="94" customWidth="1"/>
    <col min="15835" max="15835" width="28.85546875" style="94" customWidth="1"/>
    <col min="15836" max="15836" width="7.5703125" style="94" customWidth="1"/>
    <col min="15837" max="15837" width="14.28515625" style="94" customWidth="1"/>
    <col min="15838" max="15838" width="10.5703125" style="94" customWidth="1"/>
    <col min="15839" max="15839" width="20.85546875" style="94" customWidth="1"/>
    <col min="15840" max="16088" width="9.140625" style="94"/>
    <col min="16089" max="16089" width="6.5703125" style="94" customWidth="1"/>
    <col min="16090" max="16090" width="18" style="94" customWidth="1"/>
    <col min="16091" max="16091" width="28.85546875" style="94" customWidth="1"/>
    <col min="16092" max="16092" width="7.5703125" style="94" customWidth="1"/>
    <col min="16093" max="16093" width="14.28515625" style="94" customWidth="1"/>
    <col min="16094" max="16094" width="10.5703125" style="94" customWidth="1"/>
    <col min="16095" max="16095" width="20.85546875" style="94" customWidth="1"/>
    <col min="16096" max="16384" width="9.140625" style="94"/>
  </cols>
  <sheetData>
    <row r="1" spans="1:13" ht="33" customHeight="1" x14ac:dyDescent="0.2">
      <c r="A1" s="320" t="s">
        <v>10</v>
      </c>
      <c r="B1" s="320"/>
      <c r="C1" s="20"/>
      <c r="D1" s="321" t="s">
        <v>0</v>
      </c>
      <c r="E1" s="321"/>
      <c r="F1" s="321"/>
      <c r="G1" s="321"/>
    </row>
    <row r="2" spans="1:13" ht="32.25" customHeight="1" x14ac:dyDescent="0.2">
      <c r="A2" s="322" t="s">
        <v>1</v>
      </c>
      <c r="B2" s="322"/>
      <c r="C2" s="31"/>
      <c r="D2" s="323" t="s">
        <v>2</v>
      </c>
      <c r="E2" s="323"/>
      <c r="F2" s="323"/>
      <c r="G2" s="323"/>
    </row>
    <row r="3" spans="1:13" x14ac:dyDescent="0.2">
      <c r="A3" s="324"/>
      <c r="B3" s="324"/>
      <c r="C3" s="1"/>
      <c r="D3" s="1"/>
      <c r="E3" s="1"/>
      <c r="F3" s="1"/>
      <c r="G3" s="238"/>
    </row>
    <row r="4" spans="1:13" ht="19.5" customHeight="1" x14ac:dyDescent="0.2">
      <c r="A4" s="238"/>
      <c r="B4" s="82"/>
      <c r="C4" s="319" t="s">
        <v>1490</v>
      </c>
      <c r="D4" s="319"/>
      <c r="E4" s="319"/>
      <c r="F4" s="319"/>
      <c r="G4" s="319"/>
    </row>
    <row r="5" spans="1:13" x14ac:dyDescent="0.2">
      <c r="A5" s="238"/>
      <c r="B5" s="96"/>
      <c r="C5" s="1"/>
      <c r="D5" s="1"/>
      <c r="E5" s="236"/>
      <c r="F5" s="97"/>
      <c r="G5" s="98"/>
    </row>
    <row r="6" spans="1:13" ht="24" customHeight="1" x14ac:dyDescent="0.2">
      <c r="A6" s="326" t="s">
        <v>1468</v>
      </c>
      <c r="B6" s="326"/>
      <c r="C6" s="326"/>
      <c r="D6" s="326"/>
      <c r="E6" s="326"/>
      <c r="F6" s="326"/>
      <c r="G6" s="326"/>
    </row>
    <row r="7" spans="1:13" ht="23.25" customHeight="1" x14ac:dyDescent="0.2">
      <c r="A7" s="326" t="s">
        <v>1489</v>
      </c>
      <c r="B7" s="326"/>
      <c r="C7" s="326"/>
      <c r="D7" s="326"/>
      <c r="E7" s="326"/>
      <c r="F7" s="326"/>
      <c r="G7" s="326"/>
    </row>
    <row r="8" spans="1:13" ht="18.75" x14ac:dyDescent="0.2">
      <c r="A8" s="4"/>
      <c r="B8" s="4"/>
      <c r="C8" s="4"/>
      <c r="D8" s="4"/>
      <c r="E8" s="4"/>
      <c r="F8" s="4"/>
      <c r="G8" s="4"/>
    </row>
    <row r="9" spans="1:13" ht="25.5" customHeight="1" x14ac:dyDescent="0.2">
      <c r="A9" s="15" t="s">
        <v>1321</v>
      </c>
      <c r="B9" s="15" t="s">
        <v>1342</v>
      </c>
      <c r="C9" s="9"/>
      <c r="D9" s="9"/>
      <c r="E9" s="10"/>
      <c r="F9" s="11"/>
      <c r="G9" s="41"/>
      <c r="H9" s="122" t="s">
        <v>1322</v>
      </c>
      <c r="I9" s="122" t="s">
        <v>1343</v>
      </c>
      <c r="J9" s="122"/>
    </row>
    <row r="10" spans="1:13" ht="44.25" customHeight="1" x14ac:dyDescent="0.2">
      <c r="A10" s="26" t="s">
        <v>3</v>
      </c>
      <c r="B10" s="36" t="s">
        <v>4</v>
      </c>
      <c r="C10" s="36" t="s">
        <v>5</v>
      </c>
      <c r="D10" s="36" t="s">
        <v>11</v>
      </c>
      <c r="E10" s="17" t="s">
        <v>1513</v>
      </c>
      <c r="F10" s="16" t="s">
        <v>6</v>
      </c>
      <c r="G10" s="36" t="s">
        <v>1298</v>
      </c>
      <c r="H10" s="62" t="s">
        <v>85</v>
      </c>
      <c r="I10" s="62" t="s">
        <v>1514</v>
      </c>
      <c r="J10" s="237" t="s">
        <v>98</v>
      </c>
      <c r="K10" s="237" t="s">
        <v>99</v>
      </c>
      <c r="L10" s="289" t="s">
        <v>1518</v>
      </c>
      <c r="M10" s="279" t="s">
        <v>1501</v>
      </c>
    </row>
    <row r="11" spans="1:13" ht="24" customHeight="1" x14ac:dyDescent="0.2">
      <c r="A11" s="26" t="s">
        <v>116</v>
      </c>
      <c r="B11" s="47" t="s">
        <v>1283</v>
      </c>
      <c r="C11" s="36"/>
      <c r="D11" s="36"/>
      <c r="E11" s="17"/>
      <c r="F11" s="16"/>
      <c r="G11" s="36"/>
      <c r="H11" s="62"/>
      <c r="I11" s="62"/>
    </row>
    <row r="12" spans="1:13" ht="409.5" customHeight="1" x14ac:dyDescent="0.2">
      <c r="A12" s="65">
        <v>1</v>
      </c>
      <c r="B12" s="175" t="s">
        <v>1398</v>
      </c>
      <c r="C12" s="215" t="s">
        <v>1448</v>
      </c>
      <c r="D12" s="28" t="s">
        <v>13</v>
      </c>
      <c r="E12" s="81">
        <v>1</v>
      </c>
      <c r="F12" s="12">
        <v>0.6</v>
      </c>
      <c r="G12" s="243" t="s">
        <v>1470</v>
      </c>
      <c r="H12" s="62" t="str">
        <f>IFERROR(VLOOKUP($B12,[1]thuvien_kpi!$B$1:$P$631,4,0),0)</f>
        <v>HCM_DT_PTMOI_062</v>
      </c>
      <c r="I12" s="122" t="s">
        <v>1343</v>
      </c>
      <c r="J12" s="68" t="s">
        <v>102</v>
      </c>
      <c r="K12" s="237" t="s">
        <v>1317</v>
      </c>
      <c r="L12" s="103" t="s">
        <v>1516</v>
      </c>
      <c r="M12" s="280" t="str">
        <f>VLOOKUP($H12,'[2]Trang tính1'!$C$4:$G$53,5,0)</f>
        <v>1.Sở cứ giao: VB 361/TTr-ĐH ngày 03/10/2024: giao mục tiêu và chương trình di động 3 tháng cuối năm 2024. VB 425/QĐ-TTKD HCM-KHKH ngày 25/10/2024: giao kế hoạch doanh thu bán hàng di động 3TCN 2024.
 2.Ý nghĩa KPI: định hướng TCT giao doanh thu bán hàng
 3.Mục tiêu KPI: 100^^ Nhân viên phải đạt mục tiêu doanh thu PTM di động
 4.Lợi ích cho nhân viên khi hoàn thành KPI: lương BSC, lương theo đơn giá, thưởng quý/năm.
 5. Rủi ro nếu không thực hiện/không hoàn thành: Tiền lương thấp, đánh giá không hoàn thành công việc/không hoàn thành mục tiêu
 6. Định hướng để hoàn thành KPI: Tạo kênh điểm bán, CTV liên kết, tổ chức các CT bán hàng trọng điểm Theo hướng dẫn của P.ĐH trong các giải pháp
 7. Kiểm soát KPI:
 + Đăng kí KH: trên các ID điều hành
 + Kết quả thực hiện: Hàng ngày xem trên ID430/ID606/ID448, các ID điều hành.
 + Chốt tháng tính lương: ID88 – CT123.</v>
      </c>
    </row>
    <row r="13" spans="1:13" ht="312.75" customHeight="1" x14ac:dyDescent="0.2">
      <c r="A13" s="65">
        <v>2</v>
      </c>
      <c r="B13" s="209" t="s">
        <v>1393</v>
      </c>
      <c r="C13" s="208" t="s">
        <v>1517</v>
      </c>
      <c r="D13" s="28" t="s">
        <v>13</v>
      </c>
      <c r="E13" s="81">
        <v>0.5</v>
      </c>
      <c r="F13" s="12">
        <v>0.3</v>
      </c>
      <c r="G13" s="243" t="s">
        <v>1471</v>
      </c>
      <c r="H13" s="62" t="str">
        <f>IFERROR(VLOOKUP($B13,[1]thuvien_kpi!$B$1:$P$631,4,0),0)</f>
        <v>HCM_DT_PTMOI_060</v>
      </c>
      <c r="I13" s="122" t="s">
        <v>1343</v>
      </c>
      <c r="J13" s="68" t="s">
        <v>102</v>
      </c>
      <c r="K13" s="103" t="s">
        <v>101</v>
      </c>
      <c r="L13" s="103" t="s">
        <v>1515</v>
      </c>
      <c r="M13" s="280" t="str">
        <f>VLOOKUP(H13,'[2]Trang tính1'!$C$4:$G$53,5,0)</f>
        <v>1.Sở cứ giao: Căn cứ các mục tiêu giao kiểm soát doanh thu phát sinh tại địa bản HCM theo cơ chế 3831
 2.Ý nghĩa KPI: TTKD định hướng để phát triển thuê bao trên địa bàn nhằm tăng thị phần VNP tại Địa bàn HCM
 3.Mục tiêu KPI: Đảm bảo tỷ lệ duy trì thuê bao di động trả trước phát triển mới đạt mục tiêu trong tháng: tối thiểu 50%
 4.Lợi ích cho nhân viên khi hoàn thành KPI: lương BSC, lương theo đơn giá, thưởng quý/năm.
 5. Rủi ro nếu không thực hiện/không hoàn thành: Tiền lương thấp, đánh giá không hoàn thành công việc/không hoàn thành mục tiêu
 6.Định hướng để hoàn thành KPI: Tăng sản lượng bán đến Enduser và có lưu trữ tập KH để theo dõi, chăm sóc gian hạn
 7.Kiểm soát KPI:
 + Đăng kí KH: trên các ID điều hành
 + Kết quả thực hiện: Hàng ngày xem trên ID430/ID606/ID448, các ID điều hành.
 + Chốt tháng tính lương: ID88 – CT123.</v>
      </c>
    </row>
    <row r="14" spans="1:13" s="185" customFormat="1" ht="188.25" customHeight="1" x14ac:dyDescent="0.2">
      <c r="A14" s="87">
        <v>3</v>
      </c>
      <c r="B14" s="34" t="s">
        <v>1290</v>
      </c>
      <c r="C14" s="22" t="s">
        <v>1407</v>
      </c>
      <c r="D14" s="28" t="s">
        <v>13</v>
      </c>
      <c r="E14" s="81">
        <v>0.9</v>
      </c>
      <c r="F14" s="12" t="s">
        <v>14</v>
      </c>
      <c r="G14" s="184" t="s">
        <v>1408</v>
      </c>
      <c r="H14" s="62" t="s">
        <v>1294</v>
      </c>
      <c r="I14" s="122" t="s">
        <v>1343</v>
      </c>
      <c r="J14" s="62" t="s">
        <v>101</v>
      </c>
      <c r="K14" s="237" t="s">
        <v>1289</v>
      </c>
      <c r="L14" s="237" t="s">
        <v>1519</v>
      </c>
      <c r="M14" s="280" t="str">
        <f>VLOOKUP(H14,'[2]Trang tính1'!$C$4:$G$53,5,0)</f>
        <v>1.Sở cứ giao: Theo số giao, đăng kí của các đơn vị
 2.Ý nghĩa KPI: Hoàn thành các mục tiêu phát triển mới theo định hướng của TCT
 3.Mục tiêu KPI: Nhân viên phải đạt mục tiêu doanh thu PTM từng dịch vụ đã đăng ký trên các ID điều hành, dựa trên khả năng thực tế và mục tiêu tăng trưởng.
 4.Lợi ích cho nhân viên khi hoàn thành KPI: Đơn giá, hoàn thành BSC, thưởng quý/năm.
 5. Rủi ro khi không thực hiện/không hoàn thành: Tiền lương thấp, đánh giá không hoàn thành công việc/không hoàn thành mục tiêu
 6. Định hướng để hoàn thành KPI: nắm rõ kịch bản tổ chức các CT bán hàng quy định tại Văn bản số 100 TTr/ĐH-NS ngày 3/4/2024
 7.Kiểm soát KPI:
 + Đăng kí KH: trên các ID điều hành
 + Kết quả thực hiện: Hàng ngày xem trên ID430/ID606/ID448, các ID điều hành.
 + Chốt tháng tính lương: ID88 – CT123.</v>
      </c>
    </row>
    <row r="15" spans="1:13" ht="34.5" customHeight="1" x14ac:dyDescent="0.2">
      <c r="A15" s="26" t="s">
        <v>23</v>
      </c>
      <c r="B15" s="47" t="s">
        <v>1284</v>
      </c>
      <c r="C15" s="186"/>
      <c r="D15" s="86"/>
      <c r="E15" s="21"/>
      <c r="F15" s="12"/>
      <c r="G15" s="40"/>
      <c r="H15" s="62"/>
      <c r="I15" s="62"/>
      <c r="M15" s="281"/>
    </row>
    <row r="16" spans="1:13" s="189" customFormat="1" ht="84.75" customHeight="1" x14ac:dyDescent="0.2">
      <c r="A16" s="87">
        <v>4</v>
      </c>
      <c r="B16" s="175" t="s">
        <v>106</v>
      </c>
      <c r="C16" s="187" t="s">
        <v>1391</v>
      </c>
      <c r="D16" s="28" t="s">
        <v>13</v>
      </c>
      <c r="E16" s="150">
        <v>1</v>
      </c>
      <c r="F16" s="188">
        <v>0.1</v>
      </c>
      <c r="G16" s="176" t="s">
        <v>1373</v>
      </c>
      <c r="H16" s="62" t="s">
        <v>107</v>
      </c>
      <c r="I16" s="122" t="s">
        <v>1343</v>
      </c>
      <c r="J16" s="62" t="s">
        <v>101</v>
      </c>
      <c r="K16" s="237" t="s">
        <v>1318</v>
      </c>
      <c r="L16" s="237" t="s">
        <v>1318</v>
      </c>
      <c r="M16" s="280" t="str">
        <f>VLOOKUP(H16,'[2]Trang tính1'!$C$4:$G$53,5,0)</f>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
    </row>
    <row r="17" spans="1:13" s="58" customFormat="1" ht="30.75" customHeight="1" x14ac:dyDescent="0.2">
      <c r="A17" s="60" t="s">
        <v>117</v>
      </c>
      <c r="B17" s="190" t="s">
        <v>18</v>
      </c>
      <c r="C17" s="100"/>
      <c r="D17" s="74"/>
      <c r="E17" s="29"/>
      <c r="F17" s="16"/>
      <c r="G17" s="43"/>
      <c r="H17" s="62"/>
      <c r="I17" s="62"/>
      <c r="J17" s="62"/>
      <c r="K17" s="62"/>
      <c r="L17" s="62"/>
      <c r="M17" s="280"/>
    </row>
    <row r="18" spans="1:13" s="58" customFormat="1" ht="163.5" customHeight="1" x14ac:dyDescent="0.2">
      <c r="A18" s="27">
        <v>5</v>
      </c>
      <c r="B18" s="67" t="s">
        <v>112</v>
      </c>
      <c r="C18" s="191" t="s">
        <v>114</v>
      </c>
      <c r="D18" s="86" t="s">
        <v>13</v>
      </c>
      <c r="E18" s="84">
        <v>1</v>
      </c>
      <c r="F18" s="83" t="s">
        <v>14</v>
      </c>
      <c r="G18" s="86" t="s">
        <v>1222</v>
      </c>
      <c r="H18" s="62" t="str">
        <f>IFERROR(VLOOKUP($B18,[3]thuvien_kpi!$B$1:$P$595,COLUMNS([3]thuvien_kpi!$B$2:E10),0),0)</f>
        <v>HCM_CL_CVIEC_038</v>
      </c>
      <c r="I18" s="62">
        <f>IFERROR(IF(H18=0,VLOOKUP($B18,[3]thuvien_kpi!$B$596:$W$637,COLUMNS([3]thuvien_kpi!$B$2:E10),0),0),0)</f>
        <v>0</v>
      </c>
      <c r="J18" s="62" t="s">
        <v>101</v>
      </c>
      <c r="K18" s="62" t="s">
        <v>101</v>
      </c>
      <c r="L18" s="62" t="s">
        <v>101</v>
      </c>
      <c r="M18" s="282"/>
    </row>
    <row r="19" spans="1:13" ht="114" customHeight="1" x14ac:dyDescent="0.2">
      <c r="A19" s="27">
        <v>6</v>
      </c>
      <c r="B19" s="101" t="s">
        <v>26</v>
      </c>
      <c r="C19" s="89" t="s">
        <v>24</v>
      </c>
      <c r="D19" s="86" t="s">
        <v>13</v>
      </c>
      <c r="E19" s="84">
        <v>1</v>
      </c>
      <c r="F19" s="83" t="s">
        <v>14</v>
      </c>
      <c r="G19" s="86" t="s">
        <v>115</v>
      </c>
      <c r="H19" s="62" t="str">
        <f>IFERROR(VLOOKUP($B19,[3]thuvien_kpi!$B$1:$P$595,COLUMNS([3]thuvien_kpi!$B$2:E12),0),0)</f>
        <v>HCM_CL_GSDMUC_001</v>
      </c>
      <c r="I19" s="62">
        <f>IFERROR(IF(H19=0,VLOOKUP($B19,[3]thuvien_kpi!$B$596:$W$637,COLUMNS([3]thuvien_kpi!$B$2:E12),0),0),0)</f>
        <v>0</v>
      </c>
      <c r="J19" s="68" t="s">
        <v>1318</v>
      </c>
      <c r="K19" s="68" t="s">
        <v>1318</v>
      </c>
      <c r="L19" s="68" t="s">
        <v>1318</v>
      </c>
      <c r="M19" s="281"/>
    </row>
    <row r="20" spans="1:13" s="58" customFormat="1" ht="25.5" customHeight="1" x14ac:dyDescent="0.2">
      <c r="A20" s="60"/>
      <c r="B20" s="328" t="s">
        <v>8</v>
      </c>
      <c r="C20" s="328"/>
      <c r="D20" s="328"/>
      <c r="E20" s="328"/>
      <c r="F20" s="29">
        <f>SUM(F12:F16)</f>
        <v>0.99999999999999989</v>
      </c>
      <c r="G20" s="239"/>
      <c r="H20" s="62"/>
      <c r="I20" s="62"/>
      <c r="J20" s="62"/>
      <c r="K20" s="62"/>
      <c r="L20" s="62"/>
    </row>
    <row r="21" spans="1:13" s="58" customFormat="1" ht="16.5" customHeight="1" x14ac:dyDescent="0.2">
      <c r="A21" s="102"/>
      <c r="B21" s="103"/>
      <c r="C21" s="103"/>
      <c r="D21" s="103"/>
      <c r="E21" s="103"/>
      <c r="F21" s="38"/>
      <c r="G21" s="103"/>
      <c r="H21" s="62"/>
      <c r="I21" s="62"/>
      <c r="J21" s="62"/>
      <c r="K21" s="62"/>
      <c r="L21" s="62"/>
    </row>
    <row r="22" spans="1:13" ht="25.5" customHeight="1" x14ac:dyDescent="0.2">
      <c r="A22" s="120" t="s">
        <v>1328</v>
      </c>
      <c r="B22" s="15" t="s">
        <v>1341</v>
      </c>
      <c r="C22" s="9"/>
      <c r="D22" s="9"/>
      <c r="E22" s="10"/>
      <c r="F22" s="11"/>
      <c r="G22" s="41"/>
      <c r="H22" s="122" t="s">
        <v>1322</v>
      </c>
      <c r="I22" s="122" t="s">
        <v>1344</v>
      </c>
      <c r="J22" s="122"/>
    </row>
    <row r="23" spans="1:13" ht="45.75" customHeight="1" x14ac:dyDescent="0.2">
      <c r="A23" s="26" t="s">
        <v>3</v>
      </c>
      <c r="B23" s="36" t="s">
        <v>4</v>
      </c>
      <c r="C23" s="36" t="s">
        <v>5</v>
      </c>
      <c r="D23" s="36" t="s">
        <v>11</v>
      </c>
      <c r="E23" s="17" t="s">
        <v>1513</v>
      </c>
      <c r="F23" s="16" t="s">
        <v>6</v>
      </c>
      <c r="G23" s="36" t="s">
        <v>1298</v>
      </c>
      <c r="H23" s="62" t="s">
        <v>85</v>
      </c>
      <c r="I23" s="62" t="s">
        <v>1514</v>
      </c>
      <c r="J23" s="289" t="s">
        <v>98</v>
      </c>
      <c r="K23" s="289" t="s">
        <v>99</v>
      </c>
      <c r="L23" s="289" t="s">
        <v>1518</v>
      </c>
      <c r="M23" s="279" t="s">
        <v>1501</v>
      </c>
    </row>
    <row r="24" spans="1:13" ht="24" customHeight="1" x14ac:dyDescent="0.2">
      <c r="A24" s="26" t="s">
        <v>116</v>
      </c>
      <c r="B24" s="47" t="s">
        <v>1283</v>
      </c>
      <c r="C24" s="36"/>
      <c r="D24" s="36"/>
      <c r="E24" s="17"/>
      <c r="F24" s="16"/>
      <c r="G24" s="36"/>
      <c r="H24" s="62"/>
      <c r="I24" s="62"/>
    </row>
    <row r="25" spans="1:13" ht="409.6" customHeight="1" x14ac:dyDescent="0.2">
      <c r="A25" s="65">
        <v>1</v>
      </c>
      <c r="B25" s="175" t="s">
        <v>1398</v>
      </c>
      <c r="C25" s="208" t="s">
        <v>1478</v>
      </c>
      <c r="D25" s="28" t="s">
        <v>13</v>
      </c>
      <c r="E25" s="81">
        <v>1</v>
      </c>
      <c r="F25" s="12">
        <v>0.7</v>
      </c>
      <c r="G25" s="243" t="s">
        <v>1470</v>
      </c>
      <c r="H25" s="62" t="str">
        <f>IFERROR(VLOOKUP($B25,[1]thuvien_kpi!$B$1:$P$631,4,0),0)</f>
        <v>HCM_DT_PTMOI_062</v>
      </c>
      <c r="I25" s="122" t="s">
        <v>1344</v>
      </c>
      <c r="J25" s="68" t="s">
        <v>102</v>
      </c>
      <c r="K25" s="237" t="s">
        <v>1317</v>
      </c>
      <c r="L25" s="103" t="s">
        <v>1516</v>
      </c>
      <c r="M25" s="280" t="str">
        <f>VLOOKUP(H25,'[2]Trang tính1'!$C$4:$G$53,5,0)</f>
        <v>1.Sở cứ giao: VB 361/TTr-ĐH ngày 03/10/2024: giao mục tiêu và chương trình di động 3 tháng cuối năm 2024. VB 425/QĐ-TTKD HCM-KHKH ngày 25/10/2024: giao kế hoạch doanh thu bán hàng di động 3TCN 2024.
 2.Ý nghĩa KPI: định hướng TCT giao doanh thu bán hàng
 3.Mục tiêu KPI: 100^^ Nhân viên phải đạt mục tiêu doanh thu PTM di động
 4.Lợi ích cho nhân viên khi hoàn thành KPI: lương BSC, lương theo đơn giá, thưởng quý/năm.
 5. Rủi ro nếu không thực hiện/không hoàn thành: Tiền lương thấp, đánh giá không hoàn thành công việc/không hoàn thành mục tiêu
 6. Định hướng để hoàn thành KPI: Tạo kênh điểm bán, CTV liên kết, tổ chức các CT bán hàng trọng điểm Theo hướng dẫn của P.ĐH trong các giải pháp
 7. Kiểm soát KPI:
 + Đăng kí KH: trên các ID điều hành
 + Kết quả thực hiện: Hàng ngày xem trên ID430/ID606/ID448, các ID điều hành.
 + Chốt tháng tính lương: ID88 – CT123.</v>
      </c>
    </row>
    <row r="26" spans="1:13" ht="163.5" customHeight="1" x14ac:dyDescent="0.2">
      <c r="A26" s="65">
        <v>2</v>
      </c>
      <c r="B26" s="209" t="s">
        <v>1393</v>
      </c>
      <c r="C26" s="208" t="s">
        <v>1520</v>
      </c>
      <c r="D26" s="28" t="s">
        <v>13</v>
      </c>
      <c r="E26" s="81">
        <v>0.5</v>
      </c>
      <c r="F26" s="12">
        <v>0.3</v>
      </c>
      <c r="G26" s="243" t="s">
        <v>1471</v>
      </c>
      <c r="H26" s="62" t="str">
        <f>IFERROR(VLOOKUP($B26,[1]thuvien_kpi!$B$1:$P$631,4,0),0)</f>
        <v>HCM_DT_PTMOI_060</v>
      </c>
      <c r="I26" s="122" t="s">
        <v>1344</v>
      </c>
      <c r="J26" s="68" t="s">
        <v>102</v>
      </c>
      <c r="K26" s="103" t="s">
        <v>101</v>
      </c>
      <c r="L26" s="103" t="s">
        <v>1515</v>
      </c>
      <c r="M26" s="280" t="str">
        <f>VLOOKUP(H26,'[2]Trang tính1'!$C$4:$G$53,5,0)</f>
        <v>1.Sở cứ giao: Căn cứ các mục tiêu giao kiểm soát doanh thu phát sinh tại địa bản HCM theo cơ chế 3831
 2.Ý nghĩa KPI: TTKD định hướng để phát triển thuê bao trên địa bàn nhằm tăng thị phần VNP tại Địa bàn HCM
 3.Mục tiêu KPI: Đảm bảo tỷ lệ duy trì thuê bao di động trả trước phát triển mới đạt mục tiêu trong tháng: tối thiểu 50%
 4.Lợi ích cho nhân viên khi hoàn thành KPI: lương BSC, lương theo đơn giá, thưởng quý/năm.
 5. Rủi ro nếu không thực hiện/không hoàn thành: Tiền lương thấp, đánh giá không hoàn thành công việc/không hoàn thành mục tiêu
 6.Định hướng để hoàn thành KPI: Tăng sản lượng bán đến Enduser và có lưu trữ tập KH để theo dõi, chăm sóc gian hạn
 7.Kiểm soát KPI:
 + Đăng kí KH: trên các ID điều hành
 + Kết quả thực hiện: Hàng ngày xem trên ID430/ID606/ID448, các ID điều hành.
 + Chốt tháng tính lương: ID88 – CT123.</v>
      </c>
    </row>
    <row r="27" spans="1:13" s="1" customFormat="1" ht="240.75" customHeight="1" x14ac:dyDescent="0.2">
      <c r="A27" s="42">
        <v>3</v>
      </c>
      <c r="B27" s="111" t="s">
        <v>1288</v>
      </c>
      <c r="C27" s="22" t="s">
        <v>1469</v>
      </c>
      <c r="D27" s="28" t="s">
        <v>13</v>
      </c>
      <c r="E27" s="81">
        <v>0.5</v>
      </c>
      <c r="F27" s="12" t="s">
        <v>14</v>
      </c>
      <c r="G27" s="192" t="s">
        <v>1472</v>
      </c>
      <c r="H27" s="62" t="str">
        <f>IFERROR(VLOOKUP($B27,[1]thuvien_kpi!$B$1:$P$631,4,0),0)</f>
        <v>HCM_CL_DHQLY_006</v>
      </c>
      <c r="I27" s="122" t="s">
        <v>1344</v>
      </c>
      <c r="J27" s="62" t="s">
        <v>101</v>
      </c>
      <c r="K27" s="64" t="s">
        <v>101</v>
      </c>
      <c r="L27" s="289" t="s">
        <v>1519</v>
      </c>
      <c r="M27" s="280" t="str">
        <f>VLOOKUP(H27,'[2]Trang tính1'!$C$4:$G$53,5,0)</f>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
    </row>
    <row r="28" spans="1:13" s="58" customFormat="1" ht="30.75" customHeight="1" x14ac:dyDescent="0.2">
      <c r="A28" s="60" t="s">
        <v>23</v>
      </c>
      <c r="B28" s="190" t="s">
        <v>18</v>
      </c>
      <c r="C28" s="100"/>
      <c r="D28" s="74"/>
      <c r="E28" s="29"/>
      <c r="F28" s="16"/>
      <c r="G28" s="43"/>
      <c r="H28" s="62"/>
      <c r="I28" s="62"/>
      <c r="J28" s="62"/>
      <c r="K28" s="62"/>
      <c r="L28" s="62"/>
    </row>
    <row r="29" spans="1:13" s="58" customFormat="1" ht="150" customHeight="1" x14ac:dyDescent="0.2">
      <c r="A29" s="27">
        <v>4</v>
      </c>
      <c r="B29" s="67" t="s">
        <v>112</v>
      </c>
      <c r="C29" s="191" t="s">
        <v>114</v>
      </c>
      <c r="D29" s="86" t="s">
        <v>13</v>
      </c>
      <c r="E29" s="84">
        <v>1</v>
      </c>
      <c r="F29" s="83" t="s">
        <v>14</v>
      </c>
      <c r="G29" s="86" t="s">
        <v>1222</v>
      </c>
      <c r="H29" s="62" t="str">
        <f>IFERROR(VLOOKUP($B29,[3]thuvien_kpi!$B$1:$P$595,COLUMNS([3]thuvien_kpi!$B$2:E23),0),0)</f>
        <v>HCM_CL_CVIEC_038</v>
      </c>
      <c r="I29" s="62">
        <f>IFERROR(IF(H29=0,VLOOKUP($B29,[3]thuvien_kpi!$B$596:$W$637,COLUMNS([3]thuvien_kpi!$B$2:E23),0),0),0)</f>
        <v>0</v>
      </c>
      <c r="J29" s="62" t="s">
        <v>101</v>
      </c>
      <c r="K29" s="62" t="s">
        <v>101</v>
      </c>
      <c r="L29" s="62" t="s">
        <v>101</v>
      </c>
    </row>
    <row r="30" spans="1:13" ht="105.75" customHeight="1" x14ac:dyDescent="0.2">
      <c r="A30" s="27">
        <v>5</v>
      </c>
      <c r="B30" s="101" t="s">
        <v>26</v>
      </c>
      <c r="C30" s="89" t="s">
        <v>24</v>
      </c>
      <c r="D30" s="86" t="s">
        <v>13</v>
      </c>
      <c r="E30" s="84">
        <v>1</v>
      </c>
      <c r="F30" s="83" t="s">
        <v>14</v>
      </c>
      <c r="G30" s="86" t="s">
        <v>115</v>
      </c>
      <c r="H30" s="62" t="str">
        <f>IFERROR(VLOOKUP($B30,[3]thuvien_kpi!$B$1:$P$595,COLUMNS([3]thuvien_kpi!$B$2:E25),0),0)</f>
        <v>HCM_CL_GSDMUC_001</v>
      </c>
      <c r="I30" s="62">
        <f>IFERROR(IF(H30=0,VLOOKUP($B30,[3]thuvien_kpi!$B$596:$W$637,COLUMNS([3]thuvien_kpi!$B$2:E25),0),0),0)</f>
        <v>0</v>
      </c>
      <c r="J30" s="68" t="s">
        <v>1318</v>
      </c>
      <c r="K30" s="68" t="s">
        <v>1318</v>
      </c>
      <c r="L30" s="68" t="s">
        <v>1318</v>
      </c>
    </row>
    <row r="31" spans="1:13" s="58" customFormat="1" ht="25.5" customHeight="1" x14ac:dyDescent="0.2">
      <c r="A31" s="60"/>
      <c r="B31" s="328" t="s">
        <v>8</v>
      </c>
      <c r="C31" s="328"/>
      <c r="D31" s="328"/>
      <c r="E31" s="328"/>
      <c r="F31" s="29">
        <f>SUM(F25:F27)</f>
        <v>1</v>
      </c>
      <c r="G31" s="239"/>
      <c r="H31" s="62"/>
      <c r="I31" s="62"/>
      <c r="J31" s="62"/>
      <c r="K31" s="62"/>
      <c r="L31" s="62"/>
    </row>
    <row r="32" spans="1:13" s="58" customFormat="1" ht="15.75" customHeight="1" x14ac:dyDescent="0.2">
      <c r="A32" s="102"/>
      <c r="B32" s="103"/>
      <c r="C32" s="103"/>
      <c r="D32" s="103"/>
      <c r="E32" s="103"/>
      <c r="F32" s="38"/>
      <c r="G32" s="103"/>
      <c r="H32" s="62"/>
      <c r="I32" s="62"/>
      <c r="J32" s="62"/>
      <c r="K32" s="62"/>
      <c r="L32" s="62"/>
    </row>
    <row r="33" spans="1:12" s="99" customFormat="1" ht="26.25" customHeight="1" x14ac:dyDescent="0.2">
      <c r="A33" s="329" t="s">
        <v>16</v>
      </c>
      <c r="B33" s="329"/>
      <c r="C33" s="329"/>
      <c r="D33" s="329"/>
      <c r="E33" s="329"/>
      <c r="F33" s="329"/>
      <c r="G33" s="329"/>
      <c r="H33" s="62"/>
      <c r="I33" s="62"/>
      <c r="J33" s="68"/>
      <c r="K33" s="102"/>
      <c r="L33" s="102"/>
    </row>
    <row r="34" spans="1:12" ht="33.75" customHeight="1" x14ac:dyDescent="0.2">
      <c r="A34" s="325" t="s">
        <v>1221</v>
      </c>
      <c r="B34" s="325"/>
      <c r="C34" s="325"/>
      <c r="D34" s="325"/>
      <c r="E34" s="325"/>
      <c r="F34" s="325"/>
      <c r="G34" s="325"/>
    </row>
    <row r="35" spans="1:12" ht="24" customHeight="1" x14ac:dyDescent="0.2">
      <c r="A35" s="325" t="s">
        <v>1300</v>
      </c>
      <c r="B35" s="325"/>
      <c r="C35" s="325"/>
      <c r="D35" s="325"/>
      <c r="E35" s="325"/>
      <c r="F35" s="325"/>
      <c r="G35" s="325"/>
    </row>
    <row r="36" spans="1:12" ht="24" customHeight="1" x14ac:dyDescent="0.2">
      <c r="A36" s="325" t="s">
        <v>1370</v>
      </c>
      <c r="B36" s="325"/>
      <c r="C36" s="325"/>
      <c r="D36" s="325"/>
      <c r="E36" s="325"/>
      <c r="F36" s="325"/>
      <c r="G36" s="325"/>
    </row>
    <row r="37" spans="1:12" ht="38.25" customHeight="1" x14ac:dyDescent="0.2">
      <c r="A37" s="325" t="s">
        <v>1467</v>
      </c>
      <c r="B37" s="325"/>
      <c r="C37" s="325"/>
      <c r="D37" s="325"/>
      <c r="E37" s="325"/>
      <c r="F37" s="325"/>
      <c r="G37" s="325"/>
    </row>
  </sheetData>
  <autoFilter ref="A10:L35"/>
  <mergeCells count="15">
    <mergeCell ref="A37:G37"/>
    <mergeCell ref="C4:G4"/>
    <mergeCell ref="A1:B1"/>
    <mergeCell ref="D1:G1"/>
    <mergeCell ref="A2:B2"/>
    <mergeCell ref="D2:G2"/>
    <mergeCell ref="A3:B3"/>
    <mergeCell ref="A33:G33"/>
    <mergeCell ref="A34:G34"/>
    <mergeCell ref="A35:G35"/>
    <mergeCell ref="A36:G36"/>
    <mergeCell ref="A6:G6"/>
    <mergeCell ref="A7:G7"/>
    <mergeCell ref="B20:E20"/>
    <mergeCell ref="B31:E31"/>
  </mergeCells>
  <conditionalFormatting sqref="B12">
    <cfRule type="colorScale" priority="24">
      <colorScale>
        <cfvo type="min"/>
        <cfvo type="max"/>
        <color theme="3" tint="0.39997558519241921"/>
        <color theme="3" tint="0.79998168889431442"/>
      </colorScale>
    </cfRule>
  </conditionalFormatting>
  <conditionalFormatting sqref="B13">
    <cfRule type="colorScale" priority="17">
      <colorScale>
        <cfvo type="min"/>
        <cfvo type="max"/>
        <color theme="3" tint="0.39997558519241921"/>
        <color theme="3" tint="0.79998168889431442"/>
      </colorScale>
    </cfRule>
  </conditionalFormatting>
  <conditionalFormatting sqref="B16">
    <cfRule type="colorScale" priority="20">
      <colorScale>
        <cfvo type="min"/>
        <cfvo type="max"/>
        <color theme="3" tint="0.39997558519241921"/>
        <color theme="3" tint="0.79998168889431442"/>
      </colorScale>
    </cfRule>
  </conditionalFormatting>
  <conditionalFormatting sqref="B19">
    <cfRule type="colorScale" priority="26">
      <colorScale>
        <cfvo type="min"/>
        <cfvo type="max"/>
        <color theme="3" tint="0.39997558519241921"/>
        <color theme="3" tint="0.79998168889431442"/>
      </colorScale>
    </cfRule>
  </conditionalFormatting>
  <conditionalFormatting sqref="B25">
    <cfRule type="colorScale" priority="21">
      <colorScale>
        <cfvo type="min"/>
        <cfvo type="max"/>
        <color theme="3" tint="0.39997558519241921"/>
        <color theme="3" tint="0.79998168889431442"/>
      </colorScale>
    </cfRule>
  </conditionalFormatting>
  <conditionalFormatting sqref="B26">
    <cfRule type="colorScale" priority="15">
      <colorScale>
        <cfvo type="min"/>
        <cfvo type="max"/>
        <color theme="3" tint="0.39997558519241921"/>
        <color theme="3" tint="0.79998168889431442"/>
      </colorScale>
    </cfRule>
  </conditionalFormatting>
  <conditionalFormatting sqref="B27">
    <cfRule type="colorScale" priority="19">
      <colorScale>
        <cfvo type="min"/>
        <cfvo type="max"/>
        <color theme="3" tint="0.39997558519241921"/>
        <color theme="3" tint="0.79998168889431442"/>
      </colorScale>
    </cfRule>
  </conditionalFormatting>
  <conditionalFormatting sqref="B30">
    <cfRule type="colorScale" priority="23">
      <colorScale>
        <cfvo type="min"/>
        <cfvo type="max"/>
        <color theme="3" tint="0.39997558519241921"/>
        <color theme="3" tint="0.79998168889431442"/>
      </colorScale>
    </cfRule>
  </conditionalFormatting>
  <conditionalFormatting sqref="C12">
    <cfRule type="colorScale" priority="18">
      <colorScale>
        <cfvo type="min"/>
        <cfvo type="max"/>
        <color theme="3" tint="0.39997558519241921"/>
        <color theme="3" tint="0.79998168889431442"/>
      </colorScale>
    </cfRule>
  </conditionalFormatting>
  <conditionalFormatting sqref="C13">
    <cfRule type="colorScale" priority="16">
      <colorScale>
        <cfvo type="min"/>
        <cfvo type="max"/>
        <color theme="3" tint="0.39997558519241921"/>
        <color theme="3" tint="0.79998168889431442"/>
      </colorScale>
    </cfRule>
  </conditionalFormatting>
  <conditionalFormatting sqref="C18">
    <cfRule type="colorScale" priority="25">
      <colorScale>
        <cfvo type="min"/>
        <cfvo type="max"/>
        <color theme="3" tint="0.39997558519241921"/>
        <color theme="3" tint="0.79998168889431442"/>
      </colorScale>
    </cfRule>
  </conditionalFormatting>
  <conditionalFormatting sqref="C26">
    <cfRule type="colorScale" priority="14">
      <colorScale>
        <cfvo type="min"/>
        <cfvo type="max"/>
        <color theme="3" tint="0.39997558519241921"/>
        <color theme="3" tint="0.79998168889431442"/>
      </colorScale>
    </cfRule>
  </conditionalFormatting>
  <conditionalFormatting sqref="C29">
    <cfRule type="colorScale" priority="22">
      <colorScale>
        <cfvo type="min"/>
        <cfvo type="max"/>
        <color theme="3" tint="0.39997558519241921"/>
        <color theme="3" tint="0.79998168889431442"/>
      </colorScale>
    </cfRule>
  </conditionalFormatting>
  <conditionalFormatting sqref="C25">
    <cfRule type="colorScale" priority="5">
      <colorScale>
        <cfvo type="min"/>
        <cfvo type="max"/>
        <color theme="3" tint="0.39997558519241921"/>
        <color theme="3" tint="0.79998168889431442"/>
      </colorScale>
    </cfRule>
  </conditionalFormatting>
  <conditionalFormatting sqref="M12">
    <cfRule type="colorScale" priority="4">
      <colorScale>
        <cfvo type="min"/>
        <cfvo type="max"/>
        <color theme="3" tint="0.39997558519241921"/>
        <color theme="3" tint="0.79998168889431442"/>
      </colorScale>
    </cfRule>
  </conditionalFormatting>
  <conditionalFormatting sqref="M13:M14">
    <cfRule type="colorScale" priority="3">
      <colorScale>
        <cfvo type="min"/>
        <cfvo type="max"/>
        <color theme="3" tint="0.39997558519241921"/>
        <color theme="3" tint="0.79998168889431442"/>
      </colorScale>
    </cfRule>
  </conditionalFormatting>
  <conditionalFormatting sqref="M16:M17">
    <cfRule type="colorScale" priority="2">
      <colorScale>
        <cfvo type="min"/>
        <cfvo type="max"/>
        <color theme="3" tint="0.39997558519241921"/>
        <color theme="3" tint="0.79998168889431442"/>
      </colorScale>
    </cfRule>
  </conditionalFormatting>
  <conditionalFormatting sqref="M25:M27">
    <cfRule type="colorScale" priority="1">
      <colorScale>
        <cfvo type="min"/>
        <cfvo type="max"/>
        <color theme="3" tint="0.39997558519241921"/>
        <color theme="3" tint="0.79998168889431442"/>
      </colorScale>
    </cfRule>
  </conditionalFormatting>
  <pageMargins left="0.19685039370078741" right="0" top="0.23622047244094491" bottom="0.23622047244094491" header="0.31496062992125984" footer="0.31496062992125984"/>
  <pageSetup paperSize="9" scale="78" orientation="portrait" r:id="rId1"/>
  <headerFooter>
    <oddFooter>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4"/>
  <sheetViews>
    <sheetView topLeftCell="A10" zoomScale="80" zoomScaleNormal="80" workbookViewId="0">
      <selection activeCell="H4" sqref="H4"/>
    </sheetView>
  </sheetViews>
  <sheetFormatPr defaultRowHeight="15.75" x14ac:dyDescent="0.2"/>
  <cols>
    <col min="1" max="1" width="7.7109375" style="1" customWidth="1"/>
    <col min="2" max="2" width="26" style="1" customWidth="1"/>
    <col min="3" max="3" width="43.42578125" style="1" customWidth="1"/>
    <col min="4" max="4" width="8.140625" style="1" customWidth="1"/>
    <col min="5" max="5" width="11.140625" style="1" customWidth="1"/>
    <col min="6" max="6" width="10" style="3" customWidth="1"/>
    <col min="7" max="7" width="19.7109375" style="23" customWidth="1"/>
    <col min="8" max="8" width="27.140625" style="1" bestFit="1" customWidth="1"/>
    <col min="9" max="9" width="26" style="1" bestFit="1" customWidth="1"/>
    <col min="10" max="10" width="16.140625" style="1" customWidth="1"/>
    <col min="11" max="11" width="14.7109375" style="1" customWidth="1"/>
    <col min="12" max="12" width="14.85546875" style="1" bestFit="1" customWidth="1"/>
    <col min="13" max="13" width="49.7109375" style="1" customWidth="1"/>
    <col min="14" max="226" width="9.140625" style="1"/>
    <col min="227" max="227" width="9.42578125" style="1" customWidth="1"/>
    <col min="228" max="228" width="21.7109375" style="1" customWidth="1"/>
    <col min="229" max="229" width="31.42578125" style="1" customWidth="1"/>
    <col min="230" max="230" width="8.140625" style="1" customWidth="1"/>
    <col min="231" max="231" width="11.140625" style="1" customWidth="1"/>
    <col min="232" max="232" width="10" style="1" customWidth="1"/>
    <col min="233" max="233" width="19.42578125" style="1" customWidth="1"/>
    <col min="234" max="234" width="12.85546875" style="1" bestFit="1" customWidth="1"/>
    <col min="235" max="482" width="9.140625" style="1"/>
    <col min="483" max="483" width="9.42578125" style="1" customWidth="1"/>
    <col min="484" max="484" width="21.7109375" style="1" customWidth="1"/>
    <col min="485" max="485" width="31.42578125" style="1" customWidth="1"/>
    <col min="486" max="486" width="8.140625" style="1" customWidth="1"/>
    <col min="487" max="487" width="11.140625" style="1" customWidth="1"/>
    <col min="488" max="488" width="10" style="1" customWidth="1"/>
    <col min="489" max="489" width="19.42578125" style="1" customWidth="1"/>
    <col min="490" max="490" width="12.85546875" style="1" bestFit="1" customWidth="1"/>
    <col min="491" max="738" width="9.140625" style="1"/>
    <col min="739" max="739" width="9.42578125" style="1" customWidth="1"/>
    <col min="740" max="740" width="21.7109375" style="1" customWidth="1"/>
    <col min="741" max="741" width="31.42578125" style="1" customWidth="1"/>
    <col min="742" max="742" width="8.140625" style="1" customWidth="1"/>
    <col min="743" max="743" width="11.140625" style="1" customWidth="1"/>
    <col min="744" max="744" width="10" style="1" customWidth="1"/>
    <col min="745" max="745" width="19.42578125" style="1" customWidth="1"/>
    <col min="746" max="746" width="12.85546875" style="1" bestFit="1" customWidth="1"/>
    <col min="747" max="994" width="9.140625" style="1"/>
    <col min="995" max="995" width="9.42578125" style="1" customWidth="1"/>
    <col min="996" max="996" width="21.7109375" style="1" customWidth="1"/>
    <col min="997" max="997" width="31.42578125" style="1" customWidth="1"/>
    <col min="998" max="998" width="8.140625" style="1" customWidth="1"/>
    <col min="999" max="999" width="11.140625" style="1" customWidth="1"/>
    <col min="1000" max="1000" width="10" style="1" customWidth="1"/>
    <col min="1001" max="1001" width="19.42578125" style="1" customWidth="1"/>
    <col min="1002" max="1002" width="12.85546875" style="1" bestFit="1" customWidth="1"/>
    <col min="1003" max="1250" width="9.140625" style="1"/>
    <col min="1251" max="1251" width="9.42578125" style="1" customWidth="1"/>
    <col min="1252" max="1252" width="21.7109375" style="1" customWidth="1"/>
    <col min="1253" max="1253" width="31.42578125" style="1" customWidth="1"/>
    <col min="1254" max="1254" width="8.140625" style="1" customWidth="1"/>
    <col min="1255" max="1255" width="11.140625" style="1" customWidth="1"/>
    <col min="1256" max="1256" width="10" style="1" customWidth="1"/>
    <col min="1257" max="1257" width="19.42578125" style="1" customWidth="1"/>
    <col min="1258" max="1258" width="12.85546875" style="1" bestFit="1" customWidth="1"/>
    <col min="1259" max="1506" width="9.140625" style="1"/>
    <col min="1507" max="1507" width="9.42578125" style="1" customWidth="1"/>
    <col min="1508" max="1508" width="21.7109375" style="1" customWidth="1"/>
    <col min="1509" max="1509" width="31.42578125" style="1" customWidth="1"/>
    <col min="1510" max="1510" width="8.140625" style="1" customWidth="1"/>
    <col min="1511" max="1511" width="11.140625" style="1" customWidth="1"/>
    <col min="1512" max="1512" width="10" style="1" customWidth="1"/>
    <col min="1513" max="1513" width="19.42578125" style="1" customWidth="1"/>
    <col min="1514" max="1514" width="12.85546875" style="1" bestFit="1" customWidth="1"/>
    <col min="1515" max="1762" width="9.140625" style="1"/>
    <col min="1763" max="1763" width="9.42578125" style="1" customWidth="1"/>
    <col min="1764" max="1764" width="21.7109375" style="1" customWidth="1"/>
    <col min="1765" max="1765" width="31.42578125" style="1" customWidth="1"/>
    <col min="1766" max="1766" width="8.140625" style="1" customWidth="1"/>
    <col min="1767" max="1767" width="11.140625" style="1" customWidth="1"/>
    <col min="1768" max="1768" width="10" style="1" customWidth="1"/>
    <col min="1769" max="1769" width="19.42578125" style="1" customWidth="1"/>
    <col min="1770" max="1770" width="12.85546875" style="1" bestFit="1" customWidth="1"/>
    <col min="1771" max="2018" width="9.140625" style="1"/>
    <col min="2019" max="2019" width="9.42578125" style="1" customWidth="1"/>
    <col min="2020" max="2020" width="21.7109375" style="1" customWidth="1"/>
    <col min="2021" max="2021" width="31.42578125" style="1" customWidth="1"/>
    <col min="2022" max="2022" width="8.140625" style="1" customWidth="1"/>
    <col min="2023" max="2023" width="11.140625" style="1" customWidth="1"/>
    <col min="2024" max="2024" width="10" style="1" customWidth="1"/>
    <col min="2025" max="2025" width="19.42578125" style="1" customWidth="1"/>
    <col min="2026" max="2026" width="12.85546875" style="1" bestFit="1" customWidth="1"/>
    <col min="2027" max="2274" width="9.140625" style="1"/>
    <col min="2275" max="2275" width="9.42578125" style="1" customWidth="1"/>
    <col min="2276" max="2276" width="21.7109375" style="1" customWidth="1"/>
    <col min="2277" max="2277" width="31.42578125" style="1" customWidth="1"/>
    <col min="2278" max="2278" width="8.140625" style="1" customWidth="1"/>
    <col min="2279" max="2279" width="11.140625" style="1" customWidth="1"/>
    <col min="2280" max="2280" width="10" style="1" customWidth="1"/>
    <col min="2281" max="2281" width="19.42578125" style="1" customWidth="1"/>
    <col min="2282" max="2282" width="12.85546875" style="1" bestFit="1" customWidth="1"/>
    <col min="2283" max="2530" width="9.140625" style="1"/>
    <col min="2531" max="2531" width="9.42578125" style="1" customWidth="1"/>
    <col min="2532" max="2532" width="21.7109375" style="1" customWidth="1"/>
    <col min="2533" max="2533" width="31.42578125" style="1" customWidth="1"/>
    <col min="2534" max="2534" width="8.140625" style="1" customWidth="1"/>
    <col min="2535" max="2535" width="11.140625" style="1" customWidth="1"/>
    <col min="2536" max="2536" width="10" style="1" customWidth="1"/>
    <col min="2537" max="2537" width="19.42578125" style="1" customWidth="1"/>
    <col min="2538" max="2538" width="12.85546875" style="1" bestFit="1" customWidth="1"/>
    <col min="2539" max="2786" width="9.140625" style="1"/>
    <col min="2787" max="2787" width="9.42578125" style="1" customWidth="1"/>
    <col min="2788" max="2788" width="21.7109375" style="1" customWidth="1"/>
    <col min="2789" max="2789" width="31.42578125" style="1" customWidth="1"/>
    <col min="2790" max="2790" width="8.140625" style="1" customWidth="1"/>
    <col min="2791" max="2791" width="11.140625" style="1" customWidth="1"/>
    <col min="2792" max="2792" width="10" style="1" customWidth="1"/>
    <col min="2793" max="2793" width="19.42578125" style="1" customWidth="1"/>
    <col min="2794" max="2794" width="12.85546875" style="1" bestFit="1" customWidth="1"/>
    <col min="2795" max="3042" width="9.140625" style="1"/>
    <col min="3043" max="3043" width="9.42578125" style="1" customWidth="1"/>
    <col min="3044" max="3044" width="21.7109375" style="1" customWidth="1"/>
    <col min="3045" max="3045" width="31.42578125" style="1" customWidth="1"/>
    <col min="3046" max="3046" width="8.140625" style="1" customWidth="1"/>
    <col min="3047" max="3047" width="11.140625" style="1" customWidth="1"/>
    <col min="3048" max="3048" width="10" style="1" customWidth="1"/>
    <col min="3049" max="3049" width="19.42578125" style="1" customWidth="1"/>
    <col min="3050" max="3050" width="12.85546875" style="1" bestFit="1" customWidth="1"/>
    <col min="3051" max="3298" width="9.140625" style="1"/>
    <col min="3299" max="3299" width="9.42578125" style="1" customWidth="1"/>
    <col min="3300" max="3300" width="21.7109375" style="1" customWidth="1"/>
    <col min="3301" max="3301" width="31.42578125" style="1" customWidth="1"/>
    <col min="3302" max="3302" width="8.140625" style="1" customWidth="1"/>
    <col min="3303" max="3303" width="11.140625" style="1" customWidth="1"/>
    <col min="3304" max="3304" width="10" style="1" customWidth="1"/>
    <col min="3305" max="3305" width="19.42578125" style="1" customWidth="1"/>
    <col min="3306" max="3306" width="12.85546875" style="1" bestFit="1" customWidth="1"/>
    <col min="3307" max="3554" width="9.140625" style="1"/>
    <col min="3555" max="3555" width="9.42578125" style="1" customWidth="1"/>
    <col min="3556" max="3556" width="21.7109375" style="1" customWidth="1"/>
    <col min="3557" max="3557" width="31.42578125" style="1" customWidth="1"/>
    <col min="3558" max="3558" width="8.140625" style="1" customWidth="1"/>
    <col min="3559" max="3559" width="11.140625" style="1" customWidth="1"/>
    <col min="3560" max="3560" width="10" style="1" customWidth="1"/>
    <col min="3561" max="3561" width="19.42578125" style="1" customWidth="1"/>
    <col min="3562" max="3562" width="12.85546875" style="1" bestFit="1" customWidth="1"/>
    <col min="3563" max="3810" width="9.140625" style="1"/>
    <col min="3811" max="3811" width="9.42578125" style="1" customWidth="1"/>
    <col min="3812" max="3812" width="21.7109375" style="1" customWidth="1"/>
    <col min="3813" max="3813" width="31.42578125" style="1" customWidth="1"/>
    <col min="3814" max="3814" width="8.140625" style="1" customWidth="1"/>
    <col min="3815" max="3815" width="11.140625" style="1" customWidth="1"/>
    <col min="3816" max="3816" width="10" style="1" customWidth="1"/>
    <col min="3817" max="3817" width="19.42578125" style="1" customWidth="1"/>
    <col min="3818" max="3818" width="12.85546875" style="1" bestFit="1" customWidth="1"/>
    <col min="3819" max="4066" width="9.140625" style="1"/>
    <col min="4067" max="4067" width="9.42578125" style="1" customWidth="1"/>
    <col min="4068" max="4068" width="21.7109375" style="1" customWidth="1"/>
    <col min="4069" max="4069" width="31.42578125" style="1" customWidth="1"/>
    <col min="4070" max="4070" width="8.140625" style="1" customWidth="1"/>
    <col min="4071" max="4071" width="11.140625" style="1" customWidth="1"/>
    <col min="4072" max="4072" width="10" style="1" customWidth="1"/>
    <col min="4073" max="4073" width="19.42578125" style="1" customWidth="1"/>
    <col min="4074" max="4074" width="12.85546875" style="1" bestFit="1" customWidth="1"/>
    <col min="4075" max="4322" width="9.140625" style="1"/>
    <col min="4323" max="4323" width="9.42578125" style="1" customWidth="1"/>
    <col min="4324" max="4324" width="21.7109375" style="1" customWidth="1"/>
    <col min="4325" max="4325" width="31.42578125" style="1" customWidth="1"/>
    <col min="4326" max="4326" width="8.140625" style="1" customWidth="1"/>
    <col min="4327" max="4327" width="11.140625" style="1" customWidth="1"/>
    <col min="4328" max="4328" width="10" style="1" customWidth="1"/>
    <col min="4329" max="4329" width="19.42578125" style="1" customWidth="1"/>
    <col min="4330" max="4330" width="12.85546875" style="1" bestFit="1" customWidth="1"/>
    <col min="4331" max="4578" width="9.140625" style="1"/>
    <col min="4579" max="4579" width="9.42578125" style="1" customWidth="1"/>
    <col min="4580" max="4580" width="21.7109375" style="1" customWidth="1"/>
    <col min="4581" max="4581" width="31.42578125" style="1" customWidth="1"/>
    <col min="4582" max="4582" width="8.140625" style="1" customWidth="1"/>
    <col min="4583" max="4583" width="11.140625" style="1" customWidth="1"/>
    <col min="4584" max="4584" width="10" style="1" customWidth="1"/>
    <col min="4585" max="4585" width="19.42578125" style="1" customWidth="1"/>
    <col min="4586" max="4586" width="12.85546875" style="1" bestFit="1" customWidth="1"/>
    <col min="4587" max="4834" width="9.140625" style="1"/>
    <col min="4835" max="4835" width="9.42578125" style="1" customWidth="1"/>
    <col min="4836" max="4836" width="21.7109375" style="1" customWidth="1"/>
    <col min="4837" max="4837" width="31.42578125" style="1" customWidth="1"/>
    <col min="4838" max="4838" width="8.140625" style="1" customWidth="1"/>
    <col min="4839" max="4839" width="11.140625" style="1" customWidth="1"/>
    <col min="4840" max="4840" width="10" style="1" customWidth="1"/>
    <col min="4841" max="4841" width="19.42578125" style="1" customWidth="1"/>
    <col min="4842" max="4842" width="12.85546875" style="1" bestFit="1" customWidth="1"/>
    <col min="4843" max="5090" width="9.140625" style="1"/>
    <col min="5091" max="5091" width="9.42578125" style="1" customWidth="1"/>
    <col min="5092" max="5092" width="21.7109375" style="1" customWidth="1"/>
    <col min="5093" max="5093" width="31.42578125" style="1" customWidth="1"/>
    <col min="5094" max="5094" width="8.140625" style="1" customWidth="1"/>
    <col min="5095" max="5095" width="11.140625" style="1" customWidth="1"/>
    <col min="5096" max="5096" width="10" style="1" customWidth="1"/>
    <col min="5097" max="5097" width="19.42578125" style="1" customWidth="1"/>
    <col min="5098" max="5098" width="12.85546875" style="1" bestFit="1" customWidth="1"/>
    <col min="5099" max="5346" width="9.140625" style="1"/>
    <col min="5347" max="5347" width="9.42578125" style="1" customWidth="1"/>
    <col min="5348" max="5348" width="21.7109375" style="1" customWidth="1"/>
    <col min="5349" max="5349" width="31.42578125" style="1" customWidth="1"/>
    <col min="5350" max="5350" width="8.140625" style="1" customWidth="1"/>
    <col min="5351" max="5351" width="11.140625" style="1" customWidth="1"/>
    <col min="5352" max="5352" width="10" style="1" customWidth="1"/>
    <col min="5353" max="5353" width="19.42578125" style="1" customWidth="1"/>
    <col min="5354" max="5354" width="12.85546875" style="1" bestFit="1" customWidth="1"/>
    <col min="5355" max="5602" width="9.140625" style="1"/>
    <col min="5603" max="5603" width="9.42578125" style="1" customWidth="1"/>
    <col min="5604" max="5604" width="21.7109375" style="1" customWidth="1"/>
    <col min="5605" max="5605" width="31.42578125" style="1" customWidth="1"/>
    <col min="5606" max="5606" width="8.140625" style="1" customWidth="1"/>
    <col min="5607" max="5607" width="11.140625" style="1" customWidth="1"/>
    <col min="5608" max="5608" width="10" style="1" customWidth="1"/>
    <col min="5609" max="5609" width="19.42578125" style="1" customWidth="1"/>
    <col min="5610" max="5610" width="12.85546875" style="1" bestFit="1" customWidth="1"/>
    <col min="5611" max="5858" width="9.140625" style="1"/>
    <col min="5859" max="5859" width="9.42578125" style="1" customWidth="1"/>
    <col min="5860" max="5860" width="21.7109375" style="1" customWidth="1"/>
    <col min="5861" max="5861" width="31.42578125" style="1" customWidth="1"/>
    <col min="5862" max="5862" width="8.140625" style="1" customWidth="1"/>
    <col min="5863" max="5863" width="11.140625" style="1" customWidth="1"/>
    <col min="5864" max="5864" width="10" style="1" customWidth="1"/>
    <col min="5865" max="5865" width="19.42578125" style="1" customWidth="1"/>
    <col min="5866" max="5866" width="12.85546875" style="1" bestFit="1" customWidth="1"/>
    <col min="5867" max="6114" width="9.140625" style="1"/>
    <col min="6115" max="6115" width="9.42578125" style="1" customWidth="1"/>
    <col min="6116" max="6116" width="21.7109375" style="1" customWidth="1"/>
    <col min="6117" max="6117" width="31.42578125" style="1" customWidth="1"/>
    <col min="6118" max="6118" width="8.140625" style="1" customWidth="1"/>
    <col min="6119" max="6119" width="11.140625" style="1" customWidth="1"/>
    <col min="6120" max="6120" width="10" style="1" customWidth="1"/>
    <col min="6121" max="6121" width="19.42578125" style="1" customWidth="1"/>
    <col min="6122" max="6122" width="12.85546875" style="1" bestFit="1" customWidth="1"/>
    <col min="6123" max="6370" width="9.140625" style="1"/>
    <col min="6371" max="6371" width="9.42578125" style="1" customWidth="1"/>
    <col min="6372" max="6372" width="21.7109375" style="1" customWidth="1"/>
    <col min="6373" max="6373" width="31.42578125" style="1" customWidth="1"/>
    <col min="6374" max="6374" width="8.140625" style="1" customWidth="1"/>
    <col min="6375" max="6375" width="11.140625" style="1" customWidth="1"/>
    <col min="6376" max="6376" width="10" style="1" customWidth="1"/>
    <col min="6377" max="6377" width="19.42578125" style="1" customWidth="1"/>
    <col min="6378" max="6378" width="12.85546875" style="1" bestFit="1" customWidth="1"/>
    <col min="6379" max="6626" width="9.140625" style="1"/>
    <col min="6627" max="6627" width="9.42578125" style="1" customWidth="1"/>
    <col min="6628" max="6628" width="21.7109375" style="1" customWidth="1"/>
    <col min="6629" max="6629" width="31.42578125" style="1" customWidth="1"/>
    <col min="6630" max="6630" width="8.140625" style="1" customWidth="1"/>
    <col min="6631" max="6631" width="11.140625" style="1" customWidth="1"/>
    <col min="6632" max="6632" width="10" style="1" customWidth="1"/>
    <col min="6633" max="6633" width="19.42578125" style="1" customWidth="1"/>
    <col min="6634" max="6634" width="12.85546875" style="1" bestFit="1" customWidth="1"/>
    <col min="6635" max="6882" width="9.140625" style="1"/>
    <col min="6883" max="6883" width="9.42578125" style="1" customWidth="1"/>
    <col min="6884" max="6884" width="21.7109375" style="1" customWidth="1"/>
    <col min="6885" max="6885" width="31.42578125" style="1" customWidth="1"/>
    <col min="6886" max="6886" width="8.140625" style="1" customWidth="1"/>
    <col min="6887" max="6887" width="11.140625" style="1" customWidth="1"/>
    <col min="6888" max="6888" width="10" style="1" customWidth="1"/>
    <col min="6889" max="6889" width="19.42578125" style="1" customWidth="1"/>
    <col min="6890" max="6890" width="12.85546875" style="1" bestFit="1" customWidth="1"/>
    <col min="6891" max="7138" width="9.140625" style="1"/>
    <col min="7139" max="7139" width="9.42578125" style="1" customWidth="1"/>
    <col min="7140" max="7140" width="21.7109375" style="1" customWidth="1"/>
    <col min="7141" max="7141" width="31.42578125" style="1" customWidth="1"/>
    <col min="7142" max="7142" width="8.140625" style="1" customWidth="1"/>
    <col min="7143" max="7143" width="11.140625" style="1" customWidth="1"/>
    <col min="7144" max="7144" width="10" style="1" customWidth="1"/>
    <col min="7145" max="7145" width="19.42578125" style="1" customWidth="1"/>
    <col min="7146" max="7146" width="12.85546875" style="1" bestFit="1" customWidth="1"/>
    <col min="7147" max="7394" width="9.140625" style="1"/>
    <col min="7395" max="7395" width="9.42578125" style="1" customWidth="1"/>
    <col min="7396" max="7396" width="21.7109375" style="1" customWidth="1"/>
    <col min="7397" max="7397" width="31.42578125" style="1" customWidth="1"/>
    <col min="7398" max="7398" width="8.140625" style="1" customWidth="1"/>
    <col min="7399" max="7399" width="11.140625" style="1" customWidth="1"/>
    <col min="7400" max="7400" width="10" style="1" customWidth="1"/>
    <col min="7401" max="7401" width="19.42578125" style="1" customWidth="1"/>
    <col min="7402" max="7402" width="12.85546875" style="1" bestFit="1" customWidth="1"/>
    <col min="7403" max="7650" width="9.140625" style="1"/>
    <col min="7651" max="7651" width="9.42578125" style="1" customWidth="1"/>
    <col min="7652" max="7652" width="21.7109375" style="1" customWidth="1"/>
    <col min="7653" max="7653" width="31.42578125" style="1" customWidth="1"/>
    <col min="7654" max="7654" width="8.140625" style="1" customWidth="1"/>
    <col min="7655" max="7655" width="11.140625" style="1" customWidth="1"/>
    <col min="7656" max="7656" width="10" style="1" customWidth="1"/>
    <col min="7657" max="7657" width="19.42578125" style="1" customWidth="1"/>
    <col min="7658" max="7658" width="12.85546875" style="1" bestFit="1" customWidth="1"/>
    <col min="7659" max="7906" width="9.140625" style="1"/>
    <col min="7907" max="7907" width="9.42578125" style="1" customWidth="1"/>
    <col min="7908" max="7908" width="21.7109375" style="1" customWidth="1"/>
    <col min="7909" max="7909" width="31.42578125" style="1" customWidth="1"/>
    <col min="7910" max="7910" width="8.140625" style="1" customWidth="1"/>
    <col min="7911" max="7911" width="11.140625" style="1" customWidth="1"/>
    <col min="7912" max="7912" width="10" style="1" customWidth="1"/>
    <col min="7913" max="7913" width="19.42578125" style="1" customWidth="1"/>
    <col min="7914" max="7914" width="12.85546875" style="1" bestFit="1" customWidth="1"/>
    <col min="7915" max="8162" width="9.140625" style="1"/>
    <col min="8163" max="8163" width="9.42578125" style="1" customWidth="1"/>
    <col min="8164" max="8164" width="21.7109375" style="1" customWidth="1"/>
    <col min="8165" max="8165" width="31.42578125" style="1" customWidth="1"/>
    <col min="8166" max="8166" width="8.140625" style="1" customWidth="1"/>
    <col min="8167" max="8167" width="11.140625" style="1" customWidth="1"/>
    <col min="8168" max="8168" width="10" style="1" customWidth="1"/>
    <col min="8169" max="8169" width="19.42578125" style="1" customWidth="1"/>
    <col min="8170" max="8170" width="12.85546875" style="1" bestFit="1" customWidth="1"/>
    <col min="8171" max="8418" width="9.140625" style="1"/>
    <col min="8419" max="8419" width="9.42578125" style="1" customWidth="1"/>
    <col min="8420" max="8420" width="21.7109375" style="1" customWidth="1"/>
    <col min="8421" max="8421" width="31.42578125" style="1" customWidth="1"/>
    <col min="8422" max="8422" width="8.140625" style="1" customWidth="1"/>
    <col min="8423" max="8423" width="11.140625" style="1" customWidth="1"/>
    <col min="8424" max="8424" width="10" style="1" customWidth="1"/>
    <col min="8425" max="8425" width="19.42578125" style="1" customWidth="1"/>
    <col min="8426" max="8426" width="12.85546875" style="1" bestFit="1" customWidth="1"/>
    <col min="8427" max="8674" width="9.140625" style="1"/>
    <col min="8675" max="8675" width="9.42578125" style="1" customWidth="1"/>
    <col min="8676" max="8676" width="21.7109375" style="1" customWidth="1"/>
    <col min="8677" max="8677" width="31.42578125" style="1" customWidth="1"/>
    <col min="8678" max="8678" width="8.140625" style="1" customWidth="1"/>
    <col min="8679" max="8679" width="11.140625" style="1" customWidth="1"/>
    <col min="8680" max="8680" width="10" style="1" customWidth="1"/>
    <col min="8681" max="8681" width="19.42578125" style="1" customWidth="1"/>
    <col min="8682" max="8682" width="12.85546875" style="1" bestFit="1" customWidth="1"/>
    <col min="8683" max="8930" width="9.140625" style="1"/>
    <col min="8931" max="8931" width="9.42578125" style="1" customWidth="1"/>
    <col min="8932" max="8932" width="21.7109375" style="1" customWidth="1"/>
    <col min="8933" max="8933" width="31.42578125" style="1" customWidth="1"/>
    <col min="8934" max="8934" width="8.140625" style="1" customWidth="1"/>
    <col min="8935" max="8935" width="11.140625" style="1" customWidth="1"/>
    <col min="8936" max="8936" width="10" style="1" customWidth="1"/>
    <col min="8937" max="8937" width="19.42578125" style="1" customWidth="1"/>
    <col min="8938" max="8938" width="12.85546875" style="1" bestFit="1" customWidth="1"/>
    <col min="8939" max="9186" width="9.140625" style="1"/>
    <col min="9187" max="9187" width="9.42578125" style="1" customWidth="1"/>
    <col min="9188" max="9188" width="21.7109375" style="1" customWidth="1"/>
    <col min="9189" max="9189" width="31.42578125" style="1" customWidth="1"/>
    <col min="9190" max="9190" width="8.140625" style="1" customWidth="1"/>
    <col min="9191" max="9191" width="11.140625" style="1" customWidth="1"/>
    <col min="9192" max="9192" width="10" style="1" customWidth="1"/>
    <col min="9193" max="9193" width="19.42578125" style="1" customWidth="1"/>
    <col min="9194" max="9194" width="12.85546875" style="1" bestFit="1" customWidth="1"/>
    <col min="9195" max="9442" width="9.140625" style="1"/>
    <col min="9443" max="9443" width="9.42578125" style="1" customWidth="1"/>
    <col min="9444" max="9444" width="21.7109375" style="1" customWidth="1"/>
    <col min="9445" max="9445" width="31.42578125" style="1" customWidth="1"/>
    <col min="9446" max="9446" width="8.140625" style="1" customWidth="1"/>
    <col min="9447" max="9447" width="11.140625" style="1" customWidth="1"/>
    <col min="9448" max="9448" width="10" style="1" customWidth="1"/>
    <col min="9449" max="9449" width="19.42578125" style="1" customWidth="1"/>
    <col min="9450" max="9450" width="12.85546875" style="1" bestFit="1" customWidth="1"/>
    <col min="9451" max="9698" width="9.140625" style="1"/>
    <col min="9699" max="9699" width="9.42578125" style="1" customWidth="1"/>
    <col min="9700" max="9700" width="21.7109375" style="1" customWidth="1"/>
    <col min="9701" max="9701" width="31.42578125" style="1" customWidth="1"/>
    <col min="9702" max="9702" width="8.140625" style="1" customWidth="1"/>
    <col min="9703" max="9703" width="11.140625" style="1" customWidth="1"/>
    <col min="9704" max="9704" width="10" style="1" customWidth="1"/>
    <col min="9705" max="9705" width="19.42578125" style="1" customWidth="1"/>
    <col min="9706" max="9706" width="12.85546875" style="1" bestFit="1" customWidth="1"/>
    <col min="9707" max="9954" width="9.140625" style="1"/>
    <col min="9955" max="9955" width="9.42578125" style="1" customWidth="1"/>
    <col min="9956" max="9956" width="21.7109375" style="1" customWidth="1"/>
    <col min="9957" max="9957" width="31.42578125" style="1" customWidth="1"/>
    <col min="9958" max="9958" width="8.140625" style="1" customWidth="1"/>
    <col min="9959" max="9959" width="11.140625" style="1" customWidth="1"/>
    <col min="9960" max="9960" width="10" style="1" customWidth="1"/>
    <col min="9961" max="9961" width="19.42578125" style="1" customWidth="1"/>
    <col min="9962" max="9962" width="12.85546875" style="1" bestFit="1" customWidth="1"/>
    <col min="9963" max="10210" width="9.140625" style="1"/>
    <col min="10211" max="10211" width="9.42578125" style="1" customWidth="1"/>
    <col min="10212" max="10212" width="21.7109375" style="1" customWidth="1"/>
    <col min="10213" max="10213" width="31.42578125" style="1" customWidth="1"/>
    <col min="10214" max="10214" width="8.140625" style="1" customWidth="1"/>
    <col min="10215" max="10215" width="11.140625" style="1" customWidth="1"/>
    <col min="10216" max="10216" width="10" style="1" customWidth="1"/>
    <col min="10217" max="10217" width="19.42578125" style="1" customWidth="1"/>
    <col min="10218" max="10218" width="12.85546875" style="1" bestFit="1" customWidth="1"/>
    <col min="10219" max="10466" width="9.140625" style="1"/>
    <col min="10467" max="10467" width="9.42578125" style="1" customWidth="1"/>
    <col min="10468" max="10468" width="21.7109375" style="1" customWidth="1"/>
    <col min="10469" max="10469" width="31.42578125" style="1" customWidth="1"/>
    <col min="10470" max="10470" width="8.140625" style="1" customWidth="1"/>
    <col min="10471" max="10471" width="11.140625" style="1" customWidth="1"/>
    <col min="10472" max="10472" width="10" style="1" customWidth="1"/>
    <col min="10473" max="10473" width="19.42578125" style="1" customWidth="1"/>
    <col min="10474" max="10474" width="12.85546875" style="1" bestFit="1" customWidth="1"/>
    <col min="10475" max="10722" width="9.140625" style="1"/>
    <col min="10723" max="10723" width="9.42578125" style="1" customWidth="1"/>
    <col min="10724" max="10724" width="21.7109375" style="1" customWidth="1"/>
    <col min="10725" max="10725" width="31.42578125" style="1" customWidth="1"/>
    <col min="10726" max="10726" width="8.140625" style="1" customWidth="1"/>
    <col min="10727" max="10727" width="11.140625" style="1" customWidth="1"/>
    <col min="10728" max="10728" width="10" style="1" customWidth="1"/>
    <col min="10729" max="10729" width="19.42578125" style="1" customWidth="1"/>
    <col min="10730" max="10730" width="12.85546875" style="1" bestFit="1" customWidth="1"/>
    <col min="10731" max="10978" width="9.140625" style="1"/>
    <col min="10979" max="10979" width="9.42578125" style="1" customWidth="1"/>
    <col min="10980" max="10980" width="21.7109375" style="1" customWidth="1"/>
    <col min="10981" max="10981" width="31.42578125" style="1" customWidth="1"/>
    <col min="10982" max="10982" width="8.140625" style="1" customWidth="1"/>
    <col min="10983" max="10983" width="11.140625" style="1" customWidth="1"/>
    <col min="10984" max="10984" width="10" style="1" customWidth="1"/>
    <col min="10985" max="10985" width="19.42578125" style="1" customWidth="1"/>
    <col min="10986" max="10986" width="12.85546875" style="1" bestFit="1" customWidth="1"/>
    <col min="10987" max="11234" width="9.140625" style="1"/>
    <col min="11235" max="11235" width="9.42578125" style="1" customWidth="1"/>
    <col min="11236" max="11236" width="21.7109375" style="1" customWidth="1"/>
    <col min="11237" max="11237" width="31.42578125" style="1" customWidth="1"/>
    <col min="11238" max="11238" width="8.140625" style="1" customWidth="1"/>
    <col min="11239" max="11239" width="11.140625" style="1" customWidth="1"/>
    <col min="11240" max="11240" width="10" style="1" customWidth="1"/>
    <col min="11241" max="11241" width="19.42578125" style="1" customWidth="1"/>
    <col min="11242" max="11242" width="12.85546875" style="1" bestFit="1" customWidth="1"/>
    <col min="11243" max="11490" width="9.140625" style="1"/>
    <col min="11491" max="11491" width="9.42578125" style="1" customWidth="1"/>
    <col min="11492" max="11492" width="21.7109375" style="1" customWidth="1"/>
    <col min="11493" max="11493" width="31.42578125" style="1" customWidth="1"/>
    <col min="11494" max="11494" width="8.140625" style="1" customWidth="1"/>
    <col min="11495" max="11495" width="11.140625" style="1" customWidth="1"/>
    <col min="11496" max="11496" width="10" style="1" customWidth="1"/>
    <col min="11497" max="11497" width="19.42578125" style="1" customWidth="1"/>
    <col min="11498" max="11498" width="12.85546875" style="1" bestFit="1" customWidth="1"/>
    <col min="11499" max="11746" width="9.140625" style="1"/>
    <col min="11747" max="11747" width="9.42578125" style="1" customWidth="1"/>
    <col min="11748" max="11748" width="21.7109375" style="1" customWidth="1"/>
    <col min="11749" max="11749" width="31.42578125" style="1" customWidth="1"/>
    <col min="11750" max="11750" width="8.140625" style="1" customWidth="1"/>
    <col min="11751" max="11751" width="11.140625" style="1" customWidth="1"/>
    <col min="11752" max="11752" width="10" style="1" customWidth="1"/>
    <col min="11753" max="11753" width="19.42578125" style="1" customWidth="1"/>
    <col min="11754" max="11754" width="12.85546875" style="1" bestFit="1" customWidth="1"/>
    <col min="11755" max="12002" width="9.140625" style="1"/>
    <col min="12003" max="12003" width="9.42578125" style="1" customWidth="1"/>
    <col min="12004" max="12004" width="21.7109375" style="1" customWidth="1"/>
    <col min="12005" max="12005" width="31.42578125" style="1" customWidth="1"/>
    <col min="12006" max="12006" width="8.140625" style="1" customWidth="1"/>
    <col min="12007" max="12007" width="11.140625" style="1" customWidth="1"/>
    <col min="12008" max="12008" width="10" style="1" customWidth="1"/>
    <col min="12009" max="12009" width="19.42578125" style="1" customWidth="1"/>
    <col min="12010" max="12010" width="12.85546875" style="1" bestFit="1" customWidth="1"/>
    <col min="12011" max="12258" width="9.140625" style="1"/>
    <col min="12259" max="12259" width="9.42578125" style="1" customWidth="1"/>
    <col min="12260" max="12260" width="21.7109375" style="1" customWidth="1"/>
    <col min="12261" max="12261" width="31.42578125" style="1" customWidth="1"/>
    <col min="12262" max="12262" width="8.140625" style="1" customWidth="1"/>
    <col min="12263" max="12263" width="11.140625" style="1" customWidth="1"/>
    <col min="12264" max="12264" width="10" style="1" customWidth="1"/>
    <col min="12265" max="12265" width="19.42578125" style="1" customWidth="1"/>
    <col min="12266" max="12266" width="12.85546875" style="1" bestFit="1" customWidth="1"/>
    <col min="12267" max="12514" width="9.140625" style="1"/>
    <col min="12515" max="12515" width="9.42578125" style="1" customWidth="1"/>
    <col min="12516" max="12516" width="21.7109375" style="1" customWidth="1"/>
    <col min="12517" max="12517" width="31.42578125" style="1" customWidth="1"/>
    <col min="12518" max="12518" width="8.140625" style="1" customWidth="1"/>
    <col min="12519" max="12519" width="11.140625" style="1" customWidth="1"/>
    <col min="12520" max="12520" width="10" style="1" customWidth="1"/>
    <col min="12521" max="12521" width="19.42578125" style="1" customWidth="1"/>
    <col min="12522" max="12522" width="12.85546875" style="1" bestFit="1" customWidth="1"/>
    <col min="12523" max="12770" width="9.140625" style="1"/>
    <col min="12771" max="12771" width="9.42578125" style="1" customWidth="1"/>
    <col min="12772" max="12772" width="21.7109375" style="1" customWidth="1"/>
    <col min="12773" max="12773" width="31.42578125" style="1" customWidth="1"/>
    <col min="12774" max="12774" width="8.140625" style="1" customWidth="1"/>
    <col min="12775" max="12775" width="11.140625" style="1" customWidth="1"/>
    <col min="12776" max="12776" width="10" style="1" customWidth="1"/>
    <col min="12777" max="12777" width="19.42578125" style="1" customWidth="1"/>
    <col min="12778" max="12778" width="12.85546875" style="1" bestFit="1" customWidth="1"/>
    <col min="12779" max="13026" width="9.140625" style="1"/>
    <col min="13027" max="13027" width="9.42578125" style="1" customWidth="1"/>
    <col min="13028" max="13028" width="21.7109375" style="1" customWidth="1"/>
    <col min="13029" max="13029" width="31.42578125" style="1" customWidth="1"/>
    <col min="13030" max="13030" width="8.140625" style="1" customWidth="1"/>
    <col min="13031" max="13031" width="11.140625" style="1" customWidth="1"/>
    <col min="13032" max="13032" width="10" style="1" customWidth="1"/>
    <col min="13033" max="13033" width="19.42578125" style="1" customWidth="1"/>
    <col min="13034" max="13034" width="12.85546875" style="1" bestFit="1" customWidth="1"/>
    <col min="13035" max="13282" width="9.140625" style="1"/>
    <col min="13283" max="13283" width="9.42578125" style="1" customWidth="1"/>
    <col min="13284" max="13284" width="21.7109375" style="1" customWidth="1"/>
    <col min="13285" max="13285" width="31.42578125" style="1" customWidth="1"/>
    <col min="13286" max="13286" width="8.140625" style="1" customWidth="1"/>
    <col min="13287" max="13287" width="11.140625" style="1" customWidth="1"/>
    <col min="13288" max="13288" width="10" style="1" customWidth="1"/>
    <col min="13289" max="13289" width="19.42578125" style="1" customWidth="1"/>
    <col min="13290" max="13290" width="12.85546875" style="1" bestFit="1" customWidth="1"/>
    <col min="13291" max="13538" width="9.140625" style="1"/>
    <col min="13539" max="13539" width="9.42578125" style="1" customWidth="1"/>
    <col min="13540" max="13540" width="21.7109375" style="1" customWidth="1"/>
    <col min="13541" max="13541" width="31.42578125" style="1" customWidth="1"/>
    <col min="13542" max="13542" width="8.140625" style="1" customWidth="1"/>
    <col min="13543" max="13543" width="11.140625" style="1" customWidth="1"/>
    <col min="13544" max="13544" width="10" style="1" customWidth="1"/>
    <col min="13545" max="13545" width="19.42578125" style="1" customWidth="1"/>
    <col min="13546" max="13546" width="12.85546875" style="1" bestFit="1" customWidth="1"/>
    <col min="13547" max="13794" width="9.140625" style="1"/>
    <col min="13795" max="13795" width="9.42578125" style="1" customWidth="1"/>
    <col min="13796" max="13796" width="21.7109375" style="1" customWidth="1"/>
    <col min="13797" max="13797" width="31.42578125" style="1" customWidth="1"/>
    <col min="13798" max="13798" width="8.140625" style="1" customWidth="1"/>
    <col min="13799" max="13799" width="11.140625" style="1" customWidth="1"/>
    <col min="13800" max="13800" width="10" style="1" customWidth="1"/>
    <col min="13801" max="13801" width="19.42578125" style="1" customWidth="1"/>
    <col min="13802" max="13802" width="12.85546875" style="1" bestFit="1" customWidth="1"/>
    <col min="13803" max="14050" width="9.140625" style="1"/>
    <col min="14051" max="14051" width="9.42578125" style="1" customWidth="1"/>
    <col min="14052" max="14052" width="21.7109375" style="1" customWidth="1"/>
    <col min="14053" max="14053" width="31.42578125" style="1" customWidth="1"/>
    <col min="14054" max="14054" width="8.140625" style="1" customWidth="1"/>
    <col min="14055" max="14055" width="11.140625" style="1" customWidth="1"/>
    <col min="14056" max="14056" width="10" style="1" customWidth="1"/>
    <col min="14057" max="14057" width="19.42578125" style="1" customWidth="1"/>
    <col min="14058" max="14058" width="12.85546875" style="1" bestFit="1" customWidth="1"/>
    <col min="14059" max="14306" width="9.140625" style="1"/>
    <col min="14307" max="14307" width="9.42578125" style="1" customWidth="1"/>
    <col min="14308" max="14308" width="21.7109375" style="1" customWidth="1"/>
    <col min="14309" max="14309" width="31.42578125" style="1" customWidth="1"/>
    <col min="14310" max="14310" width="8.140625" style="1" customWidth="1"/>
    <col min="14311" max="14311" width="11.140625" style="1" customWidth="1"/>
    <col min="14312" max="14312" width="10" style="1" customWidth="1"/>
    <col min="14313" max="14313" width="19.42578125" style="1" customWidth="1"/>
    <col min="14314" max="14314" width="12.85546875" style="1" bestFit="1" customWidth="1"/>
    <col min="14315" max="14562" width="9.140625" style="1"/>
    <col min="14563" max="14563" width="9.42578125" style="1" customWidth="1"/>
    <col min="14564" max="14564" width="21.7109375" style="1" customWidth="1"/>
    <col min="14565" max="14565" width="31.42578125" style="1" customWidth="1"/>
    <col min="14566" max="14566" width="8.140625" style="1" customWidth="1"/>
    <col min="14567" max="14567" width="11.140625" style="1" customWidth="1"/>
    <col min="14568" max="14568" width="10" style="1" customWidth="1"/>
    <col min="14569" max="14569" width="19.42578125" style="1" customWidth="1"/>
    <col min="14570" max="14570" width="12.85546875" style="1" bestFit="1" customWidth="1"/>
    <col min="14571" max="14818" width="9.140625" style="1"/>
    <col min="14819" max="14819" width="9.42578125" style="1" customWidth="1"/>
    <col min="14820" max="14820" width="21.7109375" style="1" customWidth="1"/>
    <col min="14821" max="14821" width="31.42578125" style="1" customWidth="1"/>
    <col min="14822" max="14822" width="8.140625" style="1" customWidth="1"/>
    <col min="14823" max="14823" width="11.140625" style="1" customWidth="1"/>
    <col min="14824" max="14824" width="10" style="1" customWidth="1"/>
    <col min="14825" max="14825" width="19.42578125" style="1" customWidth="1"/>
    <col min="14826" max="14826" width="12.85546875" style="1" bestFit="1" customWidth="1"/>
    <col min="14827" max="15074" width="9.140625" style="1"/>
    <col min="15075" max="15075" width="9.42578125" style="1" customWidth="1"/>
    <col min="15076" max="15076" width="21.7109375" style="1" customWidth="1"/>
    <col min="15077" max="15077" width="31.42578125" style="1" customWidth="1"/>
    <col min="15078" max="15078" width="8.140625" style="1" customWidth="1"/>
    <col min="15079" max="15079" width="11.140625" style="1" customWidth="1"/>
    <col min="15080" max="15080" width="10" style="1" customWidth="1"/>
    <col min="15081" max="15081" width="19.42578125" style="1" customWidth="1"/>
    <col min="15082" max="15082" width="12.85546875" style="1" bestFit="1" customWidth="1"/>
    <col min="15083" max="15330" width="9.140625" style="1"/>
    <col min="15331" max="15331" width="9.42578125" style="1" customWidth="1"/>
    <col min="15332" max="15332" width="21.7109375" style="1" customWidth="1"/>
    <col min="15333" max="15333" width="31.42578125" style="1" customWidth="1"/>
    <col min="15334" max="15334" width="8.140625" style="1" customWidth="1"/>
    <col min="15335" max="15335" width="11.140625" style="1" customWidth="1"/>
    <col min="15336" max="15336" width="10" style="1" customWidth="1"/>
    <col min="15337" max="15337" width="19.42578125" style="1" customWidth="1"/>
    <col min="15338" max="15338" width="12.85546875" style="1" bestFit="1" customWidth="1"/>
    <col min="15339" max="15586" width="9.140625" style="1"/>
    <col min="15587" max="15587" width="9.42578125" style="1" customWidth="1"/>
    <col min="15588" max="15588" width="21.7109375" style="1" customWidth="1"/>
    <col min="15589" max="15589" width="31.42578125" style="1" customWidth="1"/>
    <col min="15590" max="15590" width="8.140625" style="1" customWidth="1"/>
    <col min="15591" max="15591" width="11.140625" style="1" customWidth="1"/>
    <col min="15592" max="15592" width="10" style="1" customWidth="1"/>
    <col min="15593" max="15593" width="19.42578125" style="1" customWidth="1"/>
    <col min="15594" max="15594" width="12.85546875" style="1" bestFit="1" customWidth="1"/>
    <col min="15595" max="15842" width="9.140625" style="1"/>
    <col min="15843" max="15843" width="9.42578125" style="1" customWidth="1"/>
    <col min="15844" max="15844" width="21.7109375" style="1" customWidth="1"/>
    <col min="15845" max="15845" width="31.42578125" style="1" customWidth="1"/>
    <col min="15846" max="15846" width="8.140625" style="1" customWidth="1"/>
    <col min="15847" max="15847" width="11.140625" style="1" customWidth="1"/>
    <col min="15848" max="15848" width="10" style="1" customWidth="1"/>
    <col min="15849" max="15849" width="19.42578125" style="1" customWidth="1"/>
    <col min="15850" max="15850" width="12.85546875" style="1" bestFit="1" customWidth="1"/>
    <col min="15851" max="16098" width="9.140625" style="1"/>
    <col min="16099" max="16099" width="9.42578125" style="1" customWidth="1"/>
    <col min="16100" max="16100" width="21.7109375" style="1" customWidth="1"/>
    <col min="16101" max="16101" width="31.42578125" style="1" customWidth="1"/>
    <col min="16102" max="16102" width="8.140625" style="1" customWidth="1"/>
    <col min="16103" max="16103" width="11.140625" style="1" customWidth="1"/>
    <col min="16104" max="16104" width="10" style="1" customWidth="1"/>
    <col min="16105" max="16105" width="19.42578125" style="1" customWidth="1"/>
    <col min="16106" max="16106" width="12.85546875" style="1" bestFit="1" customWidth="1"/>
    <col min="16107" max="16384" width="9.140625" style="1"/>
  </cols>
  <sheetData>
    <row r="1" spans="1:13" ht="33" customHeight="1" x14ac:dyDescent="0.2">
      <c r="A1" s="330" t="s">
        <v>19</v>
      </c>
      <c r="B1" s="331"/>
      <c r="C1" s="321" t="s">
        <v>0</v>
      </c>
      <c r="D1" s="321"/>
      <c r="E1" s="321"/>
      <c r="F1" s="321"/>
      <c r="G1" s="321"/>
    </row>
    <row r="2" spans="1:13" ht="31.5" customHeight="1" x14ac:dyDescent="0.2">
      <c r="A2" s="332" t="s">
        <v>1</v>
      </c>
      <c r="B2" s="333"/>
      <c r="C2" s="323" t="s">
        <v>2</v>
      </c>
      <c r="D2" s="323"/>
      <c r="E2" s="323"/>
      <c r="F2" s="323"/>
      <c r="G2" s="323"/>
    </row>
    <row r="3" spans="1:13" ht="12.75" customHeight="1" x14ac:dyDescent="0.2">
      <c r="A3" s="331"/>
      <c r="B3" s="331"/>
      <c r="C3" s="331"/>
      <c r="D3" s="331"/>
      <c r="E3" s="331"/>
      <c r="F3" s="331"/>
      <c r="G3" s="331"/>
    </row>
    <row r="4" spans="1:13" ht="30" customHeight="1" x14ac:dyDescent="0.2">
      <c r="A4" s="2"/>
      <c r="B4" s="2"/>
      <c r="C4" s="319" t="s">
        <v>1490</v>
      </c>
      <c r="D4" s="319"/>
      <c r="E4" s="319"/>
      <c r="F4" s="319"/>
      <c r="G4" s="319"/>
    </row>
    <row r="5" spans="1:13" x14ac:dyDescent="0.2">
      <c r="E5" s="205"/>
      <c r="F5" s="8"/>
      <c r="G5" s="18"/>
    </row>
    <row r="6" spans="1:13" ht="51" customHeight="1" x14ac:dyDescent="0.2">
      <c r="A6" s="334" t="s">
        <v>1405</v>
      </c>
      <c r="B6" s="326"/>
      <c r="C6" s="326"/>
      <c r="D6" s="326"/>
      <c r="E6" s="326"/>
      <c r="F6" s="326"/>
      <c r="G6" s="326"/>
    </row>
    <row r="7" spans="1:13" ht="24.75" customHeight="1" x14ac:dyDescent="0.2">
      <c r="A7" s="326" t="s">
        <v>1522</v>
      </c>
      <c r="B7" s="326"/>
      <c r="C7" s="326"/>
      <c r="D7" s="326"/>
      <c r="E7" s="326"/>
      <c r="F7" s="326"/>
      <c r="G7" s="326"/>
    </row>
    <row r="8" spans="1:13" ht="21" customHeight="1" x14ac:dyDescent="0.2">
      <c r="A8" s="207"/>
      <c r="B8" s="207"/>
      <c r="C8" s="207"/>
      <c r="D8" s="207"/>
      <c r="E8" s="207"/>
      <c r="F8" s="207"/>
      <c r="G8" s="207"/>
    </row>
    <row r="9" spans="1:13" s="117" customFormat="1" ht="30" customHeight="1" x14ac:dyDescent="0.25">
      <c r="A9" s="15" t="s">
        <v>1321</v>
      </c>
      <c r="B9" s="15" t="s">
        <v>1406</v>
      </c>
      <c r="C9" s="113"/>
      <c r="D9" s="113"/>
      <c r="E9" s="114"/>
      <c r="F9" s="115"/>
      <c r="G9" s="115"/>
      <c r="H9" s="118" t="s">
        <v>1322</v>
      </c>
      <c r="I9" s="122" t="s">
        <v>1512</v>
      </c>
      <c r="J9" s="116"/>
      <c r="K9" s="116"/>
      <c r="L9" s="116"/>
    </row>
    <row r="10" spans="1:13" ht="45" customHeight="1" x14ac:dyDescent="0.2">
      <c r="A10" s="42" t="s">
        <v>3</v>
      </c>
      <c r="B10" s="43" t="s">
        <v>4</v>
      </c>
      <c r="C10" s="43" t="s">
        <v>5</v>
      </c>
      <c r="D10" s="43" t="s">
        <v>11</v>
      </c>
      <c r="E10" s="17" t="s">
        <v>1513</v>
      </c>
      <c r="F10" s="16" t="s">
        <v>6</v>
      </c>
      <c r="G10" s="36" t="s">
        <v>1298</v>
      </c>
      <c r="H10" s="62" t="s">
        <v>85</v>
      </c>
      <c r="I10" s="62" t="s">
        <v>1514</v>
      </c>
      <c r="J10" s="289" t="s">
        <v>98</v>
      </c>
      <c r="K10" s="289" t="s">
        <v>99</v>
      </c>
      <c r="L10" s="289" t="s">
        <v>1518</v>
      </c>
      <c r="M10" s="279" t="s">
        <v>1501</v>
      </c>
    </row>
    <row r="11" spans="1:13" ht="31.5" customHeight="1" x14ac:dyDescent="0.2">
      <c r="A11" s="26" t="s">
        <v>116</v>
      </c>
      <c r="B11" s="47" t="str">
        <f>KDDB!B11</f>
        <v>Các chỉ tiêu đánh giá nhiệm vụ</v>
      </c>
      <c r="C11" s="43"/>
      <c r="D11" s="43"/>
      <c r="E11" s="44"/>
      <c r="F11" s="45"/>
      <c r="G11" s="43"/>
      <c r="H11" s="62"/>
      <c r="I11" s="62"/>
      <c r="J11" s="206"/>
      <c r="K11" s="206"/>
      <c r="L11" s="206"/>
      <c r="M11" s="94"/>
    </row>
    <row r="12" spans="1:13" s="189" customFormat="1" ht="409.6" customHeight="1" x14ac:dyDescent="0.2">
      <c r="A12" s="87">
        <v>1</v>
      </c>
      <c r="B12" s="175" t="s">
        <v>1398</v>
      </c>
      <c r="C12" s="215" t="s">
        <v>1449</v>
      </c>
      <c r="D12" s="28" t="s">
        <v>13</v>
      </c>
      <c r="E12" s="81">
        <v>1</v>
      </c>
      <c r="F12" s="12">
        <v>0.9</v>
      </c>
      <c r="G12" s="243" t="s">
        <v>1470</v>
      </c>
      <c r="H12" s="62" t="str">
        <f>IFERROR(VLOOKUP($B12,[1]thuvien_kpi!$B$1:$P$631,4,0),0)</f>
        <v>HCM_DT_PTMOI_062</v>
      </c>
      <c r="I12" s="122" t="s">
        <v>1512</v>
      </c>
      <c r="J12" s="68" t="s">
        <v>102</v>
      </c>
      <c r="K12" s="206" t="s">
        <v>1317</v>
      </c>
      <c r="L12" s="103" t="s">
        <v>1516</v>
      </c>
      <c r="M12" s="280" t="str">
        <f>VLOOKUP($H12,'[2]Trang tính1'!$C$4:$G$53,5,0)</f>
        <v>1.Sở cứ giao: VB 361/TTr-ĐH ngày 03/10/2024: giao mục tiêu và chương trình di động 3 tháng cuối năm 2024. VB 425/QĐ-TTKD HCM-KHKH ngày 25/10/2024: giao kế hoạch doanh thu bán hàng di động 3TCN 2024.
 2.Ý nghĩa KPI: định hướng TCT giao doanh thu bán hàng
 3.Mục tiêu KPI: 100^^ Nhân viên phải đạt mục tiêu doanh thu PTM di động
 4.Lợi ích cho nhân viên khi hoàn thành KPI: lương BSC, lương theo đơn giá, thưởng quý/năm.
 5. Rủi ro nếu không thực hiện/không hoàn thành: Tiền lương thấp, đánh giá không hoàn thành công việc/không hoàn thành mục tiêu
 6. Định hướng để hoàn thành KPI: Tạo kênh điểm bán, CTV liên kết, tổ chức các CT bán hàng trọng điểm Theo hướng dẫn của P.ĐH trong các giải pháp
 7. Kiểm soát KPI:
 + Đăng kí KH: trên các ID điều hành
 + Kết quả thực hiện: Hàng ngày xem trên ID430/ID606/ID448, các ID điều hành.
 + Chốt tháng tính lương: ID88 – CT123.</v>
      </c>
    </row>
    <row r="13" spans="1:13" s="35" customFormat="1" ht="192" customHeight="1" x14ac:dyDescent="0.2">
      <c r="A13" s="51">
        <v>2</v>
      </c>
      <c r="B13" s="34" t="s">
        <v>1290</v>
      </c>
      <c r="C13" s="22" t="s">
        <v>1407</v>
      </c>
      <c r="D13" s="28" t="s">
        <v>13</v>
      </c>
      <c r="E13" s="81">
        <v>0.9</v>
      </c>
      <c r="F13" s="12" t="s">
        <v>14</v>
      </c>
      <c r="G13" s="184" t="s">
        <v>1408</v>
      </c>
      <c r="H13" s="62" t="s">
        <v>1294</v>
      </c>
      <c r="I13" s="122" t="s">
        <v>1512</v>
      </c>
      <c r="J13" s="62" t="s">
        <v>101</v>
      </c>
      <c r="K13" s="206" t="s">
        <v>1289</v>
      </c>
      <c r="L13" s="289" t="s">
        <v>1519</v>
      </c>
      <c r="M13" s="280" t="str">
        <f>VLOOKUP($H13,'[2]Trang tính1'!$C$4:$G$53,5,0)</f>
        <v>1.Sở cứ giao: Theo số giao, đăng kí của các đơn vị
 2.Ý nghĩa KPI: Hoàn thành các mục tiêu phát triển mới theo định hướng của TCT
 3.Mục tiêu KPI: Nhân viên phải đạt mục tiêu doanh thu PTM từng dịch vụ đã đăng ký trên các ID điều hành, dựa trên khả năng thực tế và mục tiêu tăng trưởng.
 4.Lợi ích cho nhân viên khi hoàn thành KPI: Đơn giá, hoàn thành BSC, thưởng quý/năm.
 5. Rủi ro khi không thực hiện/không hoàn thành: Tiền lương thấp, đánh giá không hoàn thành công việc/không hoàn thành mục tiêu
 6. Định hướng để hoàn thành KPI: nắm rõ kịch bản tổ chức các CT bán hàng quy định tại Văn bản số 100 TTr/ĐH-NS ngày 3/4/2024
 7.Kiểm soát KPI:
 + Đăng kí KH: trên các ID điều hành
 + Kết quả thực hiện: Hàng ngày xem trên ID430/ID606/ID448, các ID điều hành.
 + Chốt tháng tính lương: ID88 – CT123.</v>
      </c>
    </row>
    <row r="14" spans="1:13" ht="30" customHeight="1" x14ac:dyDescent="0.2">
      <c r="A14" s="42" t="s">
        <v>23</v>
      </c>
      <c r="B14" s="47" t="s">
        <v>1284</v>
      </c>
      <c r="C14" s="52"/>
      <c r="D14" s="59"/>
      <c r="E14" s="59"/>
      <c r="F14" s="12"/>
      <c r="G14" s="56"/>
      <c r="H14" s="62"/>
      <c r="I14" s="122"/>
      <c r="J14" s="62"/>
      <c r="K14" s="204"/>
      <c r="L14" s="62"/>
      <c r="M14" s="280"/>
    </row>
    <row r="15" spans="1:13" ht="89.25" customHeight="1" x14ac:dyDescent="0.2">
      <c r="A15" s="30">
        <v>3</v>
      </c>
      <c r="B15" s="175" t="s">
        <v>106</v>
      </c>
      <c r="C15" s="187" t="s">
        <v>1391</v>
      </c>
      <c r="D15" s="28" t="s">
        <v>13</v>
      </c>
      <c r="E15" s="150">
        <v>1</v>
      </c>
      <c r="F15" s="78">
        <v>0.1</v>
      </c>
      <c r="G15" s="176" t="s">
        <v>1373</v>
      </c>
      <c r="H15" s="62" t="s">
        <v>107</v>
      </c>
      <c r="I15" s="122" t="s">
        <v>1512</v>
      </c>
      <c r="J15" s="62" t="s">
        <v>101</v>
      </c>
      <c r="K15" s="206" t="s">
        <v>1318</v>
      </c>
      <c r="L15" s="206" t="s">
        <v>1318</v>
      </c>
      <c r="M15" s="280" t="str">
        <f>VLOOKUP($H15,'[2]Trang tính1'!$C$4:$G$53,5,0)</f>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
    </row>
    <row r="16" spans="1:13" ht="34.5" customHeight="1" x14ac:dyDescent="0.2">
      <c r="A16" s="70" t="s">
        <v>117</v>
      </c>
      <c r="B16" s="88" t="s">
        <v>18</v>
      </c>
      <c r="C16" s="77"/>
      <c r="D16" s="80"/>
      <c r="E16" s="83"/>
      <c r="F16" s="78"/>
      <c r="G16" s="40"/>
      <c r="H16" s="62"/>
      <c r="I16" s="62"/>
      <c r="J16" s="68"/>
      <c r="K16" s="68"/>
      <c r="L16" s="68"/>
    </row>
    <row r="17" spans="1:12" ht="131.25" customHeight="1" x14ac:dyDescent="0.2">
      <c r="A17" s="30">
        <v>4</v>
      </c>
      <c r="B17" s="32" t="s">
        <v>26</v>
      </c>
      <c r="C17" s="89" t="s">
        <v>24</v>
      </c>
      <c r="D17" s="83" t="s">
        <v>13</v>
      </c>
      <c r="E17" s="84">
        <v>1</v>
      </c>
      <c r="F17" s="85" t="s">
        <v>14</v>
      </c>
      <c r="G17" s="86" t="s">
        <v>115</v>
      </c>
      <c r="H17" s="62" t="str">
        <f>IFERROR(VLOOKUP($B17,thuvien_kpi!$B$1:$P$595,COLUMNS(thuvien_kpi!$B$2:E7),0),0)</f>
        <v>HCM_CL_GSDMUC_001</v>
      </c>
      <c r="I17" s="62">
        <f>IFERROR(IF(H17=0,VLOOKUP($B17,thuvien_kpi!$B$596:$W$678,COLUMNS(thuvien_kpi!$B$2:E7),0),0),0)</f>
        <v>0</v>
      </c>
      <c r="J17" s="206"/>
      <c r="K17" s="64"/>
      <c r="L17" s="206"/>
    </row>
    <row r="18" spans="1:12" ht="29.25" customHeight="1" x14ac:dyDescent="0.2">
      <c r="A18" s="30"/>
      <c r="B18" s="335" t="s">
        <v>9</v>
      </c>
      <c r="C18" s="335"/>
      <c r="D18" s="335"/>
      <c r="E18" s="335"/>
      <c r="F18" s="29">
        <f>SUM(F12:F15)</f>
        <v>1</v>
      </c>
      <c r="G18" s="46"/>
      <c r="H18" s="62"/>
    </row>
    <row r="19" spans="1:12" ht="9.75" customHeight="1" x14ac:dyDescent="0.2">
      <c r="A19" s="37"/>
      <c r="B19" s="90"/>
      <c r="C19" s="90"/>
      <c r="D19" s="90"/>
      <c r="E19" s="90"/>
      <c r="F19" s="38"/>
      <c r="G19" s="39"/>
      <c r="H19" s="62"/>
      <c r="I19" s="206"/>
      <c r="J19" s="64"/>
      <c r="K19" s="206"/>
      <c r="L19" s="62"/>
    </row>
    <row r="20" spans="1:12" ht="16.5" x14ac:dyDescent="0.2">
      <c r="A20" s="329" t="s">
        <v>16</v>
      </c>
      <c r="B20" s="329"/>
      <c r="C20" s="329"/>
      <c r="D20" s="329"/>
      <c r="E20" s="329"/>
      <c r="F20" s="329"/>
      <c r="G20" s="329"/>
    </row>
    <row r="21" spans="1:12" ht="24" customHeight="1" x14ac:dyDescent="0.2">
      <c r="A21" s="325" t="s">
        <v>1221</v>
      </c>
      <c r="B21" s="325"/>
      <c r="C21" s="325"/>
      <c r="D21" s="325"/>
      <c r="E21" s="325"/>
      <c r="F21" s="325"/>
      <c r="G21" s="325"/>
    </row>
    <row r="22" spans="1:12" x14ac:dyDescent="0.2">
      <c r="A22" s="325" t="s">
        <v>1300</v>
      </c>
      <c r="B22" s="325"/>
      <c r="C22" s="325"/>
      <c r="D22" s="325"/>
      <c r="E22" s="325"/>
      <c r="F22" s="325"/>
      <c r="G22" s="325"/>
    </row>
    <row r="23" spans="1:12" ht="23.25" customHeight="1" x14ac:dyDescent="0.2">
      <c r="A23" s="325" t="s">
        <v>1370</v>
      </c>
      <c r="B23" s="325"/>
      <c r="C23" s="325"/>
      <c r="D23" s="325"/>
      <c r="E23" s="325"/>
      <c r="F23" s="325"/>
      <c r="G23" s="325"/>
    </row>
    <row r="24" spans="1:12" ht="40.5" customHeight="1" x14ac:dyDescent="0.2">
      <c r="A24" s="325" t="s">
        <v>1467</v>
      </c>
      <c r="B24" s="325"/>
      <c r="C24" s="325"/>
      <c r="D24" s="325"/>
      <c r="E24" s="325"/>
      <c r="F24" s="325"/>
      <c r="G24" s="325"/>
    </row>
  </sheetData>
  <autoFilter ref="A10:H19"/>
  <mergeCells count="15">
    <mergeCell ref="A24:G24"/>
    <mergeCell ref="A22:G22"/>
    <mergeCell ref="A23:G23"/>
    <mergeCell ref="A21:G21"/>
    <mergeCell ref="A1:B1"/>
    <mergeCell ref="C1:G1"/>
    <mergeCell ref="A2:B2"/>
    <mergeCell ref="C2:G2"/>
    <mergeCell ref="A3:B3"/>
    <mergeCell ref="C3:G3"/>
    <mergeCell ref="C4:G4"/>
    <mergeCell ref="A6:G6"/>
    <mergeCell ref="A7:G7"/>
    <mergeCell ref="B18:E18"/>
    <mergeCell ref="A20:G20"/>
  </mergeCells>
  <conditionalFormatting sqref="B15">
    <cfRule type="colorScale" priority="5">
      <colorScale>
        <cfvo type="min"/>
        <cfvo type="max"/>
        <color theme="3" tint="0.39997558519241921"/>
        <color theme="3" tint="0.79998168889431442"/>
      </colorScale>
    </cfRule>
  </conditionalFormatting>
  <conditionalFormatting sqref="D16">
    <cfRule type="colorScale" priority="261">
      <colorScale>
        <cfvo type="min"/>
        <cfvo type="max"/>
        <color theme="3" tint="0.39997558519241921"/>
        <color theme="3" tint="0.79998168889431442"/>
      </colorScale>
    </cfRule>
  </conditionalFormatting>
  <conditionalFormatting sqref="B12">
    <cfRule type="colorScale" priority="4">
      <colorScale>
        <cfvo type="min"/>
        <cfvo type="max"/>
        <color theme="3" tint="0.39997558519241921"/>
        <color theme="3" tint="0.79998168889431442"/>
      </colorScale>
    </cfRule>
  </conditionalFormatting>
  <conditionalFormatting sqref="C12">
    <cfRule type="colorScale" priority="3">
      <colorScale>
        <cfvo type="min"/>
        <cfvo type="max"/>
        <color theme="3" tint="0.39997558519241921"/>
        <color theme="3" tint="0.79998168889431442"/>
      </colorScale>
    </cfRule>
  </conditionalFormatting>
  <conditionalFormatting sqref="M12">
    <cfRule type="colorScale" priority="2">
      <colorScale>
        <cfvo type="min"/>
        <cfvo type="max"/>
        <color theme="3" tint="0.39997558519241921"/>
        <color theme="3" tint="0.79998168889431442"/>
      </colorScale>
    </cfRule>
  </conditionalFormatting>
  <conditionalFormatting sqref="M13:M15">
    <cfRule type="colorScale" priority="1">
      <colorScale>
        <cfvo type="min"/>
        <cfvo type="max"/>
        <color theme="3" tint="0.39997558519241921"/>
        <color theme="3" tint="0.79998168889431442"/>
      </colorScale>
    </cfRule>
  </conditionalFormatting>
  <pageMargins left="0.35433070866141736" right="0" top="0.35433070866141736" bottom="0.23622047244094491" header="0.35433070866141736" footer="0.19685039370078741"/>
  <pageSetup paperSize="9" scale="85" orientation="portrait" r:id="rId1"/>
  <headerFooter>
    <oddFooter>Page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45"/>
  <sheetViews>
    <sheetView topLeftCell="A25" zoomScale="80" zoomScaleNormal="80" workbookViewId="0">
      <selection activeCell="L33" sqref="L33"/>
    </sheetView>
  </sheetViews>
  <sheetFormatPr defaultRowHeight="12.75" x14ac:dyDescent="0.2"/>
  <cols>
    <col min="1" max="1" width="5.7109375" style="195" customWidth="1"/>
    <col min="2" max="2" width="26.28515625" style="196" customWidth="1"/>
    <col min="3" max="3" width="43.140625" style="193" customWidth="1"/>
    <col min="4" max="4" width="9.85546875" style="193" customWidth="1"/>
    <col min="5" max="5" width="10.42578125" style="193" customWidth="1"/>
    <col min="6" max="6" width="10.42578125" style="195" customWidth="1"/>
    <col min="7" max="7" width="23.140625" style="195" customWidth="1"/>
    <col min="8" max="8" width="27.28515625" style="193" customWidth="1"/>
    <col min="9" max="9" width="26.42578125" style="193" customWidth="1"/>
    <col min="10" max="10" width="16" style="61" customWidth="1"/>
    <col min="11" max="11" width="15.42578125" style="61" customWidth="1"/>
    <col min="12" max="12" width="14.28515625" style="61" customWidth="1"/>
    <col min="13" max="13" width="75.85546875" style="193" customWidth="1"/>
    <col min="14" max="202" width="9.140625" style="193"/>
    <col min="203" max="203" width="6.5703125" style="193" customWidth="1"/>
    <col min="204" max="204" width="18" style="193" customWidth="1"/>
    <col min="205" max="205" width="28.85546875" style="193" customWidth="1"/>
    <col min="206" max="206" width="7.5703125" style="193" customWidth="1"/>
    <col min="207" max="207" width="14.28515625" style="193" customWidth="1"/>
    <col min="208" max="208" width="10.5703125" style="193" customWidth="1"/>
    <col min="209" max="209" width="20.85546875" style="193" customWidth="1"/>
    <col min="210" max="458" width="9.140625" style="193"/>
    <col min="459" max="459" width="6.5703125" style="193" customWidth="1"/>
    <col min="460" max="460" width="18" style="193" customWidth="1"/>
    <col min="461" max="461" width="28.85546875" style="193" customWidth="1"/>
    <col min="462" max="462" width="7.5703125" style="193" customWidth="1"/>
    <col min="463" max="463" width="14.28515625" style="193" customWidth="1"/>
    <col min="464" max="464" width="10.5703125" style="193" customWidth="1"/>
    <col min="465" max="465" width="20.85546875" style="193" customWidth="1"/>
    <col min="466" max="714" width="9.140625" style="193"/>
    <col min="715" max="715" width="6.5703125" style="193" customWidth="1"/>
    <col min="716" max="716" width="18" style="193" customWidth="1"/>
    <col min="717" max="717" width="28.85546875" style="193" customWidth="1"/>
    <col min="718" max="718" width="7.5703125" style="193" customWidth="1"/>
    <col min="719" max="719" width="14.28515625" style="193" customWidth="1"/>
    <col min="720" max="720" width="10.5703125" style="193" customWidth="1"/>
    <col min="721" max="721" width="20.85546875" style="193" customWidth="1"/>
    <col min="722" max="970" width="9.140625" style="193"/>
    <col min="971" max="971" width="6.5703125" style="193" customWidth="1"/>
    <col min="972" max="972" width="18" style="193" customWidth="1"/>
    <col min="973" max="973" width="28.85546875" style="193" customWidth="1"/>
    <col min="974" max="974" width="7.5703125" style="193" customWidth="1"/>
    <col min="975" max="975" width="14.28515625" style="193" customWidth="1"/>
    <col min="976" max="976" width="10.5703125" style="193" customWidth="1"/>
    <col min="977" max="977" width="20.85546875" style="193" customWidth="1"/>
    <col min="978" max="1226" width="9.140625" style="193"/>
    <col min="1227" max="1227" width="6.5703125" style="193" customWidth="1"/>
    <col min="1228" max="1228" width="18" style="193" customWidth="1"/>
    <col min="1229" max="1229" width="28.85546875" style="193" customWidth="1"/>
    <col min="1230" max="1230" width="7.5703125" style="193" customWidth="1"/>
    <col min="1231" max="1231" width="14.28515625" style="193" customWidth="1"/>
    <col min="1232" max="1232" width="10.5703125" style="193" customWidth="1"/>
    <col min="1233" max="1233" width="20.85546875" style="193" customWidth="1"/>
    <col min="1234" max="1482" width="9.140625" style="193"/>
    <col min="1483" max="1483" width="6.5703125" style="193" customWidth="1"/>
    <col min="1484" max="1484" width="18" style="193" customWidth="1"/>
    <col min="1485" max="1485" width="28.85546875" style="193" customWidth="1"/>
    <col min="1486" max="1486" width="7.5703125" style="193" customWidth="1"/>
    <col min="1487" max="1487" width="14.28515625" style="193" customWidth="1"/>
    <col min="1488" max="1488" width="10.5703125" style="193" customWidth="1"/>
    <col min="1489" max="1489" width="20.85546875" style="193" customWidth="1"/>
    <col min="1490" max="1738" width="9.140625" style="193"/>
    <col min="1739" max="1739" width="6.5703125" style="193" customWidth="1"/>
    <col min="1740" max="1740" width="18" style="193" customWidth="1"/>
    <col min="1741" max="1741" width="28.85546875" style="193" customWidth="1"/>
    <col min="1742" max="1742" width="7.5703125" style="193" customWidth="1"/>
    <col min="1743" max="1743" width="14.28515625" style="193" customWidth="1"/>
    <col min="1744" max="1744" width="10.5703125" style="193" customWidth="1"/>
    <col min="1745" max="1745" width="20.85546875" style="193" customWidth="1"/>
    <col min="1746" max="1994" width="9.140625" style="193"/>
    <col min="1995" max="1995" width="6.5703125" style="193" customWidth="1"/>
    <col min="1996" max="1996" width="18" style="193" customWidth="1"/>
    <col min="1997" max="1997" width="28.85546875" style="193" customWidth="1"/>
    <col min="1998" max="1998" width="7.5703125" style="193" customWidth="1"/>
    <col min="1999" max="1999" width="14.28515625" style="193" customWidth="1"/>
    <col min="2000" max="2000" width="10.5703125" style="193" customWidth="1"/>
    <col min="2001" max="2001" width="20.85546875" style="193" customWidth="1"/>
    <col min="2002" max="2250" width="9.140625" style="193"/>
    <col min="2251" max="2251" width="6.5703125" style="193" customWidth="1"/>
    <col min="2252" max="2252" width="18" style="193" customWidth="1"/>
    <col min="2253" max="2253" width="28.85546875" style="193" customWidth="1"/>
    <col min="2254" max="2254" width="7.5703125" style="193" customWidth="1"/>
    <col min="2255" max="2255" width="14.28515625" style="193" customWidth="1"/>
    <col min="2256" max="2256" width="10.5703125" style="193" customWidth="1"/>
    <col min="2257" max="2257" width="20.85546875" style="193" customWidth="1"/>
    <col min="2258" max="2506" width="9.140625" style="193"/>
    <col min="2507" max="2507" width="6.5703125" style="193" customWidth="1"/>
    <col min="2508" max="2508" width="18" style="193" customWidth="1"/>
    <col min="2509" max="2509" width="28.85546875" style="193" customWidth="1"/>
    <col min="2510" max="2510" width="7.5703125" style="193" customWidth="1"/>
    <col min="2511" max="2511" width="14.28515625" style="193" customWidth="1"/>
    <col min="2512" max="2512" width="10.5703125" style="193" customWidth="1"/>
    <col min="2513" max="2513" width="20.85546875" style="193" customWidth="1"/>
    <col min="2514" max="2762" width="9.140625" style="193"/>
    <col min="2763" max="2763" width="6.5703125" style="193" customWidth="1"/>
    <col min="2764" max="2764" width="18" style="193" customWidth="1"/>
    <col min="2765" max="2765" width="28.85546875" style="193" customWidth="1"/>
    <col min="2766" max="2766" width="7.5703125" style="193" customWidth="1"/>
    <col min="2767" max="2767" width="14.28515625" style="193" customWidth="1"/>
    <col min="2768" max="2768" width="10.5703125" style="193" customWidth="1"/>
    <col min="2769" max="2769" width="20.85546875" style="193" customWidth="1"/>
    <col min="2770" max="3018" width="9.140625" style="193"/>
    <col min="3019" max="3019" width="6.5703125" style="193" customWidth="1"/>
    <col min="3020" max="3020" width="18" style="193" customWidth="1"/>
    <col min="3021" max="3021" width="28.85546875" style="193" customWidth="1"/>
    <col min="3022" max="3022" width="7.5703125" style="193" customWidth="1"/>
    <col min="3023" max="3023" width="14.28515625" style="193" customWidth="1"/>
    <col min="3024" max="3024" width="10.5703125" style="193" customWidth="1"/>
    <col min="3025" max="3025" width="20.85546875" style="193" customWidth="1"/>
    <col min="3026" max="3274" width="9.140625" style="193"/>
    <col min="3275" max="3275" width="6.5703125" style="193" customWidth="1"/>
    <col min="3276" max="3276" width="18" style="193" customWidth="1"/>
    <col min="3277" max="3277" width="28.85546875" style="193" customWidth="1"/>
    <col min="3278" max="3278" width="7.5703125" style="193" customWidth="1"/>
    <col min="3279" max="3279" width="14.28515625" style="193" customWidth="1"/>
    <col min="3280" max="3280" width="10.5703125" style="193" customWidth="1"/>
    <col min="3281" max="3281" width="20.85546875" style="193" customWidth="1"/>
    <col min="3282" max="3530" width="9.140625" style="193"/>
    <col min="3531" max="3531" width="6.5703125" style="193" customWidth="1"/>
    <col min="3532" max="3532" width="18" style="193" customWidth="1"/>
    <col min="3533" max="3533" width="28.85546875" style="193" customWidth="1"/>
    <col min="3534" max="3534" width="7.5703125" style="193" customWidth="1"/>
    <col min="3535" max="3535" width="14.28515625" style="193" customWidth="1"/>
    <col min="3536" max="3536" width="10.5703125" style="193" customWidth="1"/>
    <col min="3537" max="3537" width="20.85546875" style="193" customWidth="1"/>
    <col min="3538" max="3786" width="9.140625" style="193"/>
    <col min="3787" max="3787" width="6.5703125" style="193" customWidth="1"/>
    <col min="3788" max="3788" width="18" style="193" customWidth="1"/>
    <col min="3789" max="3789" width="28.85546875" style="193" customWidth="1"/>
    <col min="3790" max="3790" width="7.5703125" style="193" customWidth="1"/>
    <col min="3791" max="3791" width="14.28515625" style="193" customWidth="1"/>
    <col min="3792" max="3792" width="10.5703125" style="193" customWidth="1"/>
    <col min="3793" max="3793" width="20.85546875" style="193" customWidth="1"/>
    <col min="3794" max="4042" width="9.140625" style="193"/>
    <col min="4043" max="4043" width="6.5703125" style="193" customWidth="1"/>
    <col min="4044" max="4044" width="18" style="193" customWidth="1"/>
    <col min="4045" max="4045" width="28.85546875" style="193" customWidth="1"/>
    <col min="4046" max="4046" width="7.5703125" style="193" customWidth="1"/>
    <col min="4047" max="4047" width="14.28515625" style="193" customWidth="1"/>
    <col min="4048" max="4048" width="10.5703125" style="193" customWidth="1"/>
    <col min="4049" max="4049" width="20.85546875" style="193" customWidth="1"/>
    <col min="4050" max="4298" width="9.140625" style="193"/>
    <col min="4299" max="4299" width="6.5703125" style="193" customWidth="1"/>
    <col min="4300" max="4300" width="18" style="193" customWidth="1"/>
    <col min="4301" max="4301" width="28.85546875" style="193" customWidth="1"/>
    <col min="4302" max="4302" width="7.5703125" style="193" customWidth="1"/>
    <col min="4303" max="4303" width="14.28515625" style="193" customWidth="1"/>
    <col min="4304" max="4304" width="10.5703125" style="193" customWidth="1"/>
    <col min="4305" max="4305" width="20.85546875" style="193" customWidth="1"/>
    <col min="4306" max="4554" width="9.140625" style="193"/>
    <col min="4555" max="4555" width="6.5703125" style="193" customWidth="1"/>
    <col min="4556" max="4556" width="18" style="193" customWidth="1"/>
    <col min="4557" max="4557" width="28.85546875" style="193" customWidth="1"/>
    <col min="4558" max="4558" width="7.5703125" style="193" customWidth="1"/>
    <col min="4559" max="4559" width="14.28515625" style="193" customWidth="1"/>
    <col min="4560" max="4560" width="10.5703125" style="193" customWidth="1"/>
    <col min="4561" max="4561" width="20.85546875" style="193" customWidth="1"/>
    <col min="4562" max="4810" width="9.140625" style="193"/>
    <col min="4811" max="4811" width="6.5703125" style="193" customWidth="1"/>
    <col min="4812" max="4812" width="18" style="193" customWidth="1"/>
    <col min="4813" max="4813" width="28.85546875" style="193" customWidth="1"/>
    <col min="4814" max="4814" width="7.5703125" style="193" customWidth="1"/>
    <col min="4815" max="4815" width="14.28515625" style="193" customWidth="1"/>
    <col min="4816" max="4816" width="10.5703125" style="193" customWidth="1"/>
    <col min="4817" max="4817" width="20.85546875" style="193" customWidth="1"/>
    <col min="4818" max="5066" width="9.140625" style="193"/>
    <col min="5067" max="5067" width="6.5703125" style="193" customWidth="1"/>
    <col min="5068" max="5068" width="18" style="193" customWidth="1"/>
    <col min="5069" max="5069" width="28.85546875" style="193" customWidth="1"/>
    <col min="5070" max="5070" width="7.5703125" style="193" customWidth="1"/>
    <col min="5071" max="5071" width="14.28515625" style="193" customWidth="1"/>
    <col min="5072" max="5072" width="10.5703125" style="193" customWidth="1"/>
    <col min="5073" max="5073" width="20.85546875" style="193" customWidth="1"/>
    <col min="5074" max="5322" width="9.140625" style="193"/>
    <col min="5323" max="5323" width="6.5703125" style="193" customWidth="1"/>
    <col min="5324" max="5324" width="18" style="193" customWidth="1"/>
    <col min="5325" max="5325" width="28.85546875" style="193" customWidth="1"/>
    <col min="5326" max="5326" width="7.5703125" style="193" customWidth="1"/>
    <col min="5327" max="5327" width="14.28515625" style="193" customWidth="1"/>
    <col min="5328" max="5328" width="10.5703125" style="193" customWidth="1"/>
    <col min="5329" max="5329" width="20.85546875" style="193" customWidth="1"/>
    <col min="5330" max="5578" width="9.140625" style="193"/>
    <col min="5579" max="5579" width="6.5703125" style="193" customWidth="1"/>
    <col min="5580" max="5580" width="18" style="193" customWidth="1"/>
    <col min="5581" max="5581" width="28.85546875" style="193" customWidth="1"/>
    <col min="5582" max="5582" width="7.5703125" style="193" customWidth="1"/>
    <col min="5583" max="5583" width="14.28515625" style="193" customWidth="1"/>
    <col min="5584" max="5584" width="10.5703125" style="193" customWidth="1"/>
    <col min="5585" max="5585" width="20.85546875" style="193" customWidth="1"/>
    <col min="5586" max="5834" width="9.140625" style="193"/>
    <col min="5835" max="5835" width="6.5703125" style="193" customWidth="1"/>
    <col min="5836" max="5836" width="18" style="193" customWidth="1"/>
    <col min="5837" max="5837" width="28.85546875" style="193" customWidth="1"/>
    <col min="5838" max="5838" width="7.5703125" style="193" customWidth="1"/>
    <col min="5839" max="5839" width="14.28515625" style="193" customWidth="1"/>
    <col min="5840" max="5840" width="10.5703125" style="193" customWidth="1"/>
    <col min="5841" max="5841" width="20.85546875" style="193" customWidth="1"/>
    <col min="5842" max="6090" width="9.140625" style="193"/>
    <col min="6091" max="6091" width="6.5703125" style="193" customWidth="1"/>
    <col min="6092" max="6092" width="18" style="193" customWidth="1"/>
    <col min="6093" max="6093" width="28.85546875" style="193" customWidth="1"/>
    <col min="6094" max="6094" width="7.5703125" style="193" customWidth="1"/>
    <col min="6095" max="6095" width="14.28515625" style="193" customWidth="1"/>
    <col min="6096" max="6096" width="10.5703125" style="193" customWidth="1"/>
    <col min="6097" max="6097" width="20.85546875" style="193" customWidth="1"/>
    <col min="6098" max="6346" width="9.140625" style="193"/>
    <col min="6347" max="6347" width="6.5703125" style="193" customWidth="1"/>
    <col min="6348" max="6348" width="18" style="193" customWidth="1"/>
    <col min="6349" max="6349" width="28.85546875" style="193" customWidth="1"/>
    <col min="6350" max="6350" width="7.5703125" style="193" customWidth="1"/>
    <col min="6351" max="6351" width="14.28515625" style="193" customWidth="1"/>
    <col min="6352" max="6352" width="10.5703125" style="193" customWidth="1"/>
    <col min="6353" max="6353" width="20.85546875" style="193" customWidth="1"/>
    <col min="6354" max="6602" width="9.140625" style="193"/>
    <col min="6603" max="6603" width="6.5703125" style="193" customWidth="1"/>
    <col min="6604" max="6604" width="18" style="193" customWidth="1"/>
    <col min="6605" max="6605" width="28.85546875" style="193" customWidth="1"/>
    <col min="6606" max="6606" width="7.5703125" style="193" customWidth="1"/>
    <col min="6607" max="6607" width="14.28515625" style="193" customWidth="1"/>
    <col min="6608" max="6608" width="10.5703125" style="193" customWidth="1"/>
    <col min="6609" max="6609" width="20.85546875" style="193" customWidth="1"/>
    <col min="6610" max="6858" width="9.140625" style="193"/>
    <col min="6859" max="6859" width="6.5703125" style="193" customWidth="1"/>
    <col min="6860" max="6860" width="18" style="193" customWidth="1"/>
    <col min="6861" max="6861" width="28.85546875" style="193" customWidth="1"/>
    <col min="6862" max="6862" width="7.5703125" style="193" customWidth="1"/>
    <col min="6863" max="6863" width="14.28515625" style="193" customWidth="1"/>
    <col min="6864" max="6864" width="10.5703125" style="193" customWidth="1"/>
    <col min="6865" max="6865" width="20.85546875" style="193" customWidth="1"/>
    <col min="6866" max="7114" width="9.140625" style="193"/>
    <col min="7115" max="7115" width="6.5703125" style="193" customWidth="1"/>
    <col min="7116" max="7116" width="18" style="193" customWidth="1"/>
    <col min="7117" max="7117" width="28.85546875" style="193" customWidth="1"/>
    <col min="7118" max="7118" width="7.5703125" style="193" customWidth="1"/>
    <col min="7119" max="7119" width="14.28515625" style="193" customWidth="1"/>
    <col min="7120" max="7120" width="10.5703125" style="193" customWidth="1"/>
    <col min="7121" max="7121" width="20.85546875" style="193" customWidth="1"/>
    <col min="7122" max="7370" width="9.140625" style="193"/>
    <col min="7371" max="7371" width="6.5703125" style="193" customWidth="1"/>
    <col min="7372" max="7372" width="18" style="193" customWidth="1"/>
    <col min="7373" max="7373" width="28.85546875" style="193" customWidth="1"/>
    <col min="7374" max="7374" width="7.5703125" style="193" customWidth="1"/>
    <col min="7375" max="7375" width="14.28515625" style="193" customWidth="1"/>
    <col min="7376" max="7376" width="10.5703125" style="193" customWidth="1"/>
    <col min="7377" max="7377" width="20.85546875" style="193" customWidth="1"/>
    <col min="7378" max="7626" width="9.140625" style="193"/>
    <col min="7627" max="7627" width="6.5703125" style="193" customWidth="1"/>
    <col min="7628" max="7628" width="18" style="193" customWidth="1"/>
    <col min="7629" max="7629" width="28.85546875" style="193" customWidth="1"/>
    <col min="7630" max="7630" width="7.5703125" style="193" customWidth="1"/>
    <col min="7631" max="7631" width="14.28515625" style="193" customWidth="1"/>
    <col min="7632" max="7632" width="10.5703125" style="193" customWidth="1"/>
    <col min="7633" max="7633" width="20.85546875" style="193" customWidth="1"/>
    <col min="7634" max="7882" width="9.140625" style="193"/>
    <col min="7883" max="7883" width="6.5703125" style="193" customWidth="1"/>
    <col min="7884" max="7884" width="18" style="193" customWidth="1"/>
    <col min="7885" max="7885" width="28.85546875" style="193" customWidth="1"/>
    <col min="7886" max="7886" width="7.5703125" style="193" customWidth="1"/>
    <col min="7887" max="7887" width="14.28515625" style="193" customWidth="1"/>
    <col min="7888" max="7888" width="10.5703125" style="193" customWidth="1"/>
    <col min="7889" max="7889" width="20.85546875" style="193" customWidth="1"/>
    <col min="7890" max="8138" width="9.140625" style="193"/>
    <col min="8139" max="8139" width="6.5703125" style="193" customWidth="1"/>
    <col min="8140" max="8140" width="18" style="193" customWidth="1"/>
    <col min="8141" max="8141" width="28.85546875" style="193" customWidth="1"/>
    <col min="8142" max="8142" width="7.5703125" style="193" customWidth="1"/>
    <col min="8143" max="8143" width="14.28515625" style="193" customWidth="1"/>
    <col min="8144" max="8144" width="10.5703125" style="193" customWidth="1"/>
    <col min="8145" max="8145" width="20.85546875" style="193" customWidth="1"/>
    <col min="8146" max="8394" width="9.140625" style="193"/>
    <col min="8395" max="8395" width="6.5703125" style="193" customWidth="1"/>
    <col min="8396" max="8396" width="18" style="193" customWidth="1"/>
    <col min="8397" max="8397" width="28.85546875" style="193" customWidth="1"/>
    <col min="8398" max="8398" width="7.5703125" style="193" customWidth="1"/>
    <col min="8399" max="8399" width="14.28515625" style="193" customWidth="1"/>
    <col min="8400" max="8400" width="10.5703125" style="193" customWidth="1"/>
    <col min="8401" max="8401" width="20.85546875" style="193" customWidth="1"/>
    <col min="8402" max="8650" width="9.140625" style="193"/>
    <col min="8651" max="8651" width="6.5703125" style="193" customWidth="1"/>
    <col min="8652" max="8652" width="18" style="193" customWidth="1"/>
    <col min="8653" max="8653" width="28.85546875" style="193" customWidth="1"/>
    <col min="8654" max="8654" width="7.5703125" style="193" customWidth="1"/>
    <col min="8655" max="8655" width="14.28515625" style="193" customWidth="1"/>
    <col min="8656" max="8656" width="10.5703125" style="193" customWidth="1"/>
    <col min="8657" max="8657" width="20.85546875" style="193" customWidth="1"/>
    <col min="8658" max="8906" width="9.140625" style="193"/>
    <col min="8907" max="8907" width="6.5703125" style="193" customWidth="1"/>
    <col min="8908" max="8908" width="18" style="193" customWidth="1"/>
    <col min="8909" max="8909" width="28.85546875" style="193" customWidth="1"/>
    <col min="8910" max="8910" width="7.5703125" style="193" customWidth="1"/>
    <col min="8911" max="8911" width="14.28515625" style="193" customWidth="1"/>
    <col min="8912" max="8912" width="10.5703125" style="193" customWidth="1"/>
    <col min="8913" max="8913" width="20.85546875" style="193" customWidth="1"/>
    <col min="8914" max="9162" width="9.140625" style="193"/>
    <col min="9163" max="9163" width="6.5703125" style="193" customWidth="1"/>
    <col min="9164" max="9164" width="18" style="193" customWidth="1"/>
    <col min="9165" max="9165" width="28.85546875" style="193" customWidth="1"/>
    <col min="9166" max="9166" width="7.5703125" style="193" customWidth="1"/>
    <col min="9167" max="9167" width="14.28515625" style="193" customWidth="1"/>
    <col min="9168" max="9168" width="10.5703125" style="193" customWidth="1"/>
    <col min="9169" max="9169" width="20.85546875" style="193" customWidth="1"/>
    <col min="9170" max="9418" width="9.140625" style="193"/>
    <col min="9419" max="9419" width="6.5703125" style="193" customWidth="1"/>
    <col min="9420" max="9420" width="18" style="193" customWidth="1"/>
    <col min="9421" max="9421" width="28.85546875" style="193" customWidth="1"/>
    <col min="9422" max="9422" width="7.5703125" style="193" customWidth="1"/>
    <col min="9423" max="9423" width="14.28515625" style="193" customWidth="1"/>
    <col min="9424" max="9424" width="10.5703125" style="193" customWidth="1"/>
    <col min="9425" max="9425" width="20.85546875" style="193" customWidth="1"/>
    <col min="9426" max="9674" width="9.140625" style="193"/>
    <col min="9675" max="9675" width="6.5703125" style="193" customWidth="1"/>
    <col min="9676" max="9676" width="18" style="193" customWidth="1"/>
    <col min="9677" max="9677" width="28.85546875" style="193" customWidth="1"/>
    <col min="9678" max="9678" width="7.5703125" style="193" customWidth="1"/>
    <col min="9679" max="9679" width="14.28515625" style="193" customWidth="1"/>
    <col min="9680" max="9680" width="10.5703125" style="193" customWidth="1"/>
    <col min="9681" max="9681" width="20.85546875" style="193" customWidth="1"/>
    <col min="9682" max="9930" width="9.140625" style="193"/>
    <col min="9931" max="9931" width="6.5703125" style="193" customWidth="1"/>
    <col min="9932" max="9932" width="18" style="193" customWidth="1"/>
    <col min="9933" max="9933" width="28.85546875" style="193" customWidth="1"/>
    <col min="9934" max="9934" width="7.5703125" style="193" customWidth="1"/>
    <col min="9935" max="9935" width="14.28515625" style="193" customWidth="1"/>
    <col min="9936" max="9936" width="10.5703125" style="193" customWidth="1"/>
    <col min="9937" max="9937" width="20.85546875" style="193" customWidth="1"/>
    <col min="9938" max="10186" width="9.140625" style="193"/>
    <col min="10187" max="10187" width="6.5703125" style="193" customWidth="1"/>
    <col min="10188" max="10188" width="18" style="193" customWidth="1"/>
    <col min="10189" max="10189" width="28.85546875" style="193" customWidth="1"/>
    <col min="10190" max="10190" width="7.5703125" style="193" customWidth="1"/>
    <col min="10191" max="10191" width="14.28515625" style="193" customWidth="1"/>
    <col min="10192" max="10192" width="10.5703125" style="193" customWidth="1"/>
    <col min="10193" max="10193" width="20.85546875" style="193" customWidth="1"/>
    <col min="10194" max="10442" width="9.140625" style="193"/>
    <col min="10443" max="10443" width="6.5703125" style="193" customWidth="1"/>
    <col min="10444" max="10444" width="18" style="193" customWidth="1"/>
    <col min="10445" max="10445" width="28.85546875" style="193" customWidth="1"/>
    <col min="10446" max="10446" width="7.5703125" style="193" customWidth="1"/>
    <col min="10447" max="10447" width="14.28515625" style="193" customWidth="1"/>
    <col min="10448" max="10448" width="10.5703125" style="193" customWidth="1"/>
    <col min="10449" max="10449" width="20.85546875" style="193" customWidth="1"/>
    <col min="10450" max="10698" width="9.140625" style="193"/>
    <col min="10699" max="10699" width="6.5703125" style="193" customWidth="1"/>
    <col min="10700" max="10700" width="18" style="193" customWidth="1"/>
    <col min="10701" max="10701" width="28.85546875" style="193" customWidth="1"/>
    <col min="10702" max="10702" width="7.5703125" style="193" customWidth="1"/>
    <col min="10703" max="10703" width="14.28515625" style="193" customWidth="1"/>
    <col min="10704" max="10704" width="10.5703125" style="193" customWidth="1"/>
    <col min="10705" max="10705" width="20.85546875" style="193" customWidth="1"/>
    <col min="10706" max="10954" width="9.140625" style="193"/>
    <col min="10955" max="10955" width="6.5703125" style="193" customWidth="1"/>
    <col min="10956" max="10956" width="18" style="193" customWidth="1"/>
    <col min="10957" max="10957" width="28.85546875" style="193" customWidth="1"/>
    <col min="10958" max="10958" width="7.5703125" style="193" customWidth="1"/>
    <col min="10959" max="10959" width="14.28515625" style="193" customWidth="1"/>
    <col min="10960" max="10960" width="10.5703125" style="193" customWidth="1"/>
    <col min="10961" max="10961" width="20.85546875" style="193" customWidth="1"/>
    <col min="10962" max="11210" width="9.140625" style="193"/>
    <col min="11211" max="11211" width="6.5703125" style="193" customWidth="1"/>
    <col min="11212" max="11212" width="18" style="193" customWidth="1"/>
    <col min="11213" max="11213" width="28.85546875" style="193" customWidth="1"/>
    <col min="11214" max="11214" width="7.5703125" style="193" customWidth="1"/>
    <col min="11215" max="11215" width="14.28515625" style="193" customWidth="1"/>
    <col min="11216" max="11216" width="10.5703125" style="193" customWidth="1"/>
    <col min="11217" max="11217" width="20.85546875" style="193" customWidth="1"/>
    <col min="11218" max="11466" width="9.140625" style="193"/>
    <col min="11467" max="11467" width="6.5703125" style="193" customWidth="1"/>
    <col min="11468" max="11468" width="18" style="193" customWidth="1"/>
    <col min="11469" max="11469" width="28.85546875" style="193" customWidth="1"/>
    <col min="11470" max="11470" width="7.5703125" style="193" customWidth="1"/>
    <col min="11471" max="11471" width="14.28515625" style="193" customWidth="1"/>
    <col min="11472" max="11472" width="10.5703125" style="193" customWidth="1"/>
    <col min="11473" max="11473" width="20.85546875" style="193" customWidth="1"/>
    <col min="11474" max="11722" width="9.140625" style="193"/>
    <col min="11723" max="11723" width="6.5703125" style="193" customWidth="1"/>
    <col min="11724" max="11724" width="18" style="193" customWidth="1"/>
    <col min="11725" max="11725" width="28.85546875" style="193" customWidth="1"/>
    <col min="11726" max="11726" width="7.5703125" style="193" customWidth="1"/>
    <col min="11727" max="11727" width="14.28515625" style="193" customWidth="1"/>
    <col min="11728" max="11728" width="10.5703125" style="193" customWidth="1"/>
    <col min="11729" max="11729" width="20.85546875" style="193" customWidth="1"/>
    <col min="11730" max="11978" width="9.140625" style="193"/>
    <col min="11979" max="11979" width="6.5703125" style="193" customWidth="1"/>
    <col min="11980" max="11980" width="18" style="193" customWidth="1"/>
    <col min="11981" max="11981" width="28.85546875" style="193" customWidth="1"/>
    <col min="11982" max="11982" width="7.5703125" style="193" customWidth="1"/>
    <col min="11983" max="11983" width="14.28515625" style="193" customWidth="1"/>
    <col min="11984" max="11984" width="10.5703125" style="193" customWidth="1"/>
    <col min="11985" max="11985" width="20.85546875" style="193" customWidth="1"/>
    <col min="11986" max="12234" width="9.140625" style="193"/>
    <col min="12235" max="12235" width="6.5703125" style="193" customWidth="1"/>
    <col min="12236" max="12236" width="18" style="193" customWidth="1"/>
    <col min="12237" max="12237" width="28.85546875" style="193" customWidth="1"/>
    <col min="12238" max="12238" width="7.5703125" style="193" customWidth="1"/>
    <col min="12239" max="12239" width="14.28515625" style="193" customWidth="1"/>
    <col min="12240" max="12240" width="10.5703125" style="193" customWidth="1"/>
    <col min="12241" max="12241" width="20.85546875" style="193" customWidth="1"/>
    <col min="12242" max="12490" width="9.140625" style="193"/>
    <col min="12491" max="12491" width="6.5703125" style="193" customWidth="1"/>
    <col min="12492" max="12492" width="18" style="193" customWidth="1"/>
    <col min="12493" max="12493" width="28.85546875" style="193" customWidth="1"/>
    <col min="12494" max="12494" width="7.5703125" style="193" customWidth="1"/>
    <col min="12495" max="12495" width="14.28515625" style="193" customWidth="1"/>
    <col min="12496" max="12496" width="10.5703125" style="193" customWidth="1"/>
    <col min="12497" max="12497" width="20.85546875" style="193" customWidth="1"/>
    <col min="12498" max="12746" width="9.140625" style="193"/>
    <col min="12747" max="12747" width="6.5703125" style="193" customWidth="1"/>
    <col min="12748" max="12748" width="18" style="193" customWidth="1"/>
    <col min="12749" max="12749" width="28.85546875" style="193" customWidth="1"/>
    <col min="12750" max="12750" width="7.5703125" style="193" customWidth="1"/>
    <col min="12751" max="12751" width="14.28515625" style="193" customWidth="1"/>
    <col min="12752" max="12752" width="10.5703125" style="193" customWidth="1"/>
    <col min="12753" max="12753" width="20.85546875" style="193" customWidth="1"/>
    <col min="12754" max="13002" width="9.140625" style="193"/>
    <col min="13003" max="13003" width="6.5703125" style="193" customWidth="1"/>
    <col min="13004" max="13004" width="18" style="193" customWidth="1"/>
    <col min="13005" max="13005" width="28.85546875" style="193" customWidth="1"/>
    <col min="13006" max="13006" width="7.5703125" style="193" customWidth="1"/>
    <col min="13007" max="13007" width="14.28515625" style="193" customWidth="1"/>
    <col min="13008" max="13008" width="10.5703125" style="193" customWidth="1"/>
    <col min="13009" max="13009" width="20.85546875" style="193" customWidth="1"/>
    <col min="13010" max="13258" width="9.140625" style="193"/>
    <col min="13259" max="13259" width="6.5703125" style="193" customWidth="1"/>
    <col min="13260" max="13260" width="18" style="193" customWidth="1"/>
    <col min="13261" max="13261" width="28.85546875" style="193" customWidth="1"/>
    <col min="13262" max="13262" width="7.5703125" style="193" customWidth="1"/>
    <col min="13263" max="13263" width="14.28515625" style="193" customWidth="1"/>
    <col min="13264" max="13264" width="10.5703125" style="193" customWidth="1"/>
    <col min="13265" max="13265" width="20.85546875" style="193" customWidth="1"/>
    <col min="13266" max="13514" width="9.140625" style="193"/>
    <col min="13515" max="13515" width="6.5703125" style="193" customWidth="1"/>
    <col min="13516" max="13516" width="18" style="193" customWidth="1"/>
    <col min="13517" max="13517" width="28.85546875" style="193" customWidth="1"/>
    <col min="13518" max="13518" width="7.5703125" style="193" customWidth="1"/>
    <col min="13519" max="13519" width="14.28515625" style="193" customWidth="1"/>
    <col min="13520" max="13520" width="10.5703125" style="193" customWidth="1"/>
    <col min="13521" max="13521" width="20.85546875" style="193" customWidth="1"/>
    <col min="13522" max="13770" width="9.140625" style="193"/>
    <col min="13771" max="13771" width="6.5703125" style="193" customWidth="1"/>
    <col min="13772" max="13772" width="18" style="193" customWidth="1"/>
    <col min="13773" max="13773" width="28.85546875" style="193" customWidth="1"/>
    <col min="13774" max="13774" width="7.5703125" style="193" customWidth="1"/>
    <col min="13775" max="13775" width="14.28515625" style="193" customWidth="1"/>
    <col min="13776" max="13776" width="10.5703125" style="193" customWidth="1"/>
    <col min="13777" max="13777" width="20.85546875" style="193" customWidth="1"/>
    <col min="13778" max="14026" width="9.140625" style="193"/>
    <col min="14027" max="14027" width="6.5703125" style="193" customWidth="1"/>
    <col min="14028" max="14028" width="18" style="193" customWidth="1"/>
    <col min="14029" max="14029" width="28.85546875" style="193" customWidth="1"/>
    <col min="14030" max="14030" width="7.5703125" style="193" customWidth="1"/>
    <col min="14031" max="14031" width="14.28515625" style="193" customWidth="1"/>
    <col min="14032" max="14032" width="10.5703125" style="193" customWidth="1"/>
    <col min="14033" max="14033" width="20.85546875" style="193" customWidth="1"/>
    <col min="14034" max="14282" width="9.140625" style="193"/>
    <col min="14283" max="14283" width="6.5703125" style="193" customWidth="1"/>
    <col min="14284" max="14284" width="18" style="193" customWidth="1"/>
    <col min="14285" max="14285" width="28.85546875" style="193" customWidth="1"/>
    <col min="14286" max="14286" width="7.5703125" style="193" customWidth="1"/>
    <col min="14287" max="14287" width="14.28515625" style="193" customWidth="1"/>
    <col min="14288" max="14288" width="10.5703125" style="193" customWidth="1"/>
    <col min="14289" max="14289" width="20.85546875" style="193" customWidth="1"/>
    <col min="14290" max="14538" width="9.140625" style="193"/>
    <col min="14539" max="14539" width="6.5703125" style="193" customWidth="1"/>
    <col min="14540" max="14540" width="18" style="193" customWidth="1"/>
    <col min="14541" max="14541" width="28.85546875" style="193" customWidth="1"/>
    <col min="14542" max="14542" width="7.5703125" style="193" customWidth="1"/>
    <col min="14543" max="14543" width="14.28515625" style="193" customWidth="1"/>
    <col min="14544" max="14544" width="10.5703125" style="193" customWidth="1"/>
    <col min="14545" max="14545" width="20.85546875" style="193" customWidth="1"/>
    <col min="14546" max="14794" width="9.140625" style="193"/>
    <col min="14795" max="14795" width="6.5703125" style="193" customWidth="1"/>
    <col min="14796" max="14796" width="18" style="193" customWidth="1"/>
    <col min="14797" max="14797" width="28.85546875" style="193" customWidth="1"/>
    <col min="14798" max="14798" width="7.5703125" style="193" customWidth="1"/>
    <col min="14799" max="14799" width="14.28515625" style="193" customWidth="1"/>
    <col min="14800" max="14800" width="10.5703125" style="193" customWidth="1"/>
    <col min="14801" max="14801" width="20.85546875" style="193" customWidth="1"/>
    <col min="14802" max="15050" width="9.140625" style="193"/>
    <col min="15051" max="15051" width="6.5703125" style="193" customWidth="1"/>
    <col min="15052" max="15052" width="18" style="193" customWidth="1"/>
    <col min="15053" max="15053" width="28.85546875" style="193" customWidth="1"/>
    <col min="15054" max="15054" width="7.5703125" style="193" customWidth="1"/>
    <col min="15055" max="15055" width="14.28515625" style="193" customWidth="1"/>
    <col min="15056" max="15056" width="10.5703125" style="193" customWidth="1"/>
    <col min="15057" max="15057" width="20.85546875" style="193" customWidth="1"/>
    <col min="15058" max="15306" width="9.140625" style="193"/>
    <col min="15307" max="15307" width="6.5703125" style="193" customWidth="1"/>
    <col min="15308" max="15308" width="18" style="193" customWidth="1"/>
    <col min="15309" max="15309" width="28.85546875" style="193" customWidth="1"/>
    <col min="15310" max="15310" width="7.5703125" style="193" customWidth="1"/>
    <col min="15311" max="15311" width="14.28515625" style="193" customWidth="1"/>
    <col min="15312" max="15312" width="10.5703125" style="193" customWidth="1"/>
    <col min="15313" max="15313" width="20.85546875" style="193" customWidth="1"/>
    <col min="15314" max="15562" width="9.140625" style="193"/>
    <col min="15563" max="15563" width="6.5703125" style="193" customWidth="1"/>
    <col min="15564" max="15564" width="18" style="193" customWidth="1"/>
    <col min="15565" max="15565" width="28.85546875" style="193" customWidth="1"/>
    <col min="15566" max="15566" width="7.5703125" style="193" customWidth="1"/>
    <col min="15567" max="15567" width="14.28515625" style="193" customWidth="1"/>
    <col min="15568" max="15568" width="10.5703125" style="193" customWidth="1"/>
    <col min="15569" max="15569" width="20.85546875" style="193" customWidth="1"/>
    <col min="15570" max="15818" width="9.140625" style="193"/>
    <col min="15819" max="15819" width="6.5703125" style="193" customWidth="1"/>
    <col min="15820" max="15820" width="18" style="193" customWidth="1"/>
    <col min="15821" max="15821" width="28.85546875" style="193" customWidth="1"/>
    <col min="15822" max="15822" width="7.5703125" style="193" customWidth="1"/>
    <col min="15823" max="15823" width="14.28515625" style="193" customWidth="1"/>
    <col min="15824" max="15824" width="10.5703125" style="193" customWidth="1"/>
    <col min="15825" max="15825" width="20.85546875" style="193" customWidth="1"/>
    <col min="15826" max="16074" width="9.140625" style="193"/>
    <col min="16075" max="16075" width="6.5703125" style="193" customWidth="1"/>
    <col min="16076" max="16076" width="18" style="193" customWidth="1"/>
    <col min="16077" max="16077" width="28.85546875" style="193" customWidth="1"/>
    <col min="16078" max="16078" width="7.5703125" style="193" customWidth="1"/>
    <col min="16079" max="16079" width="14.28515625" style="193" customWidth="1"/>
    <col min="16080" max="16080" width="10.5703125" style="193" customWidth="1"/>
    <col min="16081" max="16081" width="20.85546875" style="193" customWidth="1"/>
    <col min="16082" max="16384" width="9.140625" style="193"/>
  </cols>
  <sheetData>
    <row r="1" spans="1:18" ht="31.5" customHeight="1" x14ac:dyDescent="0.2">
      <c r="A1" s="320" t="s">
        <v>10</v>
      </c>
      <c r="B1" s="320"/>
      <c r="C1" s="20"/>
      <c r="D1" s="321" t="s">
        <v>0</v>
      </c>
      <c r="E1" s="321"/>
      <c r="F1" s="321"/>
      <c r="G1" s="321"/>
    </row>
    <row r="2" spans="1:18" ht="33" customHeight="1" x14ac:dyDescent="0.2">
      <c r="A2" s="322" t="s">
        <v>1</v>
      </c>
      <c r="B2" s="322"/>
      <c r="C2" s="31"/>
      <c r="D2" s="323" t="s">
        <v>2</v>
      </c>
      <c r="E2" s="323"/>
      <c r="F2" s="323"/>
      <c r="G2" s="323"/>
    </row>
    <row r="3" spans="1:18" ht="15.75" x14ac:dyDescent="0.2">
      <c r="A3" s="324"/>
      <c r="B3" s="324"/>
      <c r="C3" s="1"/>
      <c r="D3" s="1"/>
      <c r="E3" s="1"/>
      <c r="F3" s="1"/>
      <c r="G3" s="238"/>
    </row>
    <row r="4" spans="1:18" ht="15.75" x14ac:dyDescent="0.2">
      <c r="A4" s="238"/>
      <c r="B4" s="24"/>
      <c r="C4" s="319" t="s">
        <v>1490</v>
      </c>
      <c r="D4" s="319"/>
      <c r="E4" s="319"/>
      <c r="F4" s="319"/>
      <c r="G4" s="319"/>
    </row>
    <row r="5" spans="1:18" ht="15.75" x14ac:dyDescent="0.2">
      <c r="A5" s="238"/>
      <c r="B5" s="9"/>
      <c r="C5" s="1"/>
      <c r="D5" s="1"/>
      <c r="E5" s="236"/>
      <c r="F5" s="8"/>
      <c r="G5" s="8"/>
    </row>
    <row r="6" spans="1:18" ht="26.25" customHeight="1" x14ac:dyDescent="0.2">
      <c r="A6" s="326" t="s">
        <v>22</v>
      </c>
      <c r="B6" s="326"/>
      <c r="C6" s="326"/>
      <c r="D6" s="326"/>
      <c r="E6" s="326"/>
      <c r="F6" s="326"/>
      <c r="G6" s="326"/>
    </row>
    <row r="7" spans="1:18" ht="26.25" customHeight="1" x14ac:dyDescent="0.2">
      <c r="A7" s="327" t="s">
        <v>1489</v>
      </c>
      <c r="B7" s="327"/>
      <c r="C7" s="327"/>
      <c r="D7" s="327"/>
      <c r="E7" s="327"/>
      <c r="F7" s="327"/>
      <c r="G7" s="327"/>
    </row>
    <row r="8" spans="1:18" ht="12.75" customHeight="1" x14ac:dyDescent="0.2">
      <c r="A8" s="4"/>
      <c r="B8" s="25"/>
      <c r="C8" s="4"/>
      <c r="D8" s="4"/>
      <c r="E8" s="4"/>
      <c r="F8" s="4"/>
      <c r="G8" s="4"/>
    </row>
    <row r="9" spans="1:18" s="117" customFormat="1" ht="30" customHeight="1" x14ac:dyDescent="0.25">
      <c r="A9" s="15" t="s">
        <v>1321</v>
      </c>
      <c r="B9" s="15" t="s">
        <v>1320</v>
      </c>
      <c r="C9" s="113"/>
      <c r="D9" s="113"/>
      <c r="E9" s="114"/>
      <c r="F9" s="115"/>
      <c r="G9" s="115"/>
      <c r="H9" s="118" t="s">
        <v>1322</v>
      </c>
      <c r="I9" s="194" t="s">
        <v>1323</v>
      </c>
      <c r="J9" s="116"/>
      <c r="K9" s="116"/>
      <c r="L9" s="116"/>
    </row>
    <row r="10" spans="1:18" ht="43.5" customHeight="1" x14ac:dyDescent="0.2">
      <c r="A10" s="26" t="s">
        <v>3</v>
      </c>
      <c r="B10" s="36" t="s">
        <v>4</v>
      </c>
      <c r="C10" s="36" t="s">
        <v>5</v>
      </c>
      <c r="D10" s="36" t="s">
        <v>11</v>
      </c>
      <c r="E10" s="17" t="s">
        <v>1513</v>
      </c>
      <c r="F10" s="16" t="s">
        <v>6</v>
      </c>
      <c r="G10" s="36" t="s">
        <v>1298</v>
      </c>
      <c r="H10" s="62" t="s">
        <v>85</v>
      </c>
      <c r="I10" s="62" t="s">
        <v>1514</v>
      </c>
      <c r="J10" s="289" t="s">
        <v>98</v>
      </c>
      <c r="K10" s="289" t="s">
        <v>99</v>
      </c>
      <c r="L10" s="289" t="s">
        <v>1518</v>
      </c>
      <c r="M10" s="279" t="s">
        <v>1501</v>
      </c>
    </row>
    <row r="11" spans="1:18" s="1" customFormat="1" ht="26.25" customHeight="1" x14ac:dyDescent="0.2">
      <c r="A11" s="26" t="s">
        <v>116</v>
      </c>
      <c r="B11" s="47" t="s">
        <v>1283</v>
      </c>
      <c r="C11" s="48"/>
      <c r="D11" s="36"/>
      <c r="E11" s="17"/>
      <c r="F11" s="16"/>
      <c r="G11" s="36"/>
      <c r="H11" s="62"/>
      <c r="I11" s="62"/>
      <c r="J11" s="62"/>
      <c r="K11" s="62"/>
      <c r="L11" s="62"/>
      <c r="M11" s="94"/>
    </row>
    <row r="12" spans="1:18" s="35" customFormat="1" ht="332.25" customHeight="1" x14ac:dyDescent="0.2">
      <c r="A12" s="51">
        <v>1</v>
      </c>
      <c r="B12" s="34" t="s">
        <v>35</v>
      </c>
      <c r="C12" s="22" t="s">
        <v>1450</v>
      </c>
      <c r="D12" s="28" t="s">
        <v>13</v>
      </c>
      <c r="E12" s="81">
        <v>1</v>
      </c>
      <c r="F12" s="12">
        <v>0.8</v>
      </c>
      <c r="G12" s="93" t="s">
        <v>1443</v>
      </c>
      <c r="H12" s="62" t="str">
        <f>IFERROR(VLOOKUP($B12,thuvien_kpi!$B$1:$P$648,COLUMNS(thuvien_kpi!$B$2:E2),0),0)</f>
        <v>HCM_DT_PTMOI_021</v>
      </c>
      <c r="I12" s="194" t="s">
        <v>1323</v>
      </c>
      <c r="J12" s="62" t="s">
        <v>101</v>
      </c>
      <c r="K12" s="237" t="s">
        <v>1317</v>
      </c>
      <c r="L12" s="103" t="s">
        <v>1516</v>
      </c>
      <c r="M12" s="280" t="str">
        <f>VLOOKUP($H12,'[2]Trang tính1'!$C$4:$G$53,5,0)</f>
        <v>1.Sở cứ giao: Theo số giao, đăng kí của các đơn vị
 2.Ý nghĩa KPI: Hoàn thành các mục tiêu phát triển mới theo định hướng của TCT
 3.Mục tiêu KPI: Nhân viên phải đạt mục tiêu doanh thu PTM từng dịch vụ đã đăng ký trên các ID điều hành, dựa trên khả năng thực tế và mục tiêu tăng trưởng.
 4.Lợi ích cho nhân viên khi hoàn thành KPI: Đơn giá, hoàn thành BSC, thưởng quý/năm.
 5. Rủi ro khi không thực hiện/không hoàn thành: Tiền lương thấp, đánh giá không hoàn thành công việc/không hoàn thành mục tiêu
 6. Định hướng để hoàn thành KPI: nắm rõ kịch bản tổ chức các CT bán hàng quy định tại Văn bản số 100 TTr/ĐH-NS ngày 3/4/2024
 7.Kiểm soát KPI:
 + Đăng kí KH: trên các ID điều hành
 + Kết quả thực hiện: Hàng ngày xem trên ID430/ID606/ID448, các ID điều hành.
 + Chốt tháng tính lương: ID88 – CT123.</v>
      </c>
      <c r="P12" s="109"/>
      <c r="Q12" s="110"/>
      <c r="R12" s="110">
        <f>P12*1.2</f>
        <v>0</v>
      </c>
    </row>
    <row r="13" spans="1:18" s="35" customFormat="1" ht="253.5" customHeight="1" x14ac:dyDescent="0.2">
      <c r="A13" s="51">
        <v>2</v>
      </c>
      <c r="B13" s="34" t="s">
        <v>1290</v>
      </c>
      <c r="C13" s="22" t="s">
        <v>1419</v>
      </c>
      <c r="D13" s="28" t="s">
        <v>13</v>
      </c>
      <c r="E13" s="81">
        <v>0.9</v>
      </c>
      <c r="F13" s="12" t="s">
        <v>14</v>
      </c>
      <c r="G13" s="184" t="s">
        <v>1410</v>
      </c>
      <c r="H13" s="62" t="s">
        <v>1294</v>
      </c>
      <c r="I13" s="194" t="s">
        <v>1323</v>
      </c>
      <c r="J13" s="62" t="s">
        <v>101</v>
      </c>
      <c r="K13" s="237" t="s">
        <v>1289</v>
      </c>
      <c r="L13" s="289" t="s">
        <v>1519</v>
      </c>
      <c r="M13" s="280" t="str">
        <f>VLOOKUP($H13,'[2]Trang tính1'!$C$4:$G$53,5,0)</f>
        <v>1.Sở cứ giao: Theo số giao, đăng kí của các đơn vị
 2.Ý nghĩa KPI: Hoàn thành các mục tiêu phát triển mới theo định hướng của TCT
 3.Mục tiêu KPI: Nhân viên phải đạt mục tiêu doanh thu PTM từng dịch vụ đã đăng ký trên các ID điều hành, dựa trên khả năng thực tế và mục tiêu tăng trưởng.
 4.Lợi ích cho nhân viên khi hoàn thành KPI: Đơn giá, hoàn thành BSC, thưởng quý/năm.
 5. Rủi ro khi không thực hiện/không hoàn thành: Tiền lương thấp, đánh giá không hoàn thành công việc/không hoàn thành mục tiêu
 6. Định hướng để hoàn thành KPI: nắm rõ kịch bản tổ chức các CT bán hàng quy định tại Văn bản số 100 TTr/ĐH-NS ngày 3/4/2024
 7.Kiểm soát KPI:
 + Đăng kí KH: trên các ID điều hành
 + Kết quả thực hiện: Hàng ngày xem trên ID430/ID606/ID448, các ID điều hành.
 + Chốt tháng tính lương: ID88 – CT123.</v>
      </c>
    </row>
    <row r="14" spans="1:18" s="1" customFormat="1" ht="30" customHeight="1" x14ac:dyDescent="0.2">
      <c r="A14" s="42" t="s">
        <v>23</v>
      </c>
      <c r="B14" s="47" t="s">
        <v>1284</v>
      </c>
      <c r="C14" s="52"/>
      <c r="D14" s="59"/>
      <c r="E14" s="59"/>
      <c r="F14" s="12"/>
      <c r="G14" s="56"/>
      <c r="H14" s="62"/>
      <c r="I14" s="194"/>
      <c r="J14" s="62"/>
      <c r="K14" s="235"/>
      <c r="L14" s="62"/>
      <c r="M14" s="280"/>
    </row>
    <row r="15" spans="1:18" s="1" customFormat="1" ht="147" customHeight="1" x14ac:dyDescent="0.2">
      <c r="A15" s="30">
        <v>3</v>
      </c>
      <c r="B15" s="105" t="s">
        <v>1280</v>
      </c>
      <c r="C15" s="105" t="s">
        <v>1521</v>
      </c>
      <c r="D15" s="28" t="s">
        <v>1276</v>
      </c>
      <c r="E15" s="59" t="s">
        <v>1319</v>
      </c>
      <c r="F15" s="76">
        <v>0.1</v>
      </c>
      <c r="G15" s="40" t="s">
        <v>1338</v>
      </c>
      <c r="H15" s="62" t="s">
        <v>1295</v>
      </c>
      <c r="I15" s="194" t="s">
        <v>1323</v>
      </c>
      <c r="J15" s="62" t="s">
        <v>101</v>
      </c>
      <c r="K15" s="237" t="s">
        <v>1374</v>
      </c>
      <c r="L15" s="237" t="s">
        <v>1515</v>
      </c>
      <c r="M15" s="280" t="str">
        <f>VLOOKUP($H15,'[2]Trang tính1'!$C$4:$G$53,5,0)</f>
        <v>1. Sở cứ giao: Căn cứ Văn bản số.151/TTr-ĐH ngày 15/5/2024
 2. Ý nghĩa KPI: Phát triển mới thuê bao gói tích hợp đa dịch vụ, tăng doanh thu PTM, giảm hủy thuê bao (VNPT là nhà mạng duy nhất trên thị trường cung cấp sản phẩm tích hợp dịch vụ BRO-di động và truyền hình cho KH sử dụng với ưu đãi lên đến 40% giá cước so với sử dụng các dịch vụ riêng lẽ)
 3. Mục tiêu KPI: Nhân viên tham gia bán hàng hoàn thành 100% mục tiêu đăng kí
 4. Lợi ích cho nhân viên: Nhận đơn giá theo doanh thu PTM, Hoàn thành BSC
 5. Định hướng để hoàn thành KPI: Kịch bản tham khảo, tập KH khuyến nghị, link truyền thông, clip hướng dẫn bán hàng và kết gói đa dịch vụ, tam giác lợi ích phát triển thuê bao gói tích hợp: văn bản 151/TTr-ĐH ngày 15/5/2024 (EO và gửi các group zalo điều hành DV trả sau của các Phòng Bán hàng)
 6. Kiểm soát KPI: 
 + Đăng kí KH: trên ID372
 + Kết quả thực hiện: kết quả thực hiện kết gói trên ID6455 - CCBS.
 + Chốt tháng tính lương: ID372/ID88 – CT123.</v>
      </c>
    </row>
    <row r="16" spans="1:18" s="1" customFormat="1" ht="132" customHeight="1" x14ac:dyDescent="0.2">
      <c r="A16" s="30">
        <v>4</v>
      </c>
      <c r="B16" s="175" t="s">
        <v>106</v>
      </c>
      <c r="C16" s="187" t="s">
        <v>1391</v>
      </c>
      <c r="D16" s="28" t="s">
        <v>13</v>
      </c>
      <c r="E16" s="150">
        <v>1</v>
      </c>
      <c r="F16" s="78">
        <v>0.1</v>
      </c>
      <c r="G16" s="176" t="s">
        <v>1373</v>
      </c>
      <c r="H16" s="62" t="s">
        <v>107</v>
      </c>
      <c r="I16" s="194" t="s">
        <v>1323</v>
      </c>
      <c r="J16" s="62" t="s">
        <v>101</v>
      </c>
      <c r="K16" s="64">
        <v>1</v>
      </c>
      <c r="L16" s="237" t="s">
        <v>1318</v>
      </c>
      <c r="M16" s="280" t="str">
        <f>VLOOKUP($H16,'[2]Trang tính1'!$C$4:$G$53,5,0)</f>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
    </row>
    <row r="17" spans="1:18" s="92" customFormat="1" ht="291" customHeight="1" x14ac:dyDescent="0.2">
      <c r="A17" s="51">
        <v>5</v>
      </c>
      <c r="B17" s="79" t="s">
        <v>1225</v>
      </c>
      <c r="C17" s="248" t="s">
        <v>1483</v>
      </c>
      <c r="D17" s="28" t="s">
        <v>13</v>
      </c>
      <c r="E17" s="81">
        <v>1</v>
      </c>
      <c r="F17" s="12" t="s">
        <v>14</v>
      </c>
      <c r="G17" s="247" t="s">
        <v>1482</v>
      </c>
      <c r="H17" s="62" t="s">
        <v>1266</v>
      </c>
      <c r="I17" s="194" t="s">
        <v>1323</v>
      </c>
      <c r="J17" s="237" t="s">
        <v>1219</v>
      </c>
      <c r="K17" s="237" t="s">
        <v>1219</v>
      </c>
      <c r="L17" s="289" t="s">
        <v>1519</v>
      </c>
      <c r="M17" s="280" t="str">
        <f>VLOOKUP($H17,'[2]Trang tính1'!$C$4:$G$53,5,0)</f>
        <v>Việc giao chỉ tiêu GHTT tháng T dịch vụ CA-IVAN, tên miền giúp đo lường hiệu quả của công tác chăm sóc khách hàng thông qua việc tiếp tục khách hàng tiếp tục ký hợp đồng gia hạn dịch vụ VNPT CA-IVAN, tên miền.
Mục tiêu này ngoài việc duy trì doanh thu còn thể hiện được sự hài lòng, mức độ trung thành của khách hàng với dịch vụ, thương hiệu VNPT,
Đánh giá hiệu quả, tiến độ thực hiện giúp lãnh đạo đơn vị có những quyết định điều chỉnh, điều chuyển kịp thời các kênh triển khai từ đó tối ưu hóa nguồn lực. Thông qua kết quả thực hiện, đơn vị có thể đánh giá kênh từ đó đưa ra các giải pháp về nguồn lực, chính sách và đề ra các kịch bản phù hợp theo từng nhóm khách hàng, tổ chức đào tạo, huấn luyện nâng cao kỹ năng tư vấn cho đội ngũ.
Ngoài ra, thông qua kết quả thực hiện cũng đánh giá trách nhiệm của từng vị trí có tham gia vào quy trình thực hiện thuyết phục khách hàng gia hạn.
Mục tiêu được giao rõ ràng, đo lường được, có thời hạn thực hiện trong 01 chu kỳ cụ thể (tháng), giao trách nhiệm cụ thể cho từng vị trí để làm cơ sở đánh giá, chi trả thu nhập cho cá nhân/đơn vị.</v>
      </c>
    </row>
    <row r="18" spans="1:18" s="92" customFormat="1" ht="243.75" customHeight="1" x14ac:dyDescent="0.2">
      <c r="A18" s="51">
        <v>6</v>
      </c>
      <c r="B18" s="79" t="s">
        <v>1270</v>
      </c>
      <c r="C18" s="22" t="s">
        <v>1282</v>
      </c>
      <c r="D18" s="28" t="s">
        <v>13</v>
      </c>
      <c r="E18" s="81">
        <v>1</v>
      </c>
      <c r="F18" s="12" t="s">
        <v>14</v>
      </c>
      <c r="G18" s="93" t="s">
        <v>1411</v>
      </c>
      <c r="H18" s="62" t="s">
        <v>1274</v>
      </c>
      <c r="I18" s="194" t="s">
        <v>1323</v>
      </c>
      <c r="J18" s="237" t="s">
        <v>1219</v>
      </c>
      <c r="K18" s="237" t="s">
        <v>1219</v>
      </c>
      <c r="L18" s="289" t="s">
        <v>1519</v>
      </c>
      <c r="M18" s="280" t="str">
        <f>VLOOKUP($H18,'[2]Trang tính1'!$C$4:$G$53,5,0)</f>
        <v>Việc giao chỉ tiêu GHTT tháng T dịch vụ CA-IVAN, tên miền giúp đo lường hiệu quả của công tác chăm sóc khách hàng thông qua việc tiếp tục khách hàng tiếp tục ký hợp đồng gia hạn dịch vụ VNPT CA-IVAN, tên miền.
Mục tiêu này ngoài việc duy trì doanh thu còn thể hiện được sự hài lòng, mức độ trung thành của khách hàng với dịch vụ, thương hiệu VNPT,
Đánh giá hiệu quả, tiến độ thực hiện giúp lãnh đạo đơn vị có những quyết định điều chỉnh, điều chuyển kịp thời các kênh triển khai từ đó tối ưu hóa nguồn lực. Thông qua kết quả thực hiện, đơn vị có thể đánh giá kênh từ đó đưa ra các giải pháp về nguồn lực, chính sách và đề ra các kịch bản phù hợp theo từng nhóm khách hàng, tổ chức đào tạo, huấn luyện nâng cao kỹ năng tư vấn cho đội ngũ.
Ngoài ra, thông qua kết quả thực hiện cũng đánh giá trách nhiệm của từng vị trí có tham gia vào quy trình thực hiện thuyết phục khách hàng gia hạn.
Mục tiêu được giao rõ ràng, đo lường được, có thời hạn thực hiện trong 01 chu kỳ cụ thể (tháng), giao trách nhiệm cụ thể cho từng vị trí để làm cơ sở đánh giá, chi trả thu nhập cho cá nhân/đơn vị.</v>
      </c>
    </row>
    <row r="19" spans="1:18" s="62" customFormat="1" ht="174.75" customHeight="1" x14ac:dyDescent="0.2">
      <c r="A19" s="30">
        <v>7</v>
      </c>
      <c r="B19" s="130" t="s">
        <v>1425</v>
      </c>
      <c r="C19" s="126" t="s">
        <v>1451</v>
      </c>
      <c r="D19" s="59" t="s">
        <v>13</v>
      </c>
      <c r="E19" s="13">
        <v>1</v>
      </c>
      <c r="F19" s="7" t="s">
        <v>14</v>
      </c>
      <c r="G19" s="221" t="s">
        <v>1444</v>
      </c>
      <c r="H19" s="58" t="s">
        <v>1426</v>
      </c>
      <c r="I19" s="194" t="s">
        <v>1323</v>
      </c>
      <c r="J19" s="237" t="s">
        <v>1219</v>
      </c>
      <c r="K19" s="237" t="s">
        <v>1219</v>
      </c>
      <c r="L19" s="289" t="s">
        <v>1519</v>
      </c>
      <c r="M19" s="280" t="str">
        <f>VLOOKUP($H19,'[2]Trang tính1'!$C$4:$G$53,5,0)</f>
        <v>Đảm bảo 100% KHDN được chạm thành công tại các điểm chạm, và nhận được đầy đủ các thông báo chính thống từ TTKD sau khi thực hiện chuẩn hóa thông tin KH, giúp cho các P.BH thuận lợi hơn trong công tác CSKH, tư vấn bán hàng và thu cước</v>
      </c>
    </row>
    <row r="20" spans="1:18" s="257" customFormat="1" ht="198" customHeight="1" x14ac:dyDescent="0.2">
      <c r="A20" s="250">
        <v>8</v>
      </c>
      <c r="B20" s="251" t="s">
        <v>1492</v>
      </c>
      <c r="C20" s="252" t="s">
        <v>1487</v>
      </c>
      <c r="D20" s="253" t="s">
        <v>13</v>
      </c>
      <c r="E20" s="254" t="s">
        <v>7</v>
      </c>
      <c r="F20" s="245" t="s">
        <v>14</v>
      </c>
      <c r="G20" s="255" t="s">
        <v>1486</v>
      </c>
      <c r="H20" s="257" t="str">
        <f>IFERROR(VLOOKUP($B20,thuvien_kpi!$B$1:$P$648,COLUMNS(thuvien_kpi!$B$2:E10),0),0)</f>
        <v>HCM_TB_GIAHA_031</v>
      </c>
      <c r="I20" s="311" t="s">
        <v>1323</v>
      </c>
      <c r="J20" s="246" t="s">
        <v>1219</v>
      </c>
      <c r="K20" s="246" t="s">
        <v>1219</v>
      </c>
      <c r="L20" s="246" t="s">
        <v>1519</v>
      </c>
      <c r="M20" s="310" t="str">
        <f>VLOOKUP($H20,'[2]Trang tính1'!$C$4:$G$53,5,0)</f>
        <v>Tăng tỷ lệ thu cước, giảm thiểu nợ tồn ngay kỳ phát sinh cước T-1. Việc thu sớm còn cho thấy hiệu quả trong chăm sóc khách hàng và tăng cam kết thanh toán theo hợp đồng đã ký kết. Ngoài ra, sau khi P.BHOL thực hiện tại tháng T các khách hàng còn hẹn chưa thanh toán kịp thời, KH có yêu cần chuyển trả sau sẽ được các đơn vị có trách nhiệm phối hợp địa bàn CSKH đôn đốc KH thanh toán giảm tối thiểu nợ và giảm nguy cơ rời mạng, tăng tỷ lệ toàn trung tâm đạt được chỉ tiêu TCT đang đánh giá tại tháng T+1</v>
      </c>
    </row>
    <row r="21" spans="1:18" s="257" customFormat="1" ht="250.5" customHeight="1" x14ac:dyDescent="0.2">
      <c r="A21" s="250">
        <v>9</v>
      </c>
      <c r="B21" s="288" t="s">
        <v>1502</v>
      </c>
      <c r="C21" s="252" t="s">
        <v>1503</v>
      </c>
      <c r="D21" s="253" t="s">
        <v>1276</v>
      </c>
      <c r="E21" s="254" t="s">
        <v>7</v>
      </c>
      <c r="F21" s="245" t="s">
        <v>14</v>
      </c>
      <c r="G21" s="255" t="s">
        <v>1505</v>
      </c>
      <c r="H21" s="257" t="str">
        <f>IFERROR(VLOOKUP($B21,thuvien_kpi!$B$1:$P$648,COLUMNS(thuvien_kpi!$B$2:E11),0),0)</f>
        <v>HCM_TB_PCUOC_038</v>
      </c>
      <c r="I21" s="311" t="s">
        <v>1323</v>
      </c>
      <c r="J21" s="246" t="s">
        <v>1219</v>
      </c>
      <c r="K21" s="246" t="s">
        <v>1219</v>
      </c>
      <c r="L21" s="246" t="s">
        <v>1519</v>
      </c>
      <c r="M21" s="310" t="str">
        <f>VLOOKUP($H21,'[2]Trang tính1'!$C$4:$G$53,5,0)</f>
        <v>Nâng cao chất lượng điều hành CSKH tại đơn vị, phân định trách nhiệm cụ thể cá nhân/ đơn vị tham gia vào tiến trình thực hiện CSKH, GHTT, thu cước tại các điểm chạm nhằm nâng cao trải nghiệm KH. Nâng cao công tác CSKH qua đó giúp việc giữ thuê bao, giữ KH và giữ DT hiện hữu ngày càng tốt hơn</v>
      </c>
    </row>
    <row r="22" spans="1:18" s="92" customFormat="1" ht="28.5" customHeight="1" x14ac:dyDescent="0.2">
      <c r="A22" s="70" t="s">
        <v>117</v>
      </c>
      <c r="B22" s="71" t="s">
        <v>18</v>
      </c>
      <c r="C22" s="22"/>
      <c r="D22" s="28"/>
      <c r="E22" s="81"/>
      <c r="F22" s="12"/>
      <c r="G22" s="93"/>
      <c r="H22" s="62"/>
      <c r="I22" s="62"/>
      <c r="J22" s="237"/>
      <c r="K22" s="237"/>
      <c r="L22" s="237"/>
    </row>
    <row r="23" spans="1:18" s="1" customFormat="1" ht="131.25" customHeight="1" x14ac:dyDescent="0.2">
      <c r="A23" s="30">
        <v>10</v>
      </c>
      <c r="B23" s="32" t="s">
        <v>26</v>
      </c>
      <c r="C23" s="14" t="s">
        <v>24</v>
      </c>
      <c r="D23" s="59" t="s">
        <v>13</v>
      </c>
      <c r="E23" s="13">
        <v>1</v>
      </c>
      <c r="F23" s="7" t="s">
        <v>14</v>
      </c>
      <c r="G23" s="5" t="s">
        <v>115</v>
      </c>
      <c r="H23" s="62" t="str">
        <f>IFERROR(VLOOKUP($B23,thuvien_kpi!$B$1:$P$595,COLUMNS(thuvien_kpi!$B$2:E15),0),0)</f>
        <v>HCM_CL_GSDMUC_001</v>
      </c>
      <c r="I23" s="62">
        <f>IFERROR(IF(H23=0,VLOOKUP($B23,thuvien_kpi!$B$596:$W$678,COLUMNS(thuvien_kpi!$B$2:E15),0),0),0)</f>
        <v>0</v>
      </c>
      <c r="J23" s="237" t="s">
        <v>100</v>
      </c>
      <c r="K23" s="64">
        <v>1</v>
      </c>
      <c r="L23" s="237" t="s">
        <v>100</v>
      </c>
    </row>
    <row r="24" spans="1:18" s="58" customFormat="1" ht="24" customHeight="1" x14ac:dyDescent="0.2">
      <c r="A24" s="70"/>
      <c r="B24" s="337" t="s">
        <v>9</v>
      </c>
      <c r="C24" s="337"/>
      <c r="D24" s="337"/>
      <c r="E24" s="337"/>
      <c r="F24" s="49">
        <f>SUM(F12:F16)</f>
        <v>1</v>
      </c>
      <c r="G24" s="50"/>
      <c r="H24" s="62"/>
      <c r="I24" s="62"/>
      <c r="J24" s="62"/>
      <c r="K24" s="62"/>
      <c r="L24" s="62"/>
    </row>
    <row r="25" spans="1:18" s="58" customFormat="1" ht="18.75" customHeight="1" x14ac:dyDescent="0.2">
      <c r="A25" s="53"/>
      <c r="B25" s="33"/>
      <c r="C25" s="33"/>
      <c r="D25" s="33"/>
      <c r="E25" s="33"/>
      <c r="F25" s="54"/>
      <c r="G25" s="55"/>
      <c r="H25" s="62"/>
      <c r="I25" s="62"/>
      <c r="J25" s="62"/>
      <c r="K25" s="62"/>
      <c r="L25" s="62"/>
    </row>
    <row r="26" spans="1:18" ht="30" customHeight="1" x14ac:dyDescent="0.2">
      <c r="A26" s="15" t="s">
        <v>1324</v>
      </c>
      <c r="B26" s="15" t="s">
        <v>1332</v>
      </c>
      <c r="C26" s="9"/>
      <c r="D26" s="9"/>
      <c r="E26" s="10"/>
      <c r="F26" s="11"/>
      <c r="G26" s="11"/>
      <c r="H26" s="118" t="s">
        <v>1322</v>
      </c>
      <c r="I26" s="194" t="s">
        <v>1325</v>
      </c>
    </row>
    <row r="27" spans="1:18" ht="43.5" customHeight="1" x14ac:dyDescent="0.2">
      <c r="A27" s="26" t="s">
        <v>3</v>
      </c>
      <c r="B27" s="36" t="s">
        <v>4</v>
      </c>
      <c r="C27" s="36" t="s">
        <v>5</v>
      </c>
      <c r="D27" s="36" t="s">
        <v>11</v>
      </c>
      <c r="E27" s="17" t="s">
        <v>1513</v>
      </c>
      <c r="F27" s="16" t="s">
        <v>6</v>
      </c>
      <c r="G27" s="36" t="s">
        <v>1298</v>
      </c>
      <c r="H27" s="62" t="s">
        <v>85</v>
      </c>
      <c r="I27" s="62" t="s">
        <v>1514</v>
      </c>
      <c r="J27" s="289" t="s">
        <v>98</v>
      </c>
      <c r="K27" s="289" t="s">
        <v>99</v>
      </c>
      <c r="L27" s="289" t="s">
        <v>1518</v>
      </c>
      <c r="M27" s="279" t="s">
        <v>1501</v>
      </c>
    </row>
    <row r="28" spans="1:18" s="1" customFormat="1" ht="26.25" customHeight="1" x14ac:dyDescent="0.2">
      <c r="A28" s="26" t="s">
        <v>116</v>
      </c>
      <c r="B28" s="47" t="s">
        <v>1283</v>
      </c>
      <c r="C28" s="48"/>
      <c r="D28" s="36"/>
      <c r="E28" s="17"/>
      <c r="F28" s="16"/>
      <c r="G28" s="36"/>
      <c r="H28" s="62"/>
      <c r="I28" s="62"/>
      <c r="J28" s="62"/>
      <c r="K28" s="62"/>
      <c r="L28" s="62"/>
      <c r="M28" s="94"/>
    </row>
    <row r="29" spans="1:18" s="35" customFormat="1" ht="383.25" customHeight="1" x14ac:dyDescent="0.2">
      <c r="A29" s="51">
        <v>1</v>
      </c>
      <c r="B29" s="34" t="s">
        <v>35</v>
      </c>
      <c r="C29" s="22" t="s">
        <v>1477</v>
      </c>
      <c r="D29" s="28" t="s">
        <v>13</v>
      </c>
      <c r="E29" s="81">
        <v>1</v>
      </c>
      <c r="F29" s="12">
        <v>0.8</v>
      </c>
      <c r="G29" s="93" t="s">
        <v>1443</v>
      </c>
      <c r="H29" s="62" t="str">
        <f>IFERROR(VLOOKUP($B29,thuvien_kpi!$B$1:$P$595,COLUMNS(thuvien_kpi!$B$2:E19),0),0)</f>
        <v>HCM_DT_PTMOI_021</v>
      </c>
      <c r="I29" s="194" t="s">
        <v>1325</v>
      </c>
      <c r="J29" s="62" t="s">
        <v>101</v>
      </c>
      <c r="K29" s="237" t="s">
        <v>1317</v>
      </c>
      <c r="L29" s="103" t="s">
        <v>1516</v>
      </c>
      <c r="M29" s="280" t="str">
        <f>VLOOKUP($H29,'[2]Trang tính1'!$C$4:$G$53,5,0)</f>
        <v>1.Sở cứ giao: Theo số giao, đăng kí của các đơn vị
 2.Ý nghĩa KPI: Hoàn thành các mục tiêu phát triển mới theo định hướng của TCT
 3.Mục tiêu KPI: Nhân viên phải đạt mục tiêu doanh thu PTM từng dịch vụ đã đăng ký trên các ID điều hành, dựa trên khả năng thực tế và mục tiêu tăng trưởng.
 4.Lợi ích cho nhân viên khi hoàn thành KPI: Đơn giá, hoàn thành BSC, thưởng quý/năm.
 5. Rủi ro khi không thực hiện/không hoàn thành: Tiền lương thấp, đánh giá không hoàn thành công việc/không hoàn thành mục tiêu
 6. Định hướng để hoàn thành KPI: nắm rõ kịch bản tổ chức các CT bán hàng quy định tại Văn bản số 100 TTr/ĐH-NS ngày 3/4/2024
 7.Kiểm soát KPI:
 + Đăng kí KH: trên các ID điều hành
 + Kết quả thực hiện: Hàng ngày xem trên ID430/ID606/ID448, các ID điều hành.
 + Chốt tháng tính lương: ID88 – CT123.</v>
      </c>
      <c r="P29" s="109"/>
      <c r="Q29" s="110"/>
      <c r="R29" s="110"/>
    </row>
    <row r="30" spans="1:18" s="1" customFormat="1" ht="256.5" customHeight="1" x14ac:dyDescent="0.2">
      <c r="A30" s="177">
        <v>2</v>
      </c>
      <c r="B30" s="105" t="s">
        <v>1288</v>
      </c>
      <c r="C30" s="22" t="s">
        <v>1452</v>
      </c>
      <c r="D30" s="28" t="s">
        <v>13</v>
      </c>
      <c r="E30" s="81">
        <v>0.5</v>
      </c>
      <c r="F30" s="12" t="s">
        <v>14</v>
      </c>
      <c r="G30" s="192" t="s">
        <v>1472</v>
      </c>
      <c r="H30" s="62" t="s">
        <v>1293</v>
      </c>
      <c r="I30" s="194" t="s">
        <v>1325</v>
      </c>
      <c r="J30" s="62" t="s">
        <v>101</v>
      </c>
      <c r="K30" s="64" t="s">
        <v>101</v>
      </c>
      <c r="L30" s="289" t="s">
        <v>1519</v>
      </c>
      <c r="M30" s="280" t="str">
        <f>VLOOKUP($H30,'[2]Trang tính1'!$C$4:$G$53,5,0)</f>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
    </row>
    <row r="31" spans="1:18" s="1" customFormat="1" ht="30" customHeight="1" x14ac:dyDescent="0.2">
      <c r="A31" s="42" t="s">
        <v>23</v>
      </c>
      <c r="B31" s="47" t="s">
        <v>1284</v>
      </c>
      <c r="C31" s="52"/>
      <c r="D31" s="59"/>
      <c r="E31" s="59"/>
      <c r="F31" s="12"/>
      <c r="G31" s="56"/>
      <c r="H31" s="62"/>
      <c r="I31" s="194"/>
      <c r="J31" s="62"/>
      <c r="K31" s="235"/>
      <c r="L31" s="62"/>
      <c r="M31" s="280"/>
    </row>
    <row r="32" spans="1:18" s="1" customFormat="1" ht="147" customHeight="1" x14ac:dyDescent="0.2">
      <c r="A32" s="30">
        <v>3</v>
      </c>
      <c r="B32" s="105" t="s">
        <v>1280</v>
      </c>
      <c r="C32" s="105" t="s">
        <v>1521</v>
      </c>
      <c r="D32" s="28" t="s">
        <v>1276</v>
      </c>
      <c r="E32" s="59" t="s">
        <v>1319</v>
      </c>
      <c r="F32" s="76">
        <v>0.2</v>
      </c>
      <c r="G32" s="40" t="s">
        <v>1338</v>
      </c>
      <c r="H32" s="62" t="s">
        <v>1295</v>
      </c>
      <c r="I32" s="194" t="s">
        <v>1325</v>
      </c>
      <c r="J32" s="62" t="s">
        <v>101</v>
      </c>
      <c r="K32" s="237" t="s">
        <v>1374</v>
      </c>
      <c r="L32" s="237" t="s">
        <v>1515</v>
      </c>
      <c r="M32" s="280" t="str">
        <f>VLOOKUP($H32,'[2]Trang tính1'!$C$4:$G$53,5,0)</f>
        <v>1. Sở cứ giao: Căn cứ Văn bản số.151/TTr-ĐH ngày 15/5/2024
 2. Ý nghĩa KPI: Phát triển mới thuê bao gói tích hợp đa dịch vụ, tăng doanh thu PTM, giảm hủy thuê bao (VNPT là nhà mạng duy nhất trên thị trường cung cấp sản phẩm tích hợp dịch vụ BRO-di động và truyền hình cho KH sử dụng với ưu đãi lên đến 40% giá cước so với sử dụng các dịch vụ riêng lẽ)
 3. Mục tiêu KPI: Nhân viên tham gia bán hàng hoàn thành 100% mục tiêu đăng kí
 4. Lợi ích cho nhân viên: Nhận đơn giá theo doanh thu PTM, Hoàn thành BSC
 5. Định hướng để hoàn thành KPI: Kịch bản tham khảo, tập KH khuyến nghị, link truyền thông, clip hướng dẫn bán hàng và kết gói đa dịch vụ, tam giác lợi ích phát triển thuê bao gói tích hợp: văn bản 151/TTr-ĐH ngày 15/5/2024 (EO và gửi các group zalo điều hành DV trả sau của các Phòng Bán hàng)
 6. Kiểm soát KPI: 
 + Đăng kí KH: trên ID372
 + Kết quả thực hiện: kết quả thực hiện kết gói trên ID6455 - CCBS.
 + Chốt tháng tính lương: ID372/ID88 – CT123.</v>
      </c>
    </row>
    <row r="33" spans="1:13" s="92" customFormat="1" ht="293.25" customHeight="1" x14ac:dyDescent="0.2">
      <c r="A33" s="51">
        <v>4</v>
      </c>
      <c r="B33" s="79" t="s">
        <v>1225</v>
      </c>
      <c r="C33" s="248" t="s">
        <v>1483</v>
      </c>
      <c r="D33" s="28" t="s">
        <v>13</v>
      </c>
      <c r="E33" s="81">
        <v>1</v>
      </c>
      <c r="F33" s="12" t="s">
        <v>14</v>
      </c>
      <c r="G33" s="247" t="s">
        <v>1482</v>
      </c>
      <c r="H33" s="62" t="s">
        <v>1266</v>
      </c>
      <c r="I33" s="194" t="s">
        <v>1325</v>
      </c>
      <c r="J33" s="237" t="s">
        <v>1219</v>
      </c>
      <c r="K33" s="237" t="s">
        <v>1219</v>
      </c>
      <c r="L33" s="289" t="s">
        <v>1519</v>
      </c>
      <c r="M33" s="280" t="str">
        <f>VLOOKUP($H33,'[2]Trang tính1'!$C$4:$G$53,5,0)</f>
        <v>Việc giao chỉ tiêu GHTT tháng T dịch vụ CA-IVAN, tên miền giúp đo lường hiệu quả của công tác chăm sóc khách hàng thông qua việc tiếp tục khách hàng tiếp tục ký hợp đồng gia hạn dịch vụ VNPT CA-IVAN, tên miền.
Mục tiêu này ngoài việc duy trì doanh thu còn thể hiện được sự hài lòng, mức độ trung thành của khách hàng với dịch vụ, thương hiệu VNPT,
Đánh giá hiệu quả, tiến độ thực hiện giúp lãnh đạo đơn vị có những quyết định điều chỉnh, điều chuyển kịp thời các kênh triển khai từ đó tối ưu hóa nguồn lực. Thông qua kết quả thực hiện, đơn vị có thể đánh giá kênh từ đó đưa ra các giải pháp về nguồn lực, chính sách và đề ra các kịch bản phù hợp theo từng nhóm khách hàng, tổ chức đào tạo, huấn luyện nâng cao kỹ năng tư vấn cho đội ngũ.
Ngoài ra, thông qua kết quả thực hiện cũng đánh giá trách nhiệm của từng vị trí có tham gia vào quy trình thực hiện thuyết phục khách hàng gia hạn.
Mục tiêu được giao rõ ràng, đo lường được, có thời hạn thực hiện trong 01 chu kỳ cụ thể (tháng), giao trách nhiệm cụ thể cho từng vị trí để làm cơ sở đánh giá, chi trả thu nhập cho cá nhân/đơn vị.</v>
      </c>
    </row>
    <row r="34" spans="1:13" s="92" customFormat="1" ht="261" customHeight="1" x14ac:dyDescent="0.2">
      <c r="A34" s="51">
        <v>5</v>
      </c>
      <c r="B34" s="79" t="s">
        <v>1270</v>
      </c>
      <c r="C34" s="22" t="s">
        <v>1282</v>
      </c>
      <c r="D34" s="28" t="s">
        <v>13</v>
      </c>
      <c r="E34" s="81">
        <v>1</v>
      </c>
      <c r="F34" s="12" t="s">
        <v>14</v>
      </c>
      <c r="G34" s="93" t="s">
        <v>1411</v>
      </c>
      <c r="H34" s="62" t="s">
        <v>1274</v>
      </c>
      <c r="I34" s="194" t="s">
        <v>1325</v>
      </c>
      <c r="J34" s="237" t="s">
        <v>1219</v>
      </c>
      <c r="K34" s="237" t="s">
        <v>1219</v>
      </c>
      <c r="L34" s="289" t="s">
        <v>1519</v>
      </c>
      <c r="M34" s="280" t="str">
        <f>VLOOKUP($H34,'[2]Trang tính1'!$C$4:$G$53,5,0)</f>
        <v>Việc giao chỉ tiêu GHTT tháng T dịch vụ CA-IVAN, tên miền giúp đo lường hiệu quả của công tác chăm sóc khách hàng thông qua việc tiếp tục khách hàng tiếp tục ký hợp đồng gia hạn dịch vụ VNPT CA-IVAN, tên miền.
Mục tiêu này ngoài việc duy trì doanh thu còn thể hiện được sự hài lòng, mức độ trung thành của khách hàng với dịch vụ, thương hiệu VNPT,
Đánh giá hiệu quả, tiến độ thực hiện giúp lãnh đạo đơn vị có những quyết định điều chỉnh, điều chuyển kịp thời các kênh triển khai từ đó tối ưu hóa nguồn lực. Thông qua kết quả thực hiện, đơn vị có thể đánh giá kênh từ đó đưa ra các giải pháp về nguồn lực, chính sách và đề ra các kịch bản phù hợp theo từng nhóm khách hàng, tổ chức đào tạo, huấn luyện nâng cao kỹ năng tư vấn cho đội ngũ.
Ngoài ra, thông qua kết quả thực hiện cũng đánh giá trách nhiệm của từng vị trí có tham gia vào quy trình thực hiện thuyết phục khách hàng gia hạn.
Mục tiêu được giao rõ ràng, đo lường được, có thời hạn thực hiện trong 01 chu kỳ cụ thể (tháng), giao trách nhiệm cụ thể cho từng vị trí để làm cơ sở đánh giá, chi trả thu nhập cho cá nhân/đơn vị.</v>
      </c>
    </row>
    <row r="35" spans="1:13" s="62" customFormat="1" ht="168.75" customHeight="1" x14ac:dyDescent="0.2">
      <c r="A35" s="30">
        <v>6</v>
      </c>
      <c r="B35" s="130" t="s">
        <v>1425</v>
      </c>
      <c r="C35" s="126" t="s">
        <v>1451</v>
      </c>
      <c r="D35" s="59" t="s">
        <v>13</v>
      </c>
      <c r="E35" s="13">
        <v>1</v>
      </c>
      <c r="F35" s="7" t="s">
        <v>14</v>
      </c>
      <c r="G35" s="221" t="s">
        <v>1444</v>
      </c>
      <c r="H35" s="58" t="s">
        <v>1426</v>
      </c>
      <c r="I35" s="194" t="s">
        <v>1325</v>
      </c>
      <c r="J35" s="237" t="s">
        <v>1219</v>
      </c>
      <c r="K35" s="237" t="s">
        <v>1219</v>
      </c>
      <c r="L35" s="289" t="s">
        <v>1519</v>
      </c>
      <c r="M35" s="280" t="str">
        <f>VLOOKUP($H35,'[2]Trang tính1'!$C$4:$G$53,5,0)</f>
        <v>Đảm bảo 100% KHDN được chạm thành công tại các điểm chạm, và nhận được đầy đủ các thông báo chính thống từ TTKD sau khi thực hiện chuẩn hóa thông tin KH, giúp cho các P.BH thuận lợi hơn trong công tác CSKH, tư vấn bán hàng và thu cước</v>
      </c>
    </row>
    <row r="36" spans="1:13" s="257" customFormat="1" ht="198" customHeight="1" x14ac:dyDescent="0.2">
      <c r="A36" s="250">
        <v>7</v>
      </c>
      <c r="B36" s="251" t="s">
        <v>1492</v>
      </c>
      <c r="C36" s="252" t="s">
        <v>1487</v>
      </c>
      <c r="D36" s="253" t="s">
        <v>13</v>
      </c>
      <c r="E36" s="254" t="s">
        <v>1353</v>
      </c>
      <c r="F36" s="245" t="s">
        <v>14</v>
      </c>
      <c r="G36" s="255" t="s">
        <v>1486</v>
      </c>
      <c r="H36" s="256" t="s">
        <v>1491</v>
      </c>
      <c r="I36" s="311" t="s">
        <v>1325</v>
      </c>
      <c r="J36" s="246" t="s">
        <v>1219</v>
      </c>
      <c r="K36" s="246" t="s">
        <v>1219</v>
      </c>
      <c r="L36" s="246" t="s">
        <v>1519</v>
      </c>
      <c r="M36" s="310" t="str">
        <f>VLOOKUP($H36,'[2]Trang tính1'!$C$4:$G$53,5,0)</f>
        <v>Tăng tỷ lệ thu cước, giảm thiểu nợ tồn ngay kỳ phát sinh cước T-1. Việc thu sớm còn cho thấy hiệu quả trong chăm sóc khách hàng và tăng cam kết thanh toán theo hợp đồng đã ký kết. Ngoài ra, sau khi P.BHOL thực hiện tại tháng T các khách hàng còn hẹn chưa thanh toán kịp thời, KH có yêu cần chuyển trả sau sẽ được các đơn vị có trách nhiệm phối hợp địa bàn CSKH đôn đốc KH thanh toán giảm tối thiểu nợ và giảm nguy cơ rời mạng, tăng tỷ lệ toàn trung tâm đạt được chỉ tiêu TCT đang đánh giá tại tháng T+1</v>
      </c>
    </row>
    <row r="37" spans="1:13" s="92" customFormat="1" ht="28.5" customHeight="1" x14ac:dyDescent="0.2">
      <c r="A37" s="70" t="s">
        <v>117</v>
      </c>
      <c r="B37" s="71" t="s">
        <v>18</v>
      </c>
      <c r="C37" s="22"/>
      <c r="D37" s="28"/>
      <c r="E37" s="81"/>
      <c r="F37" s="12"/>
      <c r="G37" s="93"/>
      <c r="H37" s="62"/>
      <c r="I37" s="62"/>
      <c r="J37" s="237"/>
      <c r="K37" s="237"/>
      <c r="L37" s="237"/>
    </row>
    <row r="38" spans="1:13" s="1" customFormat="1" ht="131.25" customHeight="1" x14ac:dyDescent="0.2">
      <c r="A38" s="30">
        <v>8</v>
      </c>
      <c r="B38" s="32" t="s">
        <v>26</v>
      </c>
      <c r="C38" s="14" t="s">
        <v>24</v>
      </c>
      <c r="D38" s="59" t="s">
        <v>13</v>
      </c>
      <c r="E38" s="13">
        <v>1</v>
      </c>
      <c r="F38" s="7" t="s">
        <v>14</v>
      </c>
      <c r="G38" s="5" t="s">
        <v>115</v>
      </c>
      <c r="H38" s="62" t="str">
        <f>IFERROR(VLOOKUP($B38,thuvien_kpi!$B$1:$P$595,COLUMNS(thuvien_kpi!$B$2:E32),0),0)</f>
        <v>HCM_CL_GSDMUC_001</v>
      </c>
      <c r="I38" s="62"/>
      <c r="J38" s="237"/>
      <c r="K38" s="64"/>
      <c r="L38" s="237"/>
    </row>
    <row r="39" spans="1:13" s="58" customFormat="1" ht="24" customHeight="1" x14ac:dyDescent="0.2">
      <c r="A39" s="70"/>
      <c r="B39" s="337" t="s">
        <v>9</v>
      </c>
      <c r="C39" s="337"/>
      <c r="D39" s="337"/>
      <c r="E39" s="337"/>
      <c r="F39" s="49">
        <f>SUM(F29:F32)</f>
        <v>1</v>
      </c>
      <c r="G39" s="50"/>
      <c r="H39" s="62"/>
      <c r="I39" s="62"/>
      <c r="J39" s="62"/>
      <c r="K39" s="62"/>
      <c r="L39" s="62"/>
    </row>
    <row r="40" spans="1:13" ht="16.5" x14ac:dyDescent="0.2">
      <c r="A40" s="329" t="s">
        <v>16</v>
      </c>
      <c r="B40" s="329"/>
      <c r="C40" s="329"/>
      <c r="D40" s="329"/>
      <c r="E40" s="329"/>
      <c r="F40" s="329"/>
      <c r="G40" s="329"/>
    </row>
    <row r="41" spans="1:13" ht="25.5" customHeight="1" x14ac:dyDescent="0.2">
      <c r="A41" s="325" t="s">
        <v>1221</v>
      </c>
      <c r="B41" s="325"/>
      <c r="C41" s="325"/>
      <c r="D41" s="325"/>
      <c r="E41" s="325"/>
      <c r="F41" s="325"/>
      <c r="G41" s="325"/>
    </row>
    <row r="42" spans="1:13" ht="25.5" customHeight="1" x14ac:dyDescent="0.2">
      <c r="A42" s="325" t="s">
        <v>1300</v>
      </c>
      <c r="B42" s="325"/>
      <c r="C42" s="325"/>
      <c r="D42" s="325"/>
      <c r="E42" s="325"/>
      <c r="F42" s="325"/>
      <c r="G42" s="325"/>
    </row>
    <row r="43" spans="1:13" ht="25.5" customHeight="1" x14ac:dyDescent="0.2">
      <c r="A43" s="325" t="s">
        <v>1370</v>
      </c>
      <c r="B43" s="325"/>
      <c r="C43" s="325"/>
      <c r="D43" s="325"/>
      <c r="E43" s="325"/>
      <c r="F43" s="325"/>
      <c r="G43" s="325"/>
    </row>
    <row r="44" spans="1:13" ht="34.5" customHeight="1" x14ac:dyDescent="0.2">
      <c r="A44" s="325" t="s">
        <v>1467</v>
      </c>
      <c r="B44" s="325"/>
      <c r="C44" s="325"/>
      <c r="D44" s="325"/>
      <c r="E44" s="325"/>
      <c r="F44" s="325"/>
      <c r="G44" s="325"/>
    </row>
    <row r="45" spans="1:13" ht="170.25" customHeight="1" x14ac:dyDescent="0.2">
      <c r="A45" s="336" t="s">
        <v>1504</v>
      </c>
      <c r="B45" s="336"/>
      <c r="C45" s="336"/>
      <c r="D45" s="336"/>
      <c r="E45" s="336"/>
      <c r="F45" s="336"/>
      <c r="G45" s="336"/>
    </row>
  </sheetData>
  <autoFilter ref="A10:L24"/>
  <mergeCells count="16">
    <mergeCell ref="A45:G45"/>
    <mergeCell ref="A44:G44"/>
    <mergeCell ref="A43:G43"/>
    <mergeCell ref="D1:G1"/>
    <mergeCell ref="D2:G2"/>
    <mergeCell ref="A3:B3"/>
    <mergeCell ref="A1:B1"/>
    <mergeCell ref="A2:B2"/>
    <mergeCell ref="B39:E39"/>
    <mergeCell ref="A42:G42"/>
    <mergeCell ref="A41:G41"/>
    <mergeCell ref="C4:G4"/>
    <mergeCell ref="B24:E24"/>
    <mergeCell ref="A40:G40"/>
    <mergeCell ref="A6:G6"/>
    <mergeCell ref="A7:G7"/>
  </mergeCells>
  <phoneticPr fontId="55" type="noConversion"/>
  <conditionalFormatting sqref="B15">
    <cfRule type="colorScale" priority="279">
      <colorScale>
        <cfvo type="min"/>
        <cfvo type="max"/>
        <color theme="3" tint="0.39997558519241921"/>
        <color theme="3" tint="0.79998168889431442"/>
      </colorScale>
    </cfRule>
  </conditionalFormatting>
  <conditionalFormatting sqref="B16">
    <cfRule type="colorScale" priority="14">
      <colorScale>
        <cfvo type="min"/>
        <cfvo type="max"/>
        <color theme="3" tint="0.39997558519241921"/>
        <color theme="3" tint="0.79998168889431442"/>
      </colorScale>
    </cfRule>
  </conditionalFormatting>
  <conditionalFormatting sqref="B17">
    <cfRule type="colorScale" priority="28">
      <colorScale>
        <cfvo type="min"/>
        <cfvo type="max"/>
        <color theme="3" tint="0.39997558519241921"/>
        <color theme="3" tint="0.79998168889431442"/>
      </colorScale>
    </cfRule>
  </conditionalFormatting>
  <conditionalFormatting sqref="B18">
    <cfRule type="colorScale" priority="27">
      <colorScale>
        <cfvo type="min"/>
        <cfvo type="max"/>
        <color theme="3" tint="0.39997558519241921"/>
        <color theme="3" tint="0.79998168889431442"/>
      </colorScale>
    </cfRule>
  </conditionalFormatting>
  <conditionalFormatting sqref="B30">
    <cfRule type="colorScale" priority="15">
      <colorScale>
        <cfvo type="min"/>
        <cfvo type="max"/>
        <color theme="3" tint="0.39997558519241921"/>
        <color theme="3" tint="0.79998168889431442"/>
      </colorScale>
    </cfRule>
  </conditionalFormatting>
  <conditionalFormatting sqref="B32">
    <cfRule type="colorScale" priority="280">
      <colorScale>
        <cfvo type="min"/>
        <cfvo type="max"/>
        <color theme="3" tint="0.39997558519241921"/>
        <color theme="3" tint="0.79998168889431442"/>
      </colorScale>
    </cfRule>
  </conditionalFormatting>
  <conditionalFormatting sqref="B33">
    <cfRule type="colorScale" priority="22">
      <colorScale>
        <cfvo type="min"/>
        <cfvo type="max"/>
        <color theme="3" tint="0.39997558519241921"/>
        <color theme="3" tint="0.79998168889431442"/>
      </colorScale>
    </cfRule>
  </conditionalFormatting>
  <conditionalFormatting sqref="B34">
    <cfRule type="colorScale" priority="21">
      <colorScale>
        <cfvo type="min"/>
        <cfvo type="max"/>
        <color theme="3" tint="0.39997558519241921"/>
        <color theme="3" tint="0.79998168889431442"/>
      </colorScale>
    </cfRule>
  </conditionalFormatting>
  <conditionalFormatting sqref="C15">
    <cfRule type="colorScale" priority="25">
      <colorScale>
        <cfvo type="min"/>
        <cfvo type="max"/>
        <color theme="3" tint="0.39997558519241921"/>
        <color theme="3" tint="0.79998168889431442"/>
      </colorScale>
    </cfRule>
  </conditionalFormatting>
  <conditionalFormatting sqref="C32">
    <cfRule type="colorScale" priority="20">
      <colorScale>
        <cfvo type="min"/>
        <cfvo type="max"/>
        <color theme="3" tint="0.39997558519241921"/>
        <color theme="3" tint="0.79998168889431442"/>
      </colorScale>
    </cfRule>
  </conditionalFormatting>
  <conditionalFormatting sqref="B35">
    <cfRule type="colorScale" priority="12">
      <colorScale>
        <cfvo type="min"/>
        <cfvo type="max"/>
        <color theme="3" tint="0.39997558519241921"/>
        <color theme="3" tint="0.79998168889431442"/>
      </colorScale>
    </cfRule>
  </conditionalFormatting>
  <conditionalFormatting sqref="B19">
    <cfRule type="colorScale" priority="281">
      <colorScale>
        <cfvo type="min"/>
        <cfvo type="max"/>
        <color theme="3" tint="0.39997558519241921"/>
        <color theme="3" tint="0.79998168889431442"/>
      </colorScale>
    </cfRule>
  </conditionalFormatting>
  <conditionalFormatting sqref="B36">
    <cfRule type="colorScale" priority="6">
      <colorScale>
        <cfvo type="min"/>
        <cfvo type="max"/>
        <color theme="3" tint="0.39997558519241921"/>
        <color theme="3" tint="0.79998168889431442"/>
      </colorScale>
    </cfRule>
  </conditionalFormatting>
  <conditionalFormatting sqref="B20:B21">
    <cfRule type="colorScale" priority="5">
      <colorScale>
        <cfvo type="min"/>
        <cfvo type="max"/>
        <color theme="3" tint="0.39997558519241921"/>
        <color theme="3" tint="0.79998168889431442"/>
      </colorScale>
    </cfRule>
  </conditionalFormatting>
  <conditionalFormatting sqref="M12">
    <cfRule type="colorScale" priority="4">
      <colorScale>
        <cfvo type="min"/>
        <cfvo type="max"/>
        <color theme="3" tint="0.39997558519241921"/>
        <color theme="3" tint="0.79998168889431442"/>
      </colorScale>
    </cfRule>
  </conditionalFormatting>
  <conditionalFormatting sqref="M13:M21">
    <cfRule type="colorScale" priority="3">
      <colorScale>
        <cfvo type="min"/>
        <cfvo type="max"/>
        <color theme="3" tint="0.39997558519241921"/>
        <color theme="3" tint="0.79998168889431442"/>
      </colorScale>
    </cfRule>
  </conditionalFormatting>
  <conditionalFormatting sqref="M29">
    <cfRule type="colorScale" priority="2">
      <colorScale>
        <cfvo type="min"/>
        <cfvo type="max"/>
        <color theme="3" tint="0.39997558519241921"/>
        <color theme="3" tint="0.79998168889431442"/>
      </colorScale>
    </cfRule>
  </conditionalFormatting>
  <conditionalFormatting sqref="M30:M36">
    <cfRule type="colorScale" priority="1">
      <colorScale>
        <cfvo type="min"/>
        <cfvo type="max"/>
        <color theme="3" tint="0.39997558519241921"/>
        <color theme="3" tint="0.79998168889431442"/>
      </colorScale>
    </cfRule>
  </conditionalFormatting>
  <pageMargins left="0.31496062992125984" right="0.23622047244094491" top="0.47244094488188981" bottom="0.47244094488188981" header="0.19685039370078741" footer="0.15748031496062992"/>
  <pageSetup paperSize="9" scale="85" orientation="portrait" r:id="rId1"/>
  <headerFooter>
    <oddFooter>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39"/>
  <sheetViews>
    <sheetView topLeftCell="A30" zoomScale="80" zoomScaleNormal="80" workbookViewId="0">
      <selection activeCell="C31" sqref="C31"/>
    </sheetView>
  </sheetViews>
  <sheetFormatPr defaultRowHeight="15.75" x14ac:dyDescent="0.25"/>
  <cols>
    <col min="1" max="1" width="8" style="195" customWidth="1"/>
    <col min="2" max="2" width="26.28515625" style="196" customWidth="1"/>
    <col min="3" max="3" width="40.5703125" style="193" customWidth="1"/>
    <col min="4" max="4" width="9.85546875" style="193" customWidth="1"/>
    <col min="5" max="5" width="10.42578125" style="193" customWidth="1"/>
    <col min="6" max="6" width="10.42578125" style="195" customWidth="1"/>
    <col min="7" max="7" width="22.140625" style="195" customWidth="1"/>
    <col min="8" max="8" width="27.140625" style="193" bestFit="1" customWidth="1"/>
    <col min="9" max="9" width="25.5703125" style="193" bestFit="1" customWidth="1"/>
    <col min="10" max="10" width="16" style="61" customWidth="1"/>
    <col min="11" max="11" width="15.85546875" style="112" customWidth="1"/>
    <col min="12" max="12" width="20" style="112" customWidth="1"/>
    <col min="13" max="13" width="49.85546875" style="193" customWidth="1"/>
    <col min="14" max="204" width="9.140625" style="193"/>
    <col min="205" max="205" width="6.5703125" style="193" customWidth="1"/>
    <col min="206" max="206" width="18" style="193" customWidth="1"/>
    <col min="207" max="207" width="28.85546875" style="193" customWidth="1"/>
    <col min="208" max="208" width="7.5703125" style="193" customWidth="1"/>
    <col min="209" max="209" width="14.28515625" style="193" customWidth="1"/>
    <col min="210" max="210" width="10.5703125" style="193" customWidth="1"/>
    <col min="211" max="211" width="20.85546875" style="193" customWidth="1"/>
    <col min="212" max="460" width="9.140625" style="193"/>
    <col min="461" max="461" width="6.5703125" style="193" customWidth="1"/>
    <col min="462" max="462" width="18" style="193" customWidth="1"/>
    <col min="463" max="463" width="28.85546875" style="193" customWidth="1"/>
    <col min="464" max="464" width="7.5703125" style="193" customWidth="1"/>
    <col min="465" max="465" width="14.28515625" style="193" customWidth="1"/>
    <col min="466" max="466" width="10.5703125" style="193" customWidth="1"/>
    <col min="467" max="467" width="20.85546875" style="193" customWidth="1"/>
    <col min="468" max="716" width="9.140625" style="193"/>
    <col min="717" max="717" width="6.5703125" style="193" customWidth="1"/>
    <col min="718" max="718" width="18" style="193" customWidth="1"/>
    <col min="719" max="719" width="28.85546875" style="193" customWidth="1"/>
    <col min="720" max="720" width="7.5703125" style="193" customWidth="1"/>
    <col min="721" max="721" width="14.28515625" style="193" customWidth="1"/>
    <col min="722" max="722" width="10.5703125" style="193" customWidth="1"/>
    <col min="723" max="723" width="20.85546875" style="193" customWidth="1"/>
    <col min="724" max="972" width="9.140625" style="193"/>
    <col min="973" max="973" width="6.5703125" style="193" customWidth="1"/>
    <col min="974" max="974" width="18" style="193" customWidth="1"/>
    <col min="975" max="975" width="28.85546875" style="193" customWidth="1"/>
    <col min="976" max="976" width="7.5703125" style="193" customWidth="1"/>
    <col min="977" max="977" width="14.28515625" style="193" customWidth="1"/>
    <col min="978" max="978" width="10.5703125" style="193" customWidth="1"/>
    <col min="979" max="979" width="20.85546875" style="193" customWidth="1"/>
    <col min="980" max="1228" width="9.140625" style="193"/>
    <col min="1229" max="1229" width="6.5703125" style="193" customWidth="1"/>
    <col min="1230" max="1230" width="18" style="193" customWidth="1"/>
    <col min="1231" max="1231" width="28.85546875" style="193" customWidth="1"/>
    <col min="1232" max="1232" width="7.5703125" style="193" customWidth="1"/>
    <col min="1233" max="1233" width="14.28515625" style="193" customWidth="1"/>
    <col min="1234" max="1234" width="10.5703125" style="193" customWidth="1"/>
    <col min="1235" max="1235" width="20.85546875" style="193" customWidth="1"/>
    <col min="1236" max="1484" width="9.140625" style="193"/>
    <col min="1485" max="1485" width="6.5703125" style="193" customWidth="1"/>
    <col min="1486" max="1486" width="18" style="193" customWidth="1"/>
    <col min="1487" max="1487" width="28.85546875" style="193" customWidth="1"/>
    <col min="1488" max="1488" width="7.5703125" style="193" customWidth="1"/>
    <col min="1489" max="1489" width="14.28515625" style="193" customWidth="1"/>
    <col min="1490" max="1490" width="10.5703125" style="193" customWidth="1"/>
    <col min="1491" max="1491" width="20.85546875" style="193" customWidth="1"/>
    <col min="1492" max="1740" width="9.140625" style="193"/>
    <col min="1741" max="1741" width="6.5703125" style="193" customWidth="1"/>
    <col min="1742" max="1742" width="18" style="193" customWidth="1"/>
    <col min="1743" max="1743" width="28.85546875" style="193" customWidth="1"/>
    <col min="1744" max="1744" width="7.5703125" style="193" customWidth="1"/>
    <col min="1745" max="1745" width="14.28515625" style="193" customWidth="1"/>
    <col min="1746" max="1746" width="10.5703125" style="193" customWidth="1"/>
    <col min="1747" max="1747" width="20.85546875" style="193" customWidth="1"/>
    <col min="1748" max="1996" width="9.140625" style="193"/>
    <col min="1997" max="1997" width="6.5703125" style="193" customWidth="1"/>
    <col min="1998" max="1998" width="18" style="193" customWidth="1"/>
    <col min="1999" max="1999" width="28.85546875" style="193" customWidth="1"/>
    <col min="2000" max="2000" width="7.5703125" style="193" customWidth="1"/>
    <col min="2001" max="2001" width="14.28515625" style="193" customWidth="1"/>
    <col min="2002" max="2002" width="10.5703125" style="193" customWidth="1"/>
    <col min="2003" max="2003" width="20.85546875" style="193" customWidth="1"/>
    <col min="2004" max="2252" width="9.140625" style="193"/>
    <col min="2253" max="2253" width="6.5703125" style="193" customWidth="1"/>
    <col min="2254" max="2254" width="18" style="193" customWidth="1"/>
    <col min="2255" max="2255" width="28.85546875" style="193" customWidth="1"/>
    <col min="2256" max="2256" width="7.5703125" style="193" customWidth="1"/>
    <col min="2257" max="2257" width="14.28515625" style="193" customWidth="1"/>
    <col min="2258" max="2258" width="10.5703125" style="193" customWidth="1"/>
    <col min="2259" max="2259" width="20.85546875" style="193" customWidth="1"/>
    <col min="2260" max="2508" width="9.140625" style="193"/>
    <col min="2509" max="2509" width="6.5703125" style="193" customWidth="1"/>
    <col min="2510" max="2510" width="18" style="193" customWidth="1"/>
    <col min="2511" max="2511" width="28.85546875" style="193" customWidth="1"/>
    <col min="2512" max="2512" width="7.5703125" style="193" customWidth="1"/>
    <col min="2513" max="2513" width="14.28515625" style="193" customWidth="1"/>
    <col min="2514" max="2514" width="10.5703125" style="193" customWidth="1"/>
    <col min="2515" max="2515" width="20.85546875" style="193" customWidth="1"/>
    <col min="2516" max="2764" width="9.140625" style="193"/>
    <col min="2765" max="2765" width="6.5703125" style="193" customWidth="1"/>
    <col min="2766" max="2766" width="18" style="193" customWidth="1"/>
    <col min="2767" max="2767" width="28.85546875" style="193" customWidth="1"/>
    <col min="2768" max="2768" width="7.5703125" style="193" customWidth="1"/>
    <col min="2769" max="2769" width="14.28515625" style="193" customWidth="1"/>
    <col min="2770" max="2770" width="10.5703125" style="193" customWidth="1"/>
    <col min="2771" max="2771" width="20.85546875" style="193" customWidth="1"/>
    <col min="2772" max="3020" width="9.140625" style="193"/>
    <col min="3021" max="3021" width="6.5703125" style="193" customWidth="1"/>
    <col min="3022" max="3022" width="18" style="193" customWidth="1"/>
    <col min="3023" max="3023" width="28.85546875" style="193" customWidth="1"/>
    <col min="3024" max="3024" width="7.5703125" style="193" customWidth="1"/>
    <col min="3025" max="3025" width="14.28515625" style="193" customWidth="1"/>
    <col min="3026" max="3026" width="10.5703125" style="193" customWidth="1"/>
    <col min="3027" max="3027" width="20.85546875" style="193" customWidth="1"/>
    <col min="3028" max="3276" width="9.140625" style="193"/>
    <col min="3277" max="3277" width="6.5703125" style="193" customWidth="1"/>
    <col min="3278" max="3278" width="18" style="193" customWidth="1"/>
    <col min="3279" max="3279" width="28.85546875" style="193" customWidth="1"/>
    <col min="3280" max="3280" width="7.5703125" style="193" customWidth="1"/>
    <col min="3281" max="3281" width="14.28515625" style="193" customWidth="1"/>
    <col min="3282" max="3282" width="10.5703125" style="193" customWidth="1"/>
    <col min="3283" max="3283" width="20.85546875" style="193" customWidth="1"/>
    <col min="3284" max="3532" width="9.140625" style="193"/>
    <col min="3533" max="3533" width="6.5703125" style="193" customWidth="1"/>
    <col min="3534" max="3534" width="18" style="193" customWidth="1"/>
    <col min="3535" max="3535" width="28.85546875" style="193" customWidth="1"/>
    <col min="3536" max="3536" width="7.5703125" style="193" customWidth="1"/>
    <col min="3537" max="3537" width="14.28515625" style="193" customWidth="1"/>
    <col min="3538" max="3538" width="10.5703125" style="193" customWidth="1"/>
    <col min="3539" max="3539" width="20.85546875" style="193" customWidth="1"/>
    <col min="3540" max="3788" width="9.140625" style="193"/>
    <col min="3789" max="3789" width="6.5703125" style="193" customWidth="1"/>
    <col min="3790" max="3790" width="18" style="193" customWidth="1"/>
    <col min="3791" max="3791" width="28.85546875" style="193" customWidth="1"/>
    <col min="3792" max="3792" width="7.5703125" style="193" customWidth="1"/>
    <col min="3793" max="3793" width="14.28515625" style="193" customWidth="1"/>
    <col min="3794" max="3794" width="10.5703125" style="193" customWidth="1"/>
    <col min="3795" max="3795" width="20.85546875" style="193" customWidth="1"/>
    <col min="3796" max="4044" width="9.140625" style="193"/>
    <col min="4045" max="4045" width="6.5703125" style="193" customWidth="1"/>
    <col min="4046" max="4046" width="18" style="193" customWidth="1"/>
    <col min="4047" max="4047" width="28.85546875" style="193" customWidth="1"/>
    <col min="4048" max="4048" width="7.5703125" style="193" customWidth="1"/>
    <col min="4049" max="4049" width="14.28515625" style="193" customWidth="1"/>
    <col min="4050" max="4050" width="10.5703125" style="193" customWidth="1"/>
    <col min="4051" max="4051" width="20.85546875" style="193" customWidth="1"/>
    <col min="4052" max="4300" width="9.140625" style="193"/>
    <col min="4301" max="4301" width="6.5703125" style="193" customWidth="1"/>
    <col min="4302" max="4302" width="18" style="193" customWidth="1"/>
    <col min="4303" max="4303" width="28.85546875" style="193" customWidth="1"/>
    <col min="4304" max="4304" width="7.5703125" style="193" customWidth="1"/>
    <col min="4305" max="4305" width="14.28515625" style="193" customWidth="1"/>
    <col min="4306" max="4306" width="10.5703125" style="193" customWidth="1"/>
    <col min="4307" max="4307" width="20.85546875" style="193" customWidth="1"/>
    <col min="4308" max="4556" width="9.140625" style="193"/>
    <col min="4557" max="4557" width="6.5703125" style="193" customWidth="1"/>
    <col min="4558" max="4558" width="18" style="193" customWidth="1"/>
    <col min="4559" max="4559" width="28.85546875" style="193" customWidth="1"/>
    <col min="4560" max="4560" width="7.5703125" style="193" customWidth="1"/>
    <col min="4561" max="4561" width="14.28515625" style="193" customWidth="1"/>
    <col min="4562" max="4562" width="10.5703125" style="193" customWidth="1"/>
    <col min="4563" max="4563" width="20.85546875" style="193" customWidth="1"/>
    <col min="4564" max="4812" width="9.140625" style="193"/>
    <col min="4813" max="4813" width="6.5703125" style="193" customWidth="1"/>
    <col min="4814" max="4814" width="18" style="193" customWidth="1"/>
    <col min="4815" max="4815" width="28.85546875" style="193" customWidth="1"/>
    <col min="4816" max="4816" width="7.5703125" style="193" customWidth="1"/>
    <col min="4817" max="4817" width="14.28515625" style="193" customWidth="1"/>
    <col min="4818" max="4818" width="10.5703125" style="193" customWidth="1"/>
    <col min="4819" max="4819" width="20.85546875" style="193" customWidth="1"/>
    <col min="4820" max="5068" width="9.140625" style="193"/>
    <col min="5069" max="5069" width="6.5703125" style="193" customWidth="1"/>
    <col min="5070" max="5070" width="18" style="193" customWidth="1"/>
    <col min="5071" max="5071" width="28.85546875" style="193" customWidth="1"/>
    <col min="5072" max="5072" width="7.5703125" style="193" customWidth="1"/>
    <col min="5073" max="5073" width="14.28515625" style="193" customWidth="1"/>
    <col min="5074" max="5074" width="10.5703125" style="193" customWidth="1"/>
    <col min="5075" max="5075" width="20.85546875" style="193" customWidth="1"/>
    <col min="5076" max="5324" width="9.140625" style="193"/>
    <col min="5325" max="5325" width="6.5703125" style="193" customWidth="1"/>
    <col min="5326" max="5326" width="18" style="193" customWidth="1"/>
    <col min="5327" max="5327" width="28.85546875" style="193" customWidth="1"/>
    <col min="5328" max="5328" width="7.5703125" style="193" customWidth="1"/>
    <col min="5329" max="5329" width="14.28515625" style="193" customWidth="1"/>
    <col min="5330" max="5330" width="10.5703125" style="193" customWidth="1"/>
    <col min="5331" max="5331" width="20.85546875" style="193" customWidth="1"/>
    <col min="5332" max="5580" width="9.140625" style="193"/>
    <col min="5581" max="5581" width="6.5703125" style="193" customWidth="1"/>
    <col min="5582" max="5582" width="18" style="193" customWidth="1"/>
    <col min="5583" max="5583" width="28.85546875" style="193" customWidth="1"/>
    <col min="5584" max="5584" width="7.5703125" style="193" customWidth="1"/>
    <col min="5585" max="5585" width="14.28515625" style="193" customWidth="1"/>
    <col min="5586" max="5586" width="10.5703125" style="193" customWidth="1"/>
    <col min="5587" max="5587" width="20.85546875" style="193" customWidth="1"/>
    <col min="5588" max="5836" width="9.140625" style="193"/>
    <col min="5837" max="5837" width="6.5703125" style="193" customWidth="1"/>
    <col min="5838" max="5838" width="18" style="193" customWidth="1"/>
    <col min="5839" max="5839" width="28.85546875" style="193" customWidth="1"/>
    <col min="5840" max="5840" width="7.5703125" style="193" customWidth="1"/>
    <col min="5841" max="5841" width="14.28515625" style="193" customWidth="1"/>
    <col min="5842" max="5842" width="10.5703125" style="193" customWidth="1"/>
    <col min="5843" max="5843" width="20.85546875" style="193" customWidth="1"/>
    <col min="5844" max="6092" width="9.140625" style="193"/>
    <col min="6093" max="6093" width="6.5703125" style="193" customWidth="1"/>
    <col min="6094" max="6094" width="18" style="193" customWidth="1"/>
    <col min="6095" max="6095" width="28.85546875" style="193" customWidth="1"/>
    <col min="6096" max="6096" width="7.5703125" style="193" customWidth="1"/>
    <col min="6097" max="6097" width="14.28515625" style="193" customWidth="1"/>
    <col min="6098" max="6098" width="10.5703125" style="193" customWidth="1"/>
    <col min="6099" max="6099" width="20.85546875" style="193" customWidth="1"/>
    <col min="6100" max="6348" width="9.140625" style="193"/>
    <col min="6349" max="6349" width="6.5703125" style="193" customWidth="1"/>
    <col min="6350" max="6350" width="18" style="193" customWidth="1"/>
    <col min="6351" max="6351" width="28.85546875" style="193" customWidth="1"/>
    <col min="6352" max="6352" width="7.5703125" style="193" customWidth="1"/>
    <col min="6353" max="6353" width="14.28515625" style="193" customWidth="1"/>
    <col min="6354" max="6354" width="10.5703125" style="193" customWidth="1"/>
    <col min="6355" max="6355" width="20.85546875" style="193" customWidth="1"/>
    <col min="6356" max="6604" width="9.140625" style="193"/>
    <col min="6605" max="6605" width="6.5703125" style="193" customWidth="1"/>
    <col min="6606" max="6606" width="18" style="193" customWidth="1"/>
    <col min="6607" max="6607" width="28.85546875" style="193" customWidth="1"/>
    <col min="6608" max="6608" width="7.5703125" style="193" customWidth="1"/>
    <col min="6609" max="6609" width="14.28515625" style="193" customWidth="1"/>
    <col min="6610" max="6610" width="10.5703125" style="193" customWidth="1"/>
    <col min="6611" max="6611" width="20.85546875" style="193" customWidth="1"/>
    <col min="6612" max="6860" width="9.140625" style="193"/>
    <col min="6861" max="6861" width="6.5703125" style="193" customWidth="1"/>
    <col min="6862" max="6862" width="18" style="193" customWidth="1"/>
    <col min="6863" max="6863" width="28.85546875" style="193" customWidth="1"/>
    <col min="6864" max="6864" width="7.5703125" style="193" customWidth="1"/>
    <col min="6865" max="6865" width="14.28515625" style="193" customWidth="1"/>
    <col min="6866" max="6866" width="10.5703125" style="193" customWidth="1"/>
    <col min="6867" max="6867" width="20.85546875" style="193" customWidth="1"/>
    <col min="6868" max="7116" width="9.140625" style="193"/>
    <col min="7117" max="7117" width="6.5703125" style="193" customWidth="1"/>
    <col min="7118" max="7118" width="18" style="193" customWidth="1"/>
    <col min="7119" max="7119" width="28.85546875" style="193" customWidth="1"/>
    <col min="7120" max="7120" width="7.5703125" style="193" customWidth="1"/>
    <col min="7121" max="7121" width="14.28515625" style="193" customWidth="1"/>
    <col min="7122" max="7122" width="10.5703125" style="193" customWidth="1"/>
    <col min="7123" max="7123" width="20.85546875" style="193" customWidth="1"/>
    <col min="7124" max="7372" width="9.140625" style="193"/>
    <col min="7373" max="7373" width="6.5703125" style="193" customWidth="1"/>
    <col min="7374" max="7374" width="18" style="193" customWidth="1"/>
    <col min="7375" max="7375" width="28.85546875" style="193" customWidth="1"/>
    <col min="7376" max="7376" width="7.5703125" style="193" customWidth="1"/>
    <col min="7377" max="7377" width="14.28515625" style="193" customWidth="1"/>
    <col min="7378" max="7378" width="10.5703125" style="193" customWidth="1"/>
    <col min="7379" max="7379" width="20.85546875" style="193" customWidth="1"/>
    <col min="7380" max="7628" width="9.140625" style="193"/>
    <col min="7629" max="7629" width="6.5703125" style="193" customWidth="1"/>
    <col min="7630" max="7630" width="18" style="193" customWidth="1"/>
    <col min="7631" max="7631" width="28.85546875" style="193" customWidth="1"/>
    <col min="7632" max="7632" width="7.5703125" style="193" customWidth="1"/>
    <col min="7633" max="7633" width="14.28515625" style="193" customWidth="1"/>
    <col min="7634" max="7634" width="10.5703125" style="193" customWidth="1"/>
    <col min="7635" max="7635" width="20.85546875" style="193" customWidth="1"/>
    <col min="7636" max="7884" width="9.140625" style="193"/>
    <col min="7885" max="7885" width="6.5703125" style="193" customWidth="1"/>
    <col min="7886" max="7886" width="18" style="193" customWidth="1"/>
    <col min="7887" max="7887" width="28.85546875" style="193" customWidth="1"/>
    <col min="7888" max="7888" width="7.5703125" style="193" customWidth="1"/>
    <col min="7889" max="7889" width="14.28515625" style="193" customWidth="1"/>
    <col min="7890" max="7890" width="10.5703125" style="193" customWidth="1"/>
    <col min="7891" max="7891" width="20.85546875" style="193" customWidth="1"/>
    <col min="7892" max="8140" width="9.140625" style="193"/>
    <col min="8141" max="8141" width="6.5703125" style="193" customWidth="1"/>
    <col min="8142" max="8142" width="18" style="193" customWidth="1"/>
    <col min="8143" max="8143" width="28.85546875" style="193" customWidth="1"/>
    <col min="8144" max="8144" width="7.5703125" style="193" customWidth="1"/>
    <col min="8145" max="8145" width="14.28515625" style="193" customWidth="1"/>
    <col min="8146" max="8146" width="10.5703125" style="193" customWidth="1"/>
    <col min="8147" max="8147" width="20.85546875" style="193" customWidth="1"/>
    <col min="8148" max="8396" width="9.140625" style="193"/>
    <col min="8397" max="8397" width="6.5703125" style="193" customWidth="1"/>
    <col min="8398" max="8398" width="18" style="193" customWidth="1"/>
    <col min="8399" max="8399" width="28.85546875" style="193" customWidth="1"/>
    <col min="8400" max="8400" width="7.5703125" style="193" customWidth="1"/>
    <col min="8401" max="8401" width="14.28515625" style="193" customWidth="1"/>
    <col min="8402" max="8402" width="10.5703125" style="193" customWidth="1"/>
    <col min="8403" max="8403" width="20.85546875" style="193" customWidth="1"/>
    <col min="8404" max="8652" width="9.140625" style="193"/>
    <col min="8653" max="8653" width="6.5703125" style="193" customWidth="1"/>
    <col min="8654" max="8654" width="18" style="193" customWidth="1"/>
    <col min="8655" max="8655" width="28.85546875" style="193" customWidth="1"/>
    <col min="8656" max="8656" width="7.5703125" style="193" customWidth="1"/>
    <col min="8657" max="8657" width="14.28515625" style="193" customWidth="1"/>
    <col min="8658" max="8658" width="10.5703125" style="193" customWidth="1"/>
    <col min="8659" max="8659" width="20.85546875" style="193" customWidth="1"/>
    <col min="8660" max="8908" width="9.140625" style="193"/>
    <col min="8909" max="8909" width="6.5703125" style="193" customWidth="1"/>
    <col min="8910" max="8910" width="18" style="193" customWidth="1"/>
    <col min="8911" max="8911" width="28.85546875" style="193" customWidth="1"/>
    <col min="8912" max="8912" width="7.5703125" style="193" customWidth="1"/>
    <col min="8913" max="8913" width="14.28515625" style="193" customWidth="1"/>
    <col min="8914" max="8914" width="10.5703125" style="193" customWidth="1"/>
    <col min="8915" max="8915" width="20.85546875" style="193" customWidth="1"/>
    <col min="8916" max="9164" width="9.140625" style="193"/>
    <col min="9165" max="9165" width="6.5703125" style="193" customWidth="1"/>
    <col min="9166" max="9166" width="18" style="193" customWidth="1"/>
    <col min="9167" max="9167" width="28.85546875" style="193" customWidth="1"/>
    <col min="9168" max="9168" width="7.5703125" style="193" customWidth="1"/>
    <col min="9169" max="9169" width="14.28515625" style="193" customWidth="1"/>
    <col min="9170" max="9170" width="10.5703125" style="193" customWidth="1"/>
    <col min="9171" max="9171" width="20.85546875" style="193" customWidth="1"/>
    <col min="9172" max="9420" width="9.140625" style="193"/>
    <col min="9421" max="9421" width="6.5703125" style="193" customWidth="1"/>
    <col min="9422" max="9422" width="18" style="193" customWidth="1"/>
    <col min="9423" max="9423" width="28.85546875" style="193" customWidth="1"/>
    <col min="9424" max="9424" width="7.5703125" style="193" customWidth="1"/>
    <col min="9425" max="9425" width="14.28515625" style="193" customWidth="1"/>
    <col min="9426" max="9426" width="10.5703125" style="193" customWidth="1"/>
    <col min="9427" max="9427" width="20.85546875" style="193" customWidth="1"/>
    <col min="9428" max="9676" width="9.140625" style="193"/>
    <col min="9677" max="9677" width="6.5703125" style="193" customWidth="1"/>
    <col min="9678" max="9678" width="18" style="193" customWidth="1"/>
    <col min="9679" max="9679" width="28.85546875" style="193" customWidth="1"/>
    <col min="9680" max="9680" width="7.5703125" style="193" customWidth="1"/>
    <col min="9681" max="9681" width="14.28515625" style="193" customWidth="1"/>
    <col min="9682" max="9682" width="10.5703125" style="193" customWidth="1"/>
    <col min="9683" max="9683" width="20.85546875" style="193" customWidth="1"/>
    <col min="9684" max="9932" width="9.140625" style="193"/>
    <col min="9933" max="9933" width="6.5703125" style="193" customWidth="1"/>
    <col min="9934" max="9934" width="18" style="193" customWidth="1"/>
    <col min="9935" max="9935" width="28.85546875" style="193" customWidth="1"/>
    <col min="9936" max="9936" width="7.5703125" style="193" customWidth="1"/>
    <col min="9937" max="9937" width="14.28515625" style="193" customWidth="1"/>
    <col min="9938" max="9938" width="10.5703125" style="193" customWidth="1"/>
    <col min="9939" max="9939" width="20.85546875" style="193" customWidth="1"/>
    <col min="9940" max="10188" width="9.140625" style="193"/>
    <col min="10189" max="10189" width="6.5703125" style="193" customWidth="1"/>
    <col min="10190" max="10190" width="18" style="193" customWidth="1"/>
    <col min="10191" max="10191" width="28.85546875" style="193" customWidth="1"/>
    <col min="10192" max="10192" width="7.5703125" style="193" customWidth="1"/>
    <col min="10193" max="10193" width="14.28515625" style="193" customWidth="1"/>
    <col min="10194" max="10194" width="10.5703125" style="193" customWidth="1"/>
    <col min="10195" max="10195" width="20.85546875" style="193" customWidth="1"/>
    <col min="10196" max="10444" width="9.140625" style="193"/>
    <col min="10445" max="10445" width="6.5703125" style="193" customWidth="1"/>
    <col min="10446" max="10446" width="18" style="193" customWidth="1"/>
    <col min="10447" max="10447" width="28.85546875" style="193" customWidth="1"/>
    <col min="10448" max="10448" width="7.5703125" style="193" customWidth="1"/>
    <col min="10449" max="10449" width="14.28515625" style="193" customWidth="1"/>
    <col min="10450" max="10450" width="10.5703125" style="193" customWidth="1"/>
    <col min="10451" max="10451" width="20.85546875" style="193" customWidth="1"/>
    <col min="10452" max="10700" width="9.140625" style="193"/>
    <col min="10701" max="10701" width="6.5703125" style="193" customWidth="1"/>
    <col min="10702" max="10702" width="18" style="193" customWidth="1"/>
    <col min="10703" max="10703" width="28.85546875" style="193" customWidth="1"/>
    <col min="10704" max="10704" width="7.5703125" style="193" customWidth="1"/>
    <col min="10705" max="10705" width="14.28515625" style="193" customWidth="1"/>
    <col min="10706" max="10706" width="10.5703125" style="193" customWidth="1"/>
    <col min="10707" max="10707" width="20.85546875" style="193" customWidth="1"/>
    <col min="10708" max="10956" width="9.140625" style="193"/>
    <col min="10957" max="10957" width="6.5703125" style="193" customWidth="1"/>
    <col min="10958" max="10958" width="18" style="193" customWidth="1"/>
    <col min="10959" max="10959" width="28.85546875" style="193" customWidth="1"/>
    <col min="10960" max="10960" width="7.5703125" style="193" customWidth="1"/>
    <col min="10961" max="10961" width="14.28515625" style="193" customWidth="1"/>
    <col min="10962" max="10962" width="10.5703125" style="193" customWidth="1"/>
    <col min="10963" max="10963" width="20.85546875" style="193" customWidth="1"/>
    <col min="10964" max="11212" width="9.140625" style="193"/>
    <col min="11213" max="11213" width="6.5703125" style="193" customWidth="1"/>
    <col min="11214" max="11214" width="18" style="193" customWidth="1"/>
    <col min="11215" max="11215" width="28.85546875" style="193" customWidth="1"/>
    <col min="11216" max="11216" width="7.5703125" style="193" customWidth="1"/>
    <col min="11217" max="11217" width="14.28515625" style="193" customWidth="1"/>
    <col min="11218" max="11218" width="10.5703125" style="193" customWidth="1"/>
    <col min="11219" max="11219" width="20.85546875" style="193" customWidth="1"/>
    <col min="11220" max="11468" width="9.140625" style="193"/>
    <col min="11469" max="11469" width="6.5703125" style="193" customWidth="1"/>
    <col min="11470" max="11470" width="18" style="193" customWidth="1"/>
    <col min="11471" max="11471" width="28.85546875" style="193" customWidth="1"/>
    <col min="11472" max="11472" width="7.5703125" style="193" customWidth="1"/>
    <col min="11473" max="11473" width="14.28515625" style="193" customWidth="1"/>
    <col min="11474" max="11474" width="10.5703125" style="193" customWidth="1"/>
    <col min="11475" max="11475" width="20.85546875" style="193" customWidth="1"/>
    <col min="11476" max="11724" width="9.140625" style="193"/>
    <col min="11725" max="11725" width="6.5703125" style="193" customWidth="1"/>
    <col min="11726" max="11726" width="18" style="193" customWidth="1"/>
    <col min="11727" max="11727" width="28.85546875" style="193" customWidth="1"/>
    <col min="11728" max="11728" width="7.5703125" style="193" customWidth="1"/>
    <col min="11729" max="11729" width="14.28515625" style="193" customWidth="1"/>
    <col min="11730" max="11730" width="10.5703125" style="193" customWidth="1"/>
    <col min="11731" max="11731" width="20.85546875" style="193" customWidth="1"/>
    <col min="11732" max="11980" width="9.140625" style="193"/>
    <col min="11981" max="11981" width="6.5703125" style="193" customWidth="1"/>
    <col min="11982" max="11982" width="18" style="193" customWidth="1"/>
    <col min="11983" max="11983" width="28.85546875" style="193" customWidth="1"/>
    <col min="11984" max="11984" width="7.5703125" style="193" customWidth="1"/>
    <col min="11985" max="11985" width="14.28515625" style="193" customWidth="1"/>
    <col min="11986" max="11986" width="10.5703125" style="193" customWidth="1"/>
    <col min="11987" max="11987" width="20.85546875" style="193" customWidth="1"/>
    <col min="11988" max="12236" width="9.140625" style="193"/>
    <col min="12237" max="12237" width="6.5703125" style="193" customWidth="1"/>
    <col min="12238" max="12238" width="18" style="193" customWidth="1"/>
    <col min="12239" max="12239" width="28.85546875" style="193" customWidth="1"/>
    <col min="12240" max="12240" width="7.5703125" style="193" customWidth="1"/>
    <col min="12241" max="12241" width="14.28515625" style="193" customWidth="1"/>
    <col min="12242" max="12242" width="10.5703125" style="193" customWidth="1"/>
    <col min="12243" max="12243" width="20.85546875" style="193" customWidth="1"/>
    <col min="12244" max="12492" width="9.140625" style="193"/>
    <col min="12493" max="12493" width="6.5703125" style="193" customWidth="1"/>
    <col min="12494" max="12494" width="18" style="193" customWidth="1"/>
    <col min="12495" max="12495" width="28.85546875" style="193" customWidth="1"/>
    <col min="12496" max="12496" width="7.5703125" style="193" customWidth="1"/>
    <col min="12497" max="12497" width="14.28515625" style="193" customWidth="1"/>
    <col min="12498" max="12498" width="10.5703125" style="193" customWidth="1"/>
    <col min="12499" max="12499" width="20.85546875" style="193" customWidth="1"/>
    <col min="12500" max="12748" width="9.140625" style="193"/>
    <col min="12749" max="12749" width="6.5703125" style="193" customWidth="1"/>
    <col min="12750" max="12750" width="18" style="193" customWidth="1"/>
    <col min="12751" max="12751" width="28.85546875" style="193" customWidth="1"/>
    <col min="12752" max="12752" width="7.5703125" style="193" customWidth="1"/>
    <col min="12753" max="12753" width="14.28515625" style="193" customWidth="1"/>
    <col min="12754" max="12754" width="10.5703125" style="193" customWidth="1"/>
    <col min="12755" max="12755" width="20.85546875" style="193" customWidth="1"/>
    <col min="12756" max="13004" width="9.140625" style="193"/>
    <col min="13005" max="13005" width="6.5703125" style="193" customWidth="1"/>
    <col min="13006" max="13006" width="18" style="193" customWidth="1"/>
    <col min="13007" max="13007" width="28.85546875" style="193" customWidth="1"/>
    <col min="13008" max="13008" width="7.5703125" style="193" customWidth="1"/>
    <col min="13009" max="13009" width="14.28515625" style="193" customWidth="1"/>
    <col min="13010" max="13010" width="10.5703125" style="193" customWidth="1"/>
    <col min="13011" max="13011" width="20.85546875" style="193" customWidth="1"/>
    <col min="13012" max="13260" width="9.140625" style="193"/>
    <col min="13261" max="13261" width="6.5703125" style="193" customWidth="1"/>
    <col min="13262" max="13262" width="18" style="193" customWidth="1"/>
    <col min="13263" max="13263" width="28.85546875" style="193" customWidth="1"/>
    <col min="13264" max="13264" width="7.5703125" style="193" customWidth="1"/>
    <col min="13265" max="13265" width="14.28515625" style="193" customWidth="1"/>
    <col min="13266" max="13266" width="10.5703125" style="193" customWidth="1"/>
    <col min="13267" max="13267" width="20.85546875" style="193" customWidth="1"/>
    <col min="13268" max="13516" width="9.140625" style="193"/>
    <col min="13517" max="13517" width="6.5703125" style="193" customWidth="1"/>
    <col min="13518" max="13518" width="18" style="193" customWidth="1"/>
    <col min="13519" max="13519" width="28.85546875" style="193" customWidth="1"/>
    <col min="13520" max="13520" width="7.5703125" style="193" customWidth="1"/>
    <col min="13521" max="13521" width="14.28515625" style="193" customWidth="1"/>
    <col min="13522" max="13522" width="10.5703125" style="193" customWidth="1"/>
    <col min="13523" max="13523" width="20.85546875" style="193" customWidth="1"/>
    <col min="13524" max="13772" width="9.140625" style="193"/>
    <col min="13773" max="13773" width="6.5703125" style="193" customWidth="1"/>
    <col min="13774" max="13774" width="18" style="193" customWidth="1"/>
    <col min="13775" max="13775" width="28.85546875" style="193" customWidth="1"/>
    <col min="13776" max="13776" width="7.5703125" style="193" customWidth="1"/>
    <col min="13777" max="13777" width="14.28515625" style="193" customWidth="1"/>
    <col min="13778" max="13778" width="10.5703125" style="193" customWidth="1"/>
    <col min="13779" max="13779" width="20.85546875" style="193" customWidth="1"/>
    <col min="13780" max="14028" width="9.140625" style="193"/>
    <col min="14029" max="14029" width="6.5703125" style="193" customWidth="1"/>
    <col min="14030" max="14030" width="18" style="193" customWidth="1"/>
    <col min="14031" max="14031" width="28.85546875" style="193" customWidth="1"/>
    <col min="14032" max="14032" width="7.5703125" style="193" customWidth="1"/>
    <col min="14033" max="14033" width="14.28515625" style="193" customWidth="1"/>
    <col min="14034" max="14034" width="10.5703125" style="193" customWidth="1"/>
    <col min="14035" max="14035" width="20.85546875" style="193" customWidth="1"/>
    <col min="14036" max="14284" width="9.140625" style="193"/>
    <col min="14285" max="14285" width="6.5703125" style="193" customWidth="1"/>
    <col min="14286" max="14286" width="18" style="193" customWidth="1"/>
    <col min="14287" max="14287" width="28.85546875" style="193" customWidth="1"/>
    <col min="14288" max="14288" width="7.5703125" style="193" customWidth="1"/>
    <col min="14289" max="14289" width="14.28515625" style="193" customWidth="1"/>
    <col min="14290" max="14290" width="10.5703125" style="193" customWidth="1"/>
    <col min="14291" max="14291" width="20.85546875" style="193" customWidth="1"/>
    <col min="14292" max="14540" width="9.140625" style="193"/>
    <col min="14541" max="14541" width="6.5703125" style="193" customWidth="1"/>
    <col min="14542" max="14542" width="18" style="193" customWidth="1"/>
    <col min="14543" max="14543" width="28.85546875" style="193" customWidth="1"/>
    <col min="14544" max="14544" width="7.5703125" style="193" customWidth="1"/>
    <col min="14545" max="14545" width="14.28515625" style="193" customWidth="1"/>
    <col min="14546" max="14546" width="10.5703125" style="193" customWidth="1"/>
    <col min="14547" max="14547" width="20.85546875" style="193" customWidth="1"/>
    <col min="14548" max="14796" width="9.140625" style="193"/>
    <col min="14797" max="14797" width="6.5703125" style="193" customWidth="1"/>
    <col min="14798" max="14798" width="18" style="193" customWidth="1"/>
    <col min="14799" max="14799" width="28.85546875" style="193" customWidth="1"/>
    <col min="14800" max="14800" width="7.5703125" style="193" customWidth="1"/>
    <col min="14801" max="14801" width="14.28515625" style="193" customWidth="1"/>
    <col min="14802" max="14802" width="10.5703125" style="193" customWidth="1"/>
    <col min="14803" max="14803" width="20.85546875" style="193" customWidth="1"/>
    <col min="14804" max="15052" width="9.140625" style="193"/>
    <col min="15053" max="15053" width="6.5703125" style="193" customWidth="1"/>
    <col min="15054" max="15054" width="18" style="193" customWidth="1"/>
    <col min="15055" max="15055" width="28.85546875" style="193" customWidth="1"/>
    <col min="15056" max="15056" width="7.5703125" style="193" customWidth="1"/>
    <col min="15057" max="15057" width="14.28515625" style="193" customWidth="1"/>
    <col min="15058" max="15058" width="10.5703125" style="193" customWidth="1"/>
    <col min="15059" max="15059" width="20.85546875" style="193" customWidth="1"/>
    <col min="15060" max="15308" width="9.140625" style="193"/>
    <col min="15309" max="15309" width="6.5703125" style="193" customWidth="1"/>
    <col min="15310" max="15310" width="18" style="193" customWidth="1"/>
    <col min="15311" max="15311" width="28.85546875" style="193" customWidth="1"/>
    <col min="15312" max="15312" width="7.5703125" style="193" customWidth="1"/>
    <col min="15313" max="15313" width="14.28515625" style="193" customWidth="1"/>
    <col min="15314" max="15314" width="10.5703125" style="193" customWidth="1"/>
    <col min="15315" max="15315" width="20.85546875" style="193" customWidth="1"/>
    <col min="15316" max="15564" width="9.140625" style="193"/>
    <col min="15565" max="15565" width="6.5703125" style="193" customWidth="1"/>
    <col min="15566" max="15566" width="18" style="193" customWidth="1"/>
    <col min="15567" max="15567" width="28.85546875" style="193" customWidth="1"/>
    <col min="15568" max="15568" width="7.5703125" style="193" customWidth="1"/>
    <col min="15569" max="15569" width="14.28515625" style="193" customWidth="1"/>
    <col min="15570" max="15570" width="10.5703125" style="193" customWidth="1"/>
    <col min="15571" max="15571" width="20.85546875" style="193" customWidth="1"/>
    <col min="15572" max="15820" width="9.140625" style="193"/>
    <col min="15821" max="15821" width="6.5703125" style="193" customWidth="1"/>
    <col min="15822" max="15822" width="18" style="193" customWidth="1"/>
    <col min="15823" max="15823" width="28.85546875" style="193" customWidth="1"/>
    <col min="15824" max="15824" width="7.5703125" style="193" customWidth="1"/>
    <col min="15825" max="15825" width="14.28515625" style="193" customWidth="1"/>
    <col min="15826" max="15826" width="10.5703125" style="193" customWidth="1"/>
    <col min="15827" max="15827" width="20.85546875" style="193" customWidth="1"/>
    <col min="15828" max="16076" width="9.140625" style="193"/>
    <col min="16077" max="16077" width="6.5703125" style="193" customWidth="1"/>
    <col min="16078" max="16078" width="18" style="193" customWidth="1"/>
    <col min="16079" max="16079" width="28.85546875" style="193" customWidth="1"/>
    <col min="16080" max="16080" width="7.5703125" style="193" customWidth="1"/>
    <col min="16081" max="16081" width="14.28515625" style="193" customWidth="1"/>
    <col min="16082" max="16082" width="10.5703125" style="193" customWidth="1"/>
    <col min="16083" max="16083" width="20.85546875" style="193" customWidth="1"/>
    <col min="16084" max="16384" width="9.140625" style="193"/>
  </cols>
  <sheetData>
    <row r="1" spans="1:14" ht="31.5" customHeight="1" x14ac:dyDescent="0.25">
      <c r="A1" s="320" t="s">
        <v>10</v>
      </c>
      <c r="B1" s="320"/>
      <c r="C1" s="20"/>
      <c r="D1" s="321" t="s">
        <v>0</v>
      </c>
      <c r="E1" s="321"/>
      <c r="F1" s="321"/>
      <c r="G1" s="321"/>
    </row>
    <row r="2" spans="1:14" ht="33" customHeight="1" x14ac:dyDescent="0.25">
      <c r="A2" s="322" t="s">
        <v>1</v>
      </c>
      <c r="B2" s="322"/>
      <c r="C2" s="31"/>
      <c r="D2" s="323" t="s">
        <v>2</v>
      </c>
      <c r="E2" s="323"/>
      <c r="F2" s="323"/>
      <c r="G2" s="323"/>
    </row>
    <row r="3" spans="1:14" x14ac:dyDescent="0.25">
      <c r="A3" s="324"/>
      <c r="B3" s="324"/>
      <c r="C3" s="1"/>
      <c r="D3" s="1"/>
      <c r="E3" s="1"/>
      <c r="F3" s="1"/>
      <c r="G3" s="238"/>
    </row>
    <row r="4" spans="1:14" x14ac:dyDescent="0.25">
      <c r="A4" s="238"/>
      <c r="B4" s="24"/>
      <c r="C4" s="319" t="str">
        <f>KDDB!C4</f>
        <v>Thành phố Hồ Chi Minh, ngày 02 tháng 12 năm 2024</v>
      </c>
      <c r="D4" s="319"/>
      <c r="E4" s="319"/>
      <c r="F4" s="319"/>
      <c r="G4" s="319"/>
    </row>
    <row r="5" spans="1:14" x14ac:dyDescent="0.25">
      <c r="A5" s="238"/>
      <c r="B5" s="9"/>
      <c r="C5" s="1"/>
      <c r="D5" s="1"/>
      <c r="E5" s="236"/>
      <c r="F5" s="8"/>
      <c r="G5" s="8"/>
    </row>
    <row r="6" spans="1:14" ht="26.25" customHeight="1" x14ac:dyDescent="0.25">
      <c r="A6" s="326" t="s">
        <v>1271</v>
      </c>
      <c r="B6" s="326"/>
      <c r="C6" s="326"/>
      <c r="D6" s="326"/>
      <c r="E6" s="326"/>
      <c r="F6" s="326"/>
      <c r="G6" s="326"/>
    </row>
    <row r="7" spans="1:14" ht="26.25" customHeight="1" x14ac:dyDescent="0.25">
      <c r="A7" s="327" t="s">
        <v>1489</v>
      </c>
      <c r="B7" s="327"/>
      <c r="C7" s="327"/>
      <c r="D7" s="327"/>
      <c r="E7" s="327"/>
      <c r="F7" s="327"/>
      <c r="G7" s="327"/>
    </row>
    <row r="8" spans="1:14" ht="23.25" customHeight="1" x14ac:dyDescent="0.25">
      <c r="A8" s="4"/>
      <c r="B8" s="25"/>
      <c r="C8" s="4"/>
      <c r="D8" s="4"/>
      <c r="E8" s="4"/>
      <c r="F8" s="4"/>
      <c r="G8" s="4"/>
    </row>
    <row r="9" spans="1:14" ht="30" customHeight="1" x14ac:dyDescent="0.25">
      <c r="A9" s="120" t="s">
        <v>1321</v>
      </c>
      <c r="B9" s="15" t="s">
        <v>1326</v>
      </c>
      <c r="C9" s="9"/>
      <c r="D9" s="9"/>
      <c r="E9" s="10"/>
      <c r="F9" s="11"/>
      <c r="G9" s="11"/>
      <c r="H9" s="118" t="s">
        <v>1322</v>
      </c>
      <c r="I9" s="119" t="s">
        <v>1327</v>
      </c>
    </row>
    <row r="10" spans="1:14" ht="43.5" customHeight="1" x14ac:dyDescent="0.2">
      <c r="A10" s="26" t="s">
        <v>3</v>
      </c>
      <c r="B10" s="36" t="s">
        <v>4</v>
      </c>
      <c r="C10" s="36" t="s">
        <v>5</v>
      </c>
      <c r="D10" s="36" t="s">
        <v>11</v>
      </c>
      <c r="E10" s="17" t="s">
        <v>1513</v>
      </c>
      <c r="F10" s="16" t="s">
        <v>6</v>
      </c>
      <c r="G10" s="36" t="s">
        <v>1298</v>
      </c>
      <c r="H10" s="62" t="s">
        <v>85</v>
      </c>
      <c r="I10" s="62" t="s">
        <v>1514</v>
      </c>
      <c r="J10" s="289" t="s">
        <v>98</v>
      </c>
      <c r="K10" s="289" t="s">
        <v>99</v>
      </c>
      <c r="L10" s="289" t="s">
        <v>1518</v>
      </c>
      <c r="M10" s="279" t="s">
        <v>1501</v>
      </c>
    </row>
    <row r="11" spans="1:14" s="1" customFormat="1" ht="26.25" customHeight="1" x14ac:dyDescent="0.2">
      <c r="A11" s="26" t="s">
        <v>116</v>
      </c>
      <c r="B11" s="47" t="s">
        <v>1283</v>
      </c>
      <c r="C11" s="48"/>
      <c r="D11" s="36"/>
      <c r="E11" s="17"/>
      <c r="F11" s="16"/>
      <c r="G11" s="36"/>
      <c r="H11" s="62"/>
      <c r="I11" s="62"/>
      <c r="J11" s="62"/>
      <c r="K11" s="62"/>
      <c r="L11" s="62"/>
      <c r="M11" s="94"/>
    </row>
    <row r="12" spans="1:14" s="35" customFormat="1" ht="309" customHeight="1" x14ac:dyDescent="0.2">
      <c r="A12" s="51">
        <v>1</v>
      </c>
      <c r="B12" s="34" t="s">
        <v>35</v>
      </c>
      <c r="C12" s="22" t="s">
        <v>1488</v>
      </c>
      <c r="D12" s="28" t="s">
        <v>13</v>
      </c>
      <c r="E12" s="81">
        <v>1</v>
      </c>
      <c r="F12" s="12">
        <v>0.9</v>
      </c>
      <c r="G12" s="93" t="s">
        <v>1443</v>
      </c>
      <c r="H12" s="62" t="str">
        <f>IFERROR(VLOOKUP($B12,thuvien_kpi!$B$1:$P$595,COLUMNS(thuvien_kpi!$B$2:E2),0),0)</f>
        <v>HCM_DT_PTMOI_021</v>
      </c>
      <c r="I12" s="119" t="s">
        <v>1327</v>
      </c>
      <c r="J12" s="62" t="s">
        <v>101</v>
      </c>
      <c r="K12" s="237" t="s">
        <v>1317</v>
      </c>
      <c r="L12" s="103" t="s">
        <v>1516</v>
      </c>
      <c r="M12" s="280" t="str">
        <f>VLOOKUP($H12,'[2]Trang tính1'!$C$4:$G$53,5,0)</f>
        <v>1.Sở cứ giao: Theo số giao, đăng kí của các đơn vị
 2.Ý nghĩa KPI: Hoàn thành các mục tiêu phát triển mới theo định hướng của TCT
 3.Mục tiêu KPI: Nhân viên phải đạt mục tiêu doanh thu PTM từng dịch vụ đã đăng ký trên các ID điều hành, dựa trên khả năng thực tế và mục tiêu tăng trưởng.
 4.Lợi ích cho nhân viên khi hoàn thành KPI: Đơn giá, hoàn thành BSC, thưởng quý/năm.
 5. Rủi ro khi không thực hiện/không hoàn thành: Tiền lương thấp, đánh giá không hoàn thành công việc/không hoàn thành mục tiêu
 6. Định hướng để hoàn thành KPI: nắm rõ kịch bản tổ chức các CT bán hàng quy định tại Văn bản số 100 TTr/ĐH-NS ngày 3/4/2024
 7.Kiểm soát KPI:
 + Đăng kí KH: trên các ID điều hành
 + Kết quả thực hiện: Hàng ngày xem trên ID430/ID606/ID448, các ID điều hành.
 + Chốt tháng tính lương: ID88 – CT123.</v>
      </c>
    </row>
    <row r="13" spans="1:14" s="35" customFormat="1" ht="256.5" customHeight="1" x14ac:dyDescent="0.2">
      <c r="A13" s="51">
        <v>2</v>
      </c>
      <c r="B13" s="34" t="s">
        <v>1290</v>
      </c>
      <c r="C13" s="22" t="s">
        <v>1419</v>
      </c>
      <c r="D13" s="28" t="s">
        <v>13</v>
      </c>
      <c r="E13" s="81">
        <v>0.9</v>
      </c>
      <c r="F13" s="12" t="s">
        <v>14</v>
      </c>
      <c r="G13" s="184" t="s">
        <v>1410</v>
      </c>
      <c r="H13" s="62" t="s">
        <v>1294</v>
      </c>
      <c r="I13" s="119" t="s">
        <v>1327</v>
      </c>
      <c r="J13" s="62" t="s">
        <v>101</v>
      </c>
      <c r="K13" s="237" t="s">
        <v>1289</v>
      </c>
      <c r="L13" s="289" t="s">
        <v>1519</v>
      </c>
      <c r="M13" s="280" t="str">
        <f>VLOOKUP($H13,'[2]Trang tính1'!$C$4:$G$53,5,0)</f>
        <v>1.Sở cứ giao: Theo số giao, đăng kí của các đơn vị
 2.Ý nghĩa KPI: Hoàn thành các mục tiêu phát triển mới theo định hướng của TCT
 3.Mục tiêu KPI: Nhân viên phải đạt mục tiêu doanh thu PTM từng dịch vụ đã đăng ký trên các ID điều hành, dựa trên khả năng thực tế và mục tiêu tăng trưởng.
 4.Lợi ích cho nhân viên khi hoàn thành KPI: Đơn giá, hoàn thành BSC, thưởng quý/năm.
 5. Rủi ro khi không thực hiện/không hoàn thành: Tiền lương thấp, đánh giá không hoàn thành công việc/không hoàn thành mục tiêu
 6. Định hướng để hoàn thành KPI: nắm rõ kịch bản tổ chức các CT bán hàng quy định tại Văn bản số 100 TTr/ĐH-NS ngày 3/4/2024
 7.Kiểm soát KPI:
 + Đăng kí KH: trên các ID điều hành
 + Kết quả thực hiện: Hàng ngày xem trên ID430/ID606/ID448, các ID điều hành.
 + Chốt tháng tính lương: ID88 – CT123.</v>
      </c>
    </row>
    <row r="14" spans="1:14" s="35" customFormat="1" ht="26.25" customHeight="1" x14ac:dyDescent="0.2">
      <c r="A14" s="107" t="s">
        <v>23</v>
      </c>
      <c r="B14" s="47" t="s">
        <v>1284</v>
      </c>
      <c r="C14" s="52"/>
      <c r="D14" s="59"/>
      <c r="E14" s="59"/>
      <c r="F14" s="12"/>
      <c r="G14" s="40"/>
      <c r="H14" s="62"/>
      <c r="I14" s="119"/>
      <c r="J14" s="62"/>
      <c r="K14" s="62"/>
      <c r="L14" s="62"/>
    </row>
    <row r="15" spans="1:14" s="35" customFormat="1" ht="90" customHeight="1" x14ac:dyDescent="0.2">
      <c r="A15" s="51">
        <v>3</v>
      </c>
      <c r="B15" s="175" t="s">
        <v>106</v>
      </c>
      <c r="C15" s="187" t="s">
        <v>1391</v>
      </c>
      <c r="D15" s="28" t="s">
        <v>13</v>
      </c>
      <c r="E15" s="150">
        <v>1</v>
      </c>
      <c r="F15" s="78">
        <v>0.1</v>
      </c>
      <c r="G15" s="176" t="s">
        <v>1373</v>
      </c>
      <c r="H15" s="62" t="s">
        <v>107</v>
      </c>
      <c r="I15" s="119" t="s">
        <v>1327</v>
      </c>
      <c r="J15" s="62" t="s">
        <v>101</v>
      </c>
      <c r="K15" s="64">
        <v>1</v>
      </c>
      <c r="L15" s="237" t="s">
        <v>1318</v>
      </c>
      <c r="M15" s="280" t="str">
        <f>VLOOKUP($H15,'[2]Trang tính1'!$C$4:$G$53,5,0)</f>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
    </row>
    <row r="16" spans="1:14" s="92" customFormat="1" ht="310.5" customHeight="1" x14ac:dyDescent="0.2">
      <c r="A16" s="51">
        <v>4</v>
      </c>
      <c r="B16" s="79" t="s">
        <v>1225</v>
      </c>
      <c r="C16" s="248" t="s">
        <v>1483</v>
      </c>
      <c r="D16" s="28" t="s">
        <v>13</v>
      </c>
      <c r="E16" s="81">
        <v>1</v>
      </c>
      <c r="F16" s="12" t="s">
        <v>14</v>
      </c>
      <c r="G16" s="247" t="s">
        <v>1482</v>
      </c>
      <c r="H16" s="62" t="s">
        <v>1266</v>
      </c>
      <c r="I16" s="119" t="s">
        <v>1327</v>
      </c>
      <c r="J16" s="237" t="s">
        <v>1219</v>
      </c>
      <c r="K16" s="237" t="s">
        <v>1219</v>
      </c>
      <c r="L16" s="289" t="s">
        <v>1519</v>
      </c>
      <c r="M16" s="280" t="str">
        <f>VLOOKUP($H16,'[2]Trang tính1'!$C$4:$G$53,5,0)</f>
        <v>Việc giao chỉ tiêu GHTT tháng T dịch vụ CA-IVAN, tên miền giúp đo lường hiệu quả của công tác chăm sóc khách hàng thông qua việc tiếp tục khách hàng tiếp tục ký hợp đồng gia hạn dịch vụ VNPT CA-IVAN, tên miền.
Mục tiêu này ngoài việc duy trì doanh thu còn thể hiện được sự hài lòng, mức độ trung thành của khách hàng với dịch vụ, thương hiệu VNPT,
Đánh giá hiệu quả, tiến độ thực hiện giúp lãnh đạo đơn vị có những quyết định điều chỉnh, điều chuyển kịp thời các kênh triển khai từ đó tối ưu hóa nguồn lực. Thông qua kết quả thực hiện, đơn vị có thể đánh giá kênh từ đó đưa ra các giải pháp về nguồn lực, chính sách và đề ra các kịch bản phù hợp theo từng nhóm khách hàng, tổ chức đào tạo, huấn luyện nâng cao kỹ năng tư vấn cho đội ngũ.
Ngoài ra, thông qua kết quả thực hiện cũng đánh giá trách nhiệm của từng vị trí có tham gia vào quy trình thực hiện thuyết phục khách hàng gia hạn.
Mục tiêu được giao rõ ràng, đo lường được, có thời hạn thực hiện trong 01 chu kỳ cụ thể (tháng), giao trách nhiệm cụ thể cho từng vị trí để làm cơ sở đánh giá, chi trả thu nhập cho cá nhân/đơn vị.</v>
      </c>
      <c r="N16" s="91"/>
    </row>
    <row r="17" spans="1:14" s="92" customFormat="1" ht="255" customHeight="1" x14ac:dyDescent="0.2">
      <c r="A17" s="51">
        <v>5</v>
      </c>
      <c r="B17" s="79" t="s">
        <v>1270</v>
      </c>
      <c r="C17" s="22" t="s">
        <v>1282</v>
      </c>
      <c r="D17" s="28" t="s">
        <v>13</v>
      </c>
      <c r="E17" s="81">
        <v>1</v>
      </c>
      <c r="F17" s="12" t="s">
        <v>14</v>
      </c>
      <c r="G17" s="93" t="s">
        <v>1411</v>
      </c>
      <c r="H17" s="62" t="s">
        <v>1274</v>
      </c>
      <c r="I17" s="119" t="s">
        <v>1327</v>
      </c>
      <c r="J17" s="237" t="s">
        <v>1219</v>
      </c>
      <c r="K17" s="237" t="s">
        <v>1219</v>
      </c>
      <c r="L17" s="289" t="s">
        <v>1519</v>
      </c>
      <c r="M17" s="280" t="str">
        <f>VLOOKUP($H17,'[2]Trang tính1'!$C$4:$G$53,5,0)</f>
        <v>Việc giao chỉ tiêu GHTT tháng T dịch vụ CA-IVAN, tên miền giúp đo lường hiệu quả của công tác chăm sóc khách hàng thông qua việc tiếp tục khách hàng tiếp tục ký hợp đồng gia hạn dịch vụ VNPT CA-IVAN, tên miền.
Mục tiêu này ngoài việc duy trì doanh thu còn thể hiện được sự hài lòng, mức độ trung thành của khách hàng với dịch vụ, thương hiệu VNPT,
Đánh giá hiệu quả, tiến độ thực hiện giúp lãnh đạo đơn vị có những quyết định điều chỉnh, điều chuyển kịp thời các kênh triển khai từ đó tối ưu hóa nguồn lực. Thông qua kết quả thực hiện, đơn vị có thể đánh giá kênh từ đó đưa ra các giải pháp về nguồn lực, chính sách và đề ra các kịch bản phù hợp theo từng nhóm khách hàng, tổ chức đào tạo, huấn luyện nâng cao kỹ năng tư vấn cho đội ngũ.
Ngoài ra, thông qua kết quả thực hiện cũng đánh giá trách nhiệm của từng vị trí có tham gia vào quy trình thực hiện thuyết phục khách hàng gia hạn.
Mục tiêu được giao rõ ràng, đo lường được, có thời hạn thực hiện trong 01 chu kỳ cụ thể (tháng), giao trách nhiệm cụ thể cho từng vị trí để làm cơ sở đánh giá, chi trả thu nhập cho cá nhân/đơn vị.</v>
      </c>
      <c r="N17" s="237"/>
    </row>
    <row r="18" spans="1:14" s="62" customFormat="1" ht="181.5" customHeight="1" x14ac:dyDescent="0.2">
      <c r="A18" s="30">
        <v>6</v>
      </c>
      <c r="B18" s="130" t="s">
        <v>1425</v>
      </c>
      <c r="C18" s="126" t="s">
        <v>1451</v>
      </c>
      <c r="D18" s="59" t="s">
        <v>13</v>
      </c>
      <c r="E18" s="13">
        <v>1</v>
      </c>
      <c r="F18" s="7" t="s">
        <v>14</v>
      </c>
      <c r="G18" s="221" t="s">
        <v>1444</v>
      </c>
      <c r="H18" s="58" t="s">
        <v>1426</v>
      </c>
      <c r="I18" s="119" t="s">
        <v>1327</v>
      </c>
      <c r="J18" s="237" t="s">
        <v>1219</v>
      </c>
      <c r="K18" s="237" t="s">
        <v>1219</v>
      </c>
      <c r="L18" s="289" t="s">
        <v>1519</v>
      </c>
      <c r="M18" s="280" t="str">
        <f>VLOOKUP($H18,'[2]Trang tính1'!$C$4:$G$53,5,0)</f>
        <v>Đảm bảo 100% KHDN được chạm thành công tại các điểm chạm, và nhận được đầy đủ các thông báo chính thống từ TTKD sau khi thực hiện chuẩn hóa thông tin KH, giúp cho các P.BH thuận lợi hơn trong công tác CSKH, tư vấn bán hàng và thu cước</v>
      </c>
    </row>
    <row r="19" spans="1:14" s="58" customFormat="1" ht="29.25" customHeight="1" x14ac:dyDescent="0.2">
      <c r="A19" s="70" t="s">
        <v>117</v>
      </c>
      <c r="B19" s="71" t="s">
        <v>18</v>
      </c>
      <c r="C19" s="72"/>
      <c r="D19" s="239"/>
      <c r="E19" s="73"/>
      <c r="F19" s="16"/>
      <c r="G19" s="43"/>
      <c r="H19" s="62"/>
      <c r="I19" s="62"/>
      <c r="J19" s="62"/>
      <c r="K19" s="62"/>
      <c r="L19" s="62"/>
    </row>
    <row r="20" spans="1:14" s="1" customFormat="1" ht="131.25" customHeight="1" x14ac:dyDescent="0.2">
      <c r="A20" s="30">
        <v>7</v>
      </c>
      <c r="B20" s="32" t="s">
        <v>26</v>
      </c>
      <c r="C20" s="14" t="s">
        <v>24</v>
      </c>
      <c r="D20" s="59" t="s">
        <v>13</v>
      </c>
      <c r="E20" s="13">
        <v>1</v>
      </c>
      <c r="F20" s="7" t="s">
        <v>14</v>
      </c>
      <c r="G20" s="5" t="s">
        <v>115</v>
      </c>
      <c r="H20" s="62" t="str">
        <f>IFERROR(VLOOKUP($B20,thuvien_kpi!$B$1:$P$595,COLUMNS(thuvien_kpi!$B$2:E15),0),0)</f>
        <v>HCM_CL_GSDMUC_001</v>
      </c>
      <c r="I20" s="62"/>
      <c r="J20" s="237"/>
      <c r="K20" s="64"/>
      <c r="L20" s="237"/>
    </row>
    <row r="21" spans="1:14" s="58" customFormat="1" ht="24" customHeight="1" x14ac:dyDescent="0.2">
      <c r="A21" s="70"/>
      <c r="B21" s="337" t="s">
        <v>9</v>
      </c>
      <c r="C21" s="337"/>
      <c r="D21" s="337"/>
      <c r="E21" s="337"/>
      <c r="F21" s="49">
        <f>SUM(F12:F17)</f>
        <v>1</v>
      </c>
      <c r="G21" s="50"/>
      <c r="H21" s="62"/>
      <c r="I21" s="62"/>
      <c r="J21" s="62"/>
      <c r="K21" s="62"/>
      <c r="L21" s="62"/>
    </row>
    <row r="22" spans="1:14" s="58" customFormat="1" ht="18.75" customHeight="1" x14ac:dyDescent="0.2">
      <c r="A22" s="53"/>
      <c r="B22" s="33"/>
      <c r="C22" s="33"/>
      <c r="D22" s="33"/>
      <c r="E22" s="33"/>
      <c r="F22" s="54"/>
      <c r="G22" s="55"/>
      <c r="H22" s="62"/>
      <c r="I22" s="62"/>
      <c r="J22" s="62"/>
      <c r="K22" s="62"/>
      <c r="L22" s="62"/>
    </row>
    <row r="23" spans="1:14" ht="30" customHeight="1" x14ac:dyDescent="0.25">
      <c r="A23" s="120" t="s">
        <v>1328</v>
      </c>
      <c r="B23" s="15" t="s">
        <v>1331</v>
      </c>
      <c r="C23" s="9"/>
      <c r="D23" s="9"/>
      <c r="E23" s="10"/>
      <c r="F23" s="11"/>
      <c r="G23" s="11"/>
      <c r="H23" s="118" t="s">
        <v>1330</v>
      </c>
      <c r="I23" s="194" t="s">
        <v>1329</v>
      </c>
    </row>
    <row r="24" spans="1:14" ht="43.5" customHeight="1" x14ac:dyDescent="0.2">
      <c r="A24" s="26" t="s">
        <v>3</v>
      </c>
      <c r="B24" s="36" t="s">
        <v>4</v>
      </c>
      <c r="C24" s="36" t="s">
        <v>5</v>
      </c>
      <c r="D24" s="36" t="s">
        <v>11</v>
      </c>
      <c r="E24" s="17" t="s">
        <v>1513</v>
      </c>
      <c r="F24" s="16" t="s">
        <v>6</v>
      </c>
      <c r="G24" s="36" t="s">
        <v>1298</v>
      </c>
      <c r="H24" s="62" t="s">
        <v>85</v>
      </c>
      <c r="I24" s="62" t="s">
        <v>1514</v>
      </c>
      <c r="J24" s="289" t="s">
        <v>98</v>
      </c>
      <c r="K24" s="289" t="s">
        <v>99</v>
      </c>
      <c r="L24" s="289" t="s">
        <v>1518</v>
      </c>
      <c r="M24" s="279" t="s">
        <v>1501</v>
      </c>
    </row>
    <row r="25" spans="1:14" s="1" customFormat="1" ht="26.25" customHeight="1" x14ac:dyDescent="0.2">
      <c r="A25" s="26" t="s">
        <v>116</v>
      </c>
      <c r="B25" s="47" t="s">
        <v>1283</v>
      </c>
      <c r="C25" s="48"/>
      <c r="D25" s="36"/>
      <c r="E25" s="17"/>
      <c r="F25" s="16"/>
      <c r="G25" s="36"/>
      <c r="H25" s="62"/>
      <c r="I25" s="62"/>
      <c r="J25" s="62"/>
      <c r="K25" s="62"/>
      <c r="L25" s="62"/>
      <c r="M25" s="94"/>
    </row>
    <row r="26" spans="1:14" s="35" customFormat="1" ht="409.5" customHeight="1" x14ac:dyDescent="0.2">
      <c r="A26" s="51">
        <v>1</v>
      </c>
      <c r="B26" s="34" t="s">
        <v>35</v>
      </c>
      <c r="C26" s="22" t="s">
        <v>1479</v>
      </c>
      <c r="D26" s="28" t="s">
        <v>13</v>
      </c>
      <c r="E26" s="81">
        <v>1</v>
      </c>
      <c r="F26" s="12">
        <v>1</v>
      </c>
      <c r="G26" s="93" t="s">
        <v>1443</v>
      </c>
      <c r="H26" s="62" t="str">
        <f>IFERROR(VLOOKUP($B26,thuvien_kpi!$B$1:$P$595,COLUMNS(thuvien_kpi!$B$2:E15),0),0)</f>
        <v>HCM_DT_PTMOI_021</v>
      </c>
      <c r="I26" s="62">
        <f>IFERROR(IF(H26=0,VLOOKUP($B26,thuvien_kpi!$B$596:$W$678,COLUMNS(thuvien_kpi!$B$2:E15),0),0),0)</f>
        <v>0</v>
      </c>
      <c r="J26" s="62" t="s">
        <v>101</v>
      </c>
      <c r="K26" s="237" t="s">
        <v>1291</v>
      </c>
      <c r="L26" s="103" t="s">
        <v>1516</v>
      </c>
      <c r="M26" s="280" t="str">
        <f>VLOOKUP($H26,'[2]Trang tính1'!$C$4:$G$53,5,0)</f>
        <v>1.Sở cứ giao: Theo số giao, đăng kí của các đơn vị
 2.Ý nghĩa KPI: Hoàn thành các mục tiêu phát triển mới theo định hướng của TCT
 3.Mục tiêu KPI: Nhân viên phải đạt mục tiêu doanh thu PTM từng dịch vụ đã đăng ký trên các ID điều hành, dựa trên khả năng thực tế và mục tiêu tăng trưởng.
 4.Lợi ích cho nhân viên khi hoàn thành KPI: Đơn giá, hoàn thành BSC, thưởng quý/năm.
 5. Rủi ro khi không thực hiện/không hoàn thành: Tiền lương thấp, đánh giá không hoàn thành công việc/không hoàn thành mục tiêu
 6. Định hướng để hoàn thành KPI: nắm rõ kịch bản tổ chức các CT bán hàng quy định tại Văn bản số 100 TTr/ĐH-NS ngày 3/4/2024
 7.Kiểm soát KPI:
 + Đăng kí KH: trên các ID điều hành
 + Kết quả thực hiện: Hàng ngày xem trên ID430/ID606/ID448, các ID điều hành.
 + Chốt tháng tính lương: ID88 – CT123.</v>
      </c>
    </row>
    <row r="27" spans="1:14" s="1" customFormat="1" ht="288" customHeight="1" x14ac:dyDescent="0.2">
      <c r="A27" s="42">
        <v>2</v>
      </c>
      <c r="B27" s="105" t="s">
        <v>1288</v>
      </c>
      <c r="C27" s="22" t="s">
        <v>1452</v>
      </c>
      <c r="D27" s="28" t="s">
        <v>13</v>
      </c>
      <c r="E27" s="81">
        <v>0.5</v>
      </c>
      <c r="F27" s="12" t="s">
        <v>14</v>
      </c>
      <c r="G27" s="192" t="s">
        <v>1472</v>
      </c>
      <c r="H27" s="62" t="s">
        <v>1293</v>
      </c>
      <c r="I27" s="62" t="s">
        <v>1293</v>
      </c>
      <c r="J27" s="62" t="s">
        <v>101</v>
      </c>
      <c r="K27" s="64" t="s">
        <v>101</v>
      </c>
      <c r="L27" s="289" t="s">
        <v>1519</v>
      </c>
      <c r="M27" s="280" t="str">
        <f>VLOOKUP($H27,'[2]Trang tính1'!$C$4:$G$53,5,0)</f>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
    </row>
    <row r="28" spans="1:14" s="35" customFormat="1" ht="26.25" customHeight="1" x14ac:dyDescent="0.2">
      <c r="A28" s="107" t="s">
        <v>23</v>
      </c>
      <c r="B28" s="47" t="s">
        <v>1284</v>
      </c>
      <c r="C28" s="52"/>
      <c r="D28" s="59"/>
      <c r="E28" s="59"/>
      <c r="F28" s="12"/>
      <c r="G28" s="40"/>
      <c r="H28" s="62"/>
      <c r="I28" s="62"/>
      <c r="J28" s="62"/>
      <c r="K28" s="62"/>
      <c r="L28" s="62"/>
    </row>
    <row r="29" spans="1:14" s="92" customFormat="1" ht="312.75" customHeight="1" x14ac:dyDescent="0.2">
      <c r="A29" s="51">
        <v>3</v>
      </c>
      <c r="B29" s="79" t="s">
        <v>1225</v>
      </c>
      <c r="C29" s="248" t="s">
        <v>1483</v>
      </c>
      <c r="D29" s="28" t="s">
        <v>13</v>
      </c>
      <c r="E29" s="81">
        <v>1</v>
      </c>
      <c r="F29" s="12" t="s">
        <v>14</v>
      </c>
      <c r="G29" s="247" t="s">
        <v>1482</v>
      </c>
      <c r="H29" s="62" t="s">
        <v>1266</v>
      </c>
      <c r="I29" s="62">
        <f>IFERROR(IF(H29=0,VLOOKUP($B29,thuvien_kpi!$B$596:$W$678,COLUMNS(thuvien_kpi!$B$2:E19),0),0),0)</f>
        <v>0</v>
      </c>
      <c r="J29" s="237" t="s">
        <v>1219</v>
      </c>
      <c r="K29" s="237" t="s">
        <v>1219</v>
      </c>
      <c r="L29" s="289" t="s">
        <v>1519</v>
      </c>
      <c r="M29" s="280" t="str">
        <f>VLOOKUP($H29,'[2]Trang tính1'!$C$4:$G$53,5,0)</f>
        <v>Việc giao chỉ tiêu GHTT tháng T dịch vụ CA-IVAN, tên miền giúp đo lường hiệu quả của công tác chăm sóc khách hàng thông qua việc tiếp tục khách hàng tiếp tục ký hợp đồng gia hạn dịch vụ VNPT CA-IVAN, tên miền.
Mục tiêu này ngoài việc duy trì doanh thu còn thể hiện được sự hài lòng, mức độ trung thành của khách hàng với dịch vụ, thương hiệu VNPT,
Đánh giá hiệu quả, tiến độ thực hiện giúp lãnh đạo đơn vị có những quyết định điều chỉnh, điều chuyển kịp thời các kênh triển khai từ đó tối ưu hóa nguồn lực. Thông qua kết quả thực hiện, đơn vị có thể đánh giá kênh từ đó đưa ra các giải pháp về nguồn lực, chính sách và đề ra các kịch bản phù hợp theo từng nhóm khách hàng, tổ chức đào tạo, huấn luyện nâng cao kỹ năng tư vấn cho đội ngũ.
Ngoài ra, thông qua kết quả thực hiện cũng đánh giá trách nhiệm của từng vị trí có tham gia vào quy trình thực hiện thuyết phục khách hàng gia hạn.
Mục tiêu được giao rõ ràng, đo lường được, có thời hạn thực hiện trong 01 chu kỳ cụ thể (tháng), giao trách nhiệm cụ thể cho từng vị trí để làm cơ sở đánh giá, chi trả thu nhập cho cá nhân/đơn vị.</v>
      </c>
      <c r="N29" s="91"/>
    </row>
    <row r="30" spans="1:14" s="92" customFormat="1" ht="253.5" customHeight="1" x14ac:dyDescent="0.2">
      <c r="A30" s="51">
        <v>4</v>
      </c>
      <c r="B30" s="79" t="s">
        <v>1270</v>
      </c>
      <c r="C30" s="22" t="s">
        <v>1282</v>
      </c>
      <c r="D30" s="28" t="s">
        <v>13</v>
      </c>
      <c r="E30" s="81">
        <v>1</v>
      </c>
      <c r="F30" s="12" t="s">
        <v>14</v>
      </c>
      <c r="G30" s="93" t="s">
        <v>1411</v>
      </c>
      <c r="H30" s="62" t="s">
        <v>1274</v>
      </c>
      <c r="I30" s="62">
        <f>IFERROR(IF(H30=0,VLOOKUP($B30,thuvien_kpi!$B$596:$W$678,COLUMNS(thuvien_kpi!$B$2:E19),0),0),0)</f>
        <v>0</v>
      </c>
      <c r="J30" s="237" t="s">
        <v>1219</v>
      </c>
      <c r="K30" s="237" t="s">
        <v>1219</v>
      </c>
      <c r="L30" s="289" t="s">
        <v>1519</v>
      </c>
      <c r="M30" s="280" t="str">
        <f>VLOOKUP($H30,'[2]Trang tính1'!$C$4:$G$53,5,0)</f>
        <v>Việc giao chỉ tiêu GHTT tháng T dịch vụ CA-IVAN, tên miền giúp đo lường hiệu quả của công tác chăm sóc khách hàng thông qua việc tiếp tục khách hàng tiếp tục ký hợp đồng gia hạn dịch vụ VNPT CA-IVAN, tên miền.
Mục tiêu này ngoài việc duy trì doanh thu còn thể hiện được sự hài lòng, mức độ trung thành của khách hàng với dịch vụ, thương hiệu VNPT,
Đánh giá hiệu quả, tiến độ thực hiện giúp lãnh đạo đơn vị có những quyết định điều chỉnh, điều chuyển kịp thời các kênh triển khai từ đó tối ưu hóa nguồn lực. Thông qua kết quả thực hiện, đơn vị có thể đánh giá kênh từ đó đưa ra các giải pháp về nguồn lực, chính sách và đề ra các kịch bản phù hợp theo từng nhóm khách hàng, tổ chức đào tạo, huấn luyện nâng cao kỹ năng tư vấn cho đội ngũ.
Ngoài ra, thông qua kết quả thực hiện cũng đánh giá trách nhiệm của từng vị trí có tham gia vào quy trình thực hiện thuyết phục khách hàng gia hạn.
Mục tiêu được giao rõ ràng, đo lường được, có thời hạn thực hiện trong 01 chu kỳ cụ thể (tháng), giao trách nhiệm cụ thể cho từng vị trí để làm cơ sở đánh giá, chi trả thu nhập cho cá nhân/đơn vị.</v>
      </c>
      <c r="N30" s="237"/>
    </row>
    <row r="31" spans="1:14" s="62" customFormat="1" ht="177" customHeight="1" x14ac:dyDescent="0.2">
      <c r="A31" s="30">
        <v>5</v>
      </c>
      <c r="B31" s="130" t="s">
        <v>1425</v>
      </c>
      <c r="C31" s="126" t="s">
        <v>1451</v>
      </c>
      <c r="D31" s="59" t="s">
        <v>13</v>
      </c>
      <c r="E31" s="13">
        <v>1</v>
      </c>
      <c r="F31" s="7" t="s">
        <v>14</v>
      </c>
      <c r="G31" s="221" t="s">
        <v>1444</v>
      </c>
      <c r="H31" s="58" t="s">
        <v>1426</v>
      </c>
      <c r="J31" s="237" t="s">
        <v>1219</v>
      </c>
      <c r="K31" s="237" t="s">
        <v>1219</v>
      </c>
      <c r="L31" s="289" t="s">
        <v>1519</v>
      </c>
      <c r="M31" s="280" t="str">
        <f>VLOOKUP($H31,'[2]Trang tính1'!$C$4:$G$53,5,0)</f>
        <v>Đảm bảo 100% KHDN được chạm thành công tại các điểm chạm, và nhận được đầy đủ các thông báo chính thống từ TTKD sau khi thực hiện chuẩn hóa thông tin KH, giúp cho các P.BH thuận lợi hơn trong công tác CSKH, tư vấn bán hàng và thu cước</v>
      </c>
    </row>
    <row r="32" spans="1:14" s="58" customFormat="1" ht="29.25" customHeight="1" x14ac:dyDescent="0.2">
      <c r="A32" s="70" t="s">
        <v>117</v>
      </c>
      <c r="B32" s="71" t="s">
        <v>18</v>
      </c>
      <c r="C32" s="72"/>
      <c r="D32" s="239"/>
      <c r="E32" s="73"/>
      <c r="F32" s="16"/>
      <c r="G32" s="43"/>
      <c r="H32" s="62"/>
      <c r="I32" s="62"/>
      <c r="J32" s="62"/>
      <c r="K32" s="62"/>
      <c r="L32" s="62"/>
    </row>
    <row r="33" spans="1:12" s="1" customFormat="1" ht="131.25" customHeight="1" x14ac:dyDescent="0.2">
      <c r="A33" s="30">
        <v>6</v>
      </c>
      <c r="B33" s="32" t="s">
        <v>26</v>
      </c>
      <c r="C33" s="14" t="s">
        <v>24</v>
      </c>
      <c r="D33" s="59" t="s">
        <v>13</v>
      </c>
      <c r="E33" s="13">
        <v>1</v>
      </c>
      <c r="F33" s="7" t="s">
        <v>14</v>
      </c>
      <c r="G33" s="5" t="s">
        <v>115</v>
      </c>
      <c r="H33" s="62" t="str">
        <f>IFERROR(VLOOKUP($B33,thuvien_kpi!$B$1:$P$595,COLUMNS(thuvien_kpi!$B$2:E28),0),0)</f>
        <v>HCM_CL_GSDMUC_001</v>
      </c>
      <c r="I33" s="62">
        <f>IFERROR(IF(H33=0,VLOOKUP($B33,thuvien_kpi!$B$596:$W$678,COLUMNS(thuvien_kpi!$B$2:E28),0),0),0)</f>
        <v>0</v>
      </c>
      <c r="J33" s="237"/>
      <c r="K33" s="64"/>
      <c r="L33" s="237"/>
    </row>
    <row r="34" spans="1:12" s="58" customFormat="1" ht="24" customHeight="1" x14ac:dyDescent="0.2">
      <c r="A34" s="70"/>
      <c r="B34" s="337" t="s">
        <v>9</v>
      </c>
      <c r="C34" s="337"/>
      <c r="D34" s="337"/>
      <c r="E34" s="337"/>
      <c r="F34" s="49">
        <f>SUM(F26:F30)</f>
        <v>1</v>
      </c>
      <c r="G34" s="50"/>
      <c r="H34" s="62"/>
      <c r="I34" s="62"/>
      <c r="J34" s="62"/>
      <c r="K34" s="62"/>
      <c r="L34" s="62"/>
    </row>
    <row r="35" spans="1:12" ht="28.5" customHeight="1" x14ac:dyDescent="0.25">
      <c r="A35" s="329" t="s">
        <v>16</v>
      </c>
      <c r="B35" s="329"/>
      <c r="C35" s="329"/>
      <c r="D35" s="329"/>
      <c r="E35" s="329"/>
      <c r="F35" s="329"/>
      <c r="G35" s="329"/>
    </row>
    <row r="36" spans="1:12" ht="26.25" customHeight="1" x14ac:dyDescent="0.25">
      <c r="A36" s="325" t="s">
        <v>1221</v>
      </c>
      <c r="B36" s="325"/>
      <c r="C36" s="325"/>
      <c r="D36" s="325"/>
      <c r="E36" s="325"/>
      <c r="F36" s="325"/>
      <c r="G36" s="325"/>
    </row>
    <row r="37" spans="1:12" ht="28.5" customHeight="1" x14ac:dyDescent="0.25">
      <c r="A37" s="325" t="s">
        <v>1300</v>
      </c>
      <c r="B37" s="325"/>
      <c r="C37" s="325"/>
      <c r="D37" s="325"/>
      <c r="E37" s="325"/>
      <c r="F37" s="325"/>
      <c r="G37" s="325"/>
    </row>
    <row r="38" spans="1:12" ht="28.5" customHeight="1" x14ac:dyDescent="0.25">
      <c r="A38" s="325" t="s">
        <v>1370</v>
      </c>
      <c r="B38" s="325"/>
      <c r="C38" s="325"/>
      <c r="D38" s="325"/>
      <c r="E38" s="325"/>
      <c r="F38" s="325"/>
      <c r="G38" s="325"/>
    </row>
    <row r="39" spans="1:12" ht="33" customHeight="1" x14ac:dyDescent="0.25">
      <c r="A39" s="325" t="s">
        <v>1467</v>
      </c>
      <c r="B39" s="325"/>
      <c r="C39" s="325"/>
      <c r="D39" s="325"/>
      <c r="E39" s="325"/>
      <c r="F39" s="325"/>
      <c r="G39" s="325"/>
    </row>
  </sheetData>
  <autoFilter ref="A10:N21"/>
  <mergeCells count="15">
    <mergeCell ref="A39:G39"/>
    <mergeCell ref="C4:G4"/>
    <mergeCell ref="A1:B1"/>
    <mergeCell ref="D1:G1"/>
    <mergeCell ref="A2:B2"/>
    <mergeCell ref="D2:G2"/>
    <mergeCell ref="A3:B3"/>
    <mergeCell ref="A38:G38"/>
    <mergeCell ref="A37:G37"/>
    <mergeCell ref="A6:G6"/>
    <mergeCell ref="A7:G7"/>
    <mergeCell ref="B21:E21"/>
    <mergeCell ref="A35:G35"/>
    <mergeCell ref="A36:G36"/>
    <mergeCell ref="B34:E34"/>
  </mergeCells>
  <conditionalFormatting sqref="B15">
    <cfRule type="colorScale" priority="9">
      <colorScale>
        <cfvo type="min"/>
        <cfvo type="max"/>
        <color theme="3" tint="0.39997558519241921"/>
        <color theme="3" tint="0.79998168889431442"/>
      </colorScale>
    </cfRule>
  </conditionalFormatting>
  <conditionalFormatting sqref="B16">
    <cfRule type="colorScale" priority="16">
      <colorScale>
        <cfvo type="min"/>
        <cfvo type="max"/>
        <color theme="3" tint="0.39997558519241921"/>
        <color theme="3" tint="0.79998168889431442"/>
      </colorScale>
    </cfRule>
  </conditionalFormatting>
  <conditionalFormatting sqref="B17">
    <cfRule type="colorScale" priority="15">
      <colorScale>
        <cfvo type="min"/>
        <cfvo type="max"/>
        <color theme="3" tint="0.39997558519241921"/>
        <color theme="3" tint="0.79998168889431442"/>
      </colorScale>
    </cfRule>
  </conditionalFormatting>
  <conditionalFormatting sqref="B27">
    <cfRule type="colorScale" priority="10">
      <colorScale>
        <cfvo type="min"/>
        <cfvo type="max"/>
        <color theme="3" tint="0.39997558519241921"/>
        <color theme="3" tint="0.79998168889431442"/>
      </colorScale>
    </cfRule>
  </conditionalFormatting>
  <conditionalFormatting sqref="B29">
    <cfRule type="colorScale" priority="12">
      <colorScale>
        <cfvo type="min"/>
        <cfvo type="max"/>
        <color theme="3" tint="0.39997558519241921"/>
        <color theme="3" tint="0.79998168889431442"/>
      </colorScale>
    </cfRule>
  </conditionalFormatting>
  <conditionalFormatting sqref="B30">
    <cfRule type="colorScale" priority="11">
      <colorScale>
        <cfvo type="min"/>
        <cfvo type="max"/>
        <color theme="3" tint="0.39997558519241921"/>
        <color theme="3" tint="0.79998168889431442"/>
      </colorScale>
    </cfRule>
  </conditionalFormatting>
  <conditionalFormatting sqref="B18">
    <cfRule type="colorScale" priority="8">
      <colorScale>
        <cfvo type="min"/>
        <cfvo type="max"/>
        <color theme="3" tint="0.39997558519241921"/>
        <color theme="3" tint="0.79998168889431442"/>
      </colorScale>
    </cfRule>
  </conditionalFormatting>
  <conditionalFormatting sqref="B31">
    <cfRule type="colorScale" priority="7">
      <colorScale>
        <cfvo type="min"/>
        <cfvo type="max"/>
        <color theme="3" tint="0.39997558519241921"/>
        <color theme="3" tint="0.79998168889431442"/>
      </colorScale>
    </cfRule>
  </conditionalFormatting>
  <conditionalFormatting sqref="M12">
    <cfRule type="colorScale" priority="6">
      <colorScale>
        <cfvo type="min"/>
        <cfvo type="max"/>
        <color theme="3" tint="0.39997558519241921"/>
        <color theme="3" tint="0.79998168889431442"/>
      </colorScale>
    </cfRule>
  </conditionalFormatting>
  <conditionalFormatting sqref="M13">
    <cfRule type="colorScale" priority="5">
      <colorScale>
        <cfvo type="min"/>
        <cfvo type="max"/>
        <color theme="3" tint="0.39997558519241921"/>
        <color theme="3" tint="0.79998168889431442"/>
      </colorScale>
    </cfRule>
  </conditionalFormatting>
  <conditionalFormatting sqref="M15:M18">
    <cfRule type="colorScale" priority="4">
      <colorScale>
        <cfvo type="min"/>
        <cfvo type="max"/>
        <color theme="3" tint="0.39997558519241921"/>
        <color theme="3" tint="0.79998168889431442"/>
      </colorScale>
    </cfRule>
  </conditionalFormatting>
  <conditionalFormatting sqref="M26">
    <cfRule type="colorScale" priority="3">
      <colorScale>
        <cfvo type="min"/>
        <cfvo type="max"/>
        <color theme="3" tint="0.39997558519241921"/>
        <color theme="3" tint="0.79998168889431442"/>
      </colorScale>
    </cfRule>
  </conditionalFormatting>
  <conditionalFormatting sqref="M27">
    <cfRule type="colorScale" priority="2">
      <colorScale>
        <cfvo type="min"/>
        <cfvo type="max"/>
        <color theme="3" tint="0.39997558519241921"/>
        <color theme="3" tint="0.79998168889431442"/>
      </colorScale>
    </cfRule>
  </conditionalFormatting>
  <conditionalFormatting sqref="M29:M31">
    <cfRule type="colorScale" priority="1">
      <colorScale>
        <cfvo type="min"/>
        <cfvo type="max"/>
        <color theme="3" tint="0.39997558519241921"/>
        <color theme="3" tint="0.79998168889431442"/>
      </colorScale>
    </cfRule>
  </conditionalFormatting>
  <pageMargins left="0.31496062992125984" right="0.23622047244094491" top="0.47244094488188981" bottom="0.47244094488188981" header="0.19685039370078741" footer="0.15748031496062992"/>
  <pageSetup paperSize="9" scale="85" orientation="portrait" r:id="rId1"/>
  <headerFooter>
    <oddFooter>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T35"/>
  <sheetViews>
    <sheetView topLeftCell="A26" zoomScale="80" zoomScaleNormal="80" workbookViewId="0">
      <selection activeCell="I34" sqref="I34"/>
    </sheetView>
  </sheetViews>
  <sheetFormatPr defaultRowHeight="12.75" x14ac:dyDescent="0.2"/>
  <cols>
    <col min="1" max="1" width="5.7109375" style="195" customWidth="1"/>
    <col min="2" max="2" width="26.28515625" style="196" customWidth="1"/>
    <col min="3" max="3" width="42.7109375" style="193" customWidth="1"/>
    <col min="4" max="4" width="9.85546875" style="193" customWidth="1"/>
    <col min="5" max="5" width="10.42578125" style="193" customWidth="1"/>
    <col min="6" max="6" width="10.42578125" style="195" customWidth="1"/>
    <col min="7" max="7" width="22" style="195" customWidth="1"/>
    <col min="8" max="8" width="25.28515625" style="193" customWidth="1"/>
    <col min="9" max="9" width="24.85546875" style="193" bestFit="1" customWidth="1"/>
    <col min="10" max="10" width="16" style="61" customWidth="1"/>
    <col min="11" max="11" width="15.42578125" style="61" customWidth="1"/>
    <col min="12" max="12" width="15.28515625" style="61" customWidth="1"/>
    <col min="13" max="13" width="48.85546875" style="193" customWidth="1"/>
    <col min="14" max="14" width="11.140625" style="193" customWidth="1"/>
    <col min="15" max="204" width="9.140625" style="193"/>
    <col min="205" max="205" width="6.5703125" style="193" customWidth="1"/>
    <col min="206" max="206" width="18" style="193" customWidth="1"/>
    <col min="207" max="207" width="28.85546875" style="193" customWidth="1"/>
    <col min="208" max="208" width="7.5703125" style="193" customWidth="1"/>
    <col min="209" max="209" width="14.28515625" style="193" customWidth="1"/>
    <col min="210" max="210" width="10.5703125" style="193" customWidth="1"/>
    <col min="211" max="211" width="20.85546875" style="193" customWidth="1"/>
    <col min="212" max="460" width="9.140625" style="193"/>
    <col min="461" max="461" width="6.5703125" style="193" customWidth="1"/>
    <col min="462" max="462" width="18" style="193" customWidth="1"/>
    <col min="463" max="463" width="28.85546875" style="193" customWidth="1"/>
    <col min="464" max="464" width="7.5703125" style="193" customWidth="1"/>
    <col min="465" max="465" width="14.28515625" style="193" customWidth="1"/>
    <col min="466" max="466" width="10.5703125" style="193" customWidth="1"/>
    <col min="467" max="467" width="20.85546875" style="193" customWidth="1"/>
    <col min="468" max="716" width="9.140625" style="193"/>
    <col min="717" max="717" width="6.5703125" style="193" customWidth="1"/>
    <col min="718" max="718" width="18" style="193" customWidth="1"/>
    <col min="719" max="719" width="28.85546875" style="193" customWidth="1"/>
    <col min="720" max="720" width="7.5703125" style="193" customWidth="1"/>
    <col min="721" max="721" width="14.28515625" style="193" customWidth="1"/>
    <col min="722" max="722" width="10.5703125" style="193" customWidth="1"/>
    <col min="723" max="723" width="20.85546875" style="193" customWidth="1"/>
    <col min="724" max="972" width="9.140625" style="193"/>
    <col min="973" max="973" width="6.5703125" style="193" customWidth="1"/>
    <col min="974" max="974" width="18" style="193" customWidth="1"/>
    <col min="975" max="975" width="28.85546875" style="193" customWidth="1"/>
    <col min="976" max="976" width="7.5703125" style="193" customWidth="1"/>
    <col min="977" max="977" width="14.28515625" style="193" customWidth="1"/>
    <col min="978" max="978" width="10.5703125" style="193" customWidth="1"/>
    <col min="979" max="979" width="20.85546875" style="193" customWidth="1"/>
    <col min="980" max="1228" width="9.140625" style="193"/>
    <col min="1229" max="1229" width="6.5703125" style="193" customWidth="1"/>
    <col min="1230" max="1230" width="18" style="193" customWidth="1"/>
    <col min="1231" max="1231" width="28.85546875" style="193" customWidth="1"/>
    <col min="1232" max="1232" width="7.5703125" style="193" customWidth="1"/>
    <col min="1233" max="1233" width="14.28515625" style="193" customWidth="1"/>
    <col min="1234" max="1234" width="10.5703125" style="193" customWidth="1"/>
    <col min="1235" max="1235" width="20.85546875" style="193" customWidth="1"/>
    <col min="1236" max="1484" width="9.140625" style="193"/>
    <col min="1485" max="1485" width="6.5703125" style="193" customWidth="1"/>
    <col min="1486" max="1486" width="18" style="193" customWidth="1"/>
    <col min="1487" max="1487" width="28.85546875" style="193" customWidth="1"/>
    <col min="1488" max="1488" width="7.5703125" style="193" customWidth="1"/>
    <col min="1489" max="1489" width="14.28515625" style="193" customWidth="1"/>
    <col min="1490" max="1490" width="10.5703125" style="193" customWidth="1"/>
    <col min="1491" max="1491" width="20.85546875" style="193" customWidth="1"/>
    <col min="1492" max="1740" width="9.140625" style="193"/>
    <col min="1741" max="1741" width="6.5703125" style="193" customWidth="1"/>
    <col min="1742" max="1742" width="18" style="193" customWidth="1"/>
    <col min="1743" max="1743" width="28.85546875" style="193" customWidth="1"/>
    <col min="1744" max="1744" width="7.5703125" style="193" customWidth="1"/>
    <col min="1745" max="1745" width="14.28515625" style="193" customWidth="1"/>
    <col min="1746" max="1746" width="10.5703125" style="193" customWidth="1"/>
    <col min="1747" max="1747" width="20.85546875" style="193" customWidth="1"/>
    <col min="1748" max="1996" width="9.140625" style="193"/>
    <col min="1997" max="1997" width="6.5703125" style="193" customWidth="1"/>
    <col min="1998" max="1998" width="18" style="193" customWidth="1"/>
    <col min="1999" max="1999" width="28.85546875" style="193" customWidth="1"/>
    <col min="2000" max="2000" width="7.5703125" style="193" customWidth="1"/>
    <col min="2001" max="2001" width="14.28515625" style="193" customWidth="1"/>
    <col min="2002" max="2002" width="10.5703125" style="193" customWidth="1"/>
    <col min="2003" max="2003" width="20.85546875" style="193" customWidth="1"/>
    <col min="2004" max="2252" width="9.140625" style="193"/>
    <col min="2253" max="2253" width="6.5703125" style="193" customWidth="1"/>
    <col min="2254" max="2254" width="18" style="193" customWidth="1"/>
    <col min="2255" max="2255" width="28.85546875" style="193" customWidth="1"/>
    <col min="2256" max="2256" width="7.5703125" style="193" customWidth="1"/>
    <col min="2257" max="2257" width="14.28515625" style="193" customWidth="1"/>
    <col min="2258" max="2258" width="10.5703125" style="193" customWidth="1"/>
    <col min="2259" max="2259" width="20.85546875" style="193" customWidth="1"/>
    <col min="2260" max="2508" width="9.140625" style="193"/>
    <col min="2509" max="2509" width="6.5703125" style="193" customWidth="1"/>
    <col min="2510" max="2510" width="18" style="193" customWidth="1"/>
    <col min="2511" max="2511" width="28.85546875" style="193" customWidth="1"/>
    <col min="2512" max="2512" width="7.5703125" style="193" customWidth="1"/>
    <col min="2513" max="2513" width="14.28515625" style="193" customWidth="1"/>
    <col min="2514" max="2514" width="10.5703125" style="193" customWidth="1"/>
    <col min="2515" max="2515" width="20.85546875" style="193" customWidth="1"/>
    <col min="2516" max="2764" width="9.140625" style="193"/>
    <col min="2765" max="2765" width="6.5703125" style="193" customWidth="1"/>
    <col min="2766" max="2766" width="18" style="193" customWidth="1"/>
    <col min="2767" max="2767" width="28.85546875" style="193" customWidth="1"/>
    <col min="2768" max="2768" width="7.5703125" style="193" customWidth="1"/>
    <col min="2769" max="2769" width="14.28515625" style="193" customWidth="1"/>
    <col min="2770" max="2770" width="10.5703125" style="193" customWidth="1"/>
    <col min="2771" max="2771" width="20.85546875" style="193" customWidth="1"/>
    <col min="2772" max="3020" width="9.140625" style="193"/>
    <col min="3021" max="3021" width="6.5703125" style="193" customWidth="1"/>
    <col min="3022" max="3022" width="18" style="193" customWidth="1"/>
    <col min="3023" max="3023" width="28.85546875" style="193" customWidth="1"/>
    <col min="3024" max="3024" width="7.5703125" style="193" customWidth="1"/>
    <col min="3025" max="3025" width="14.28515625" style="193" customWidth="1"/>
    <col min="3026" max="3026" width="10.5703125" style="193" customWidth="1"/>
    <col min="3027" max="3027" width="20.85546875" style="193" customWidth="1"/>
    <col min="3028" max="3276" width="9.140625" style="193"/>
    <col min="3277" max="3277" width="6.5703125" style="193" customWidth="1"/>
    <col min="3278" max="3278" width="18" style="193" customWidth="1"/>
    <col min="3279" max="3279" width="28.85546875" style="193" customWidth="1"/>
    <col min="3280" max="3280" width="7.5703125" style="193" customWidth="1"/>
    <col min="3281" max="3281" width="14.28515625" style="193" customWidth="1"/>
    <col min="3282" max="3282" width="10.5703125" style="193" customWidth="1"/>
    <col min="3283" max="3283" width="20.85546875" style="193" customWidth="1"/>
    <col min="3284" max="3532" width="9.140625" style="193"/>
    <col min="3533" max="3533" width="6.5703125" style="193" customWidth="1"/>
    <col min="3534" max="3534" width="18" style="193" customWidth="1"/>
    <col min="3535" max="3535" width="28.85546875" style="193" customWidth="1"/>
    <col min="3536" max="3536" width="7.5703125" style="193" customWidth="1"/>
    <col min="3537" max="3537" width="14.28515625" style="193" customWidth="1"/>
    <col min="3538" max="3538" width="10.5703125" style="193" customWidth="1"/>
    <col min="3539" max="3539" width="20.85546875" style="193" customWidth="1"/>
    <col min="3540" max="3788" width="9.140625" style="193"/>
    <col min="3789" max="3789" width="6.5703125" style="193" customWidth="1"/>
    <col min="3790" max="3790" width="18" style="193" customWidth="1"/>
    <col min="3791" max="3791" width="28.85546875" style="193" customWidth="1"/>
    <col min="3792" max="3792" width="7.5703125" style="193" customWidth="1"/>
    <col min="3793" max="3793" width="14.28515625" style="193" customWidth="1"/>
    <col min="3794" max="3794" width="10.5703125" style="193" customWidth="1"/>
    <col min="3795" max="3795" width="20.85546875" style="193" customWidth="1"/>
    <col min="3796" max="4044" width="9.140625" style="193"/>
    <col min="4045" max="4045" width="6.5703125" style="193" customWidth="1"/>
    <col min="4046" max="4046" width="18" style="193" customWidth="1"/>
    <col min="4047" max="4047" width="28.85546875" style="193" customWidth="1"/>
    <col min="4048" max="4048" width="7.5703125" style="193" customWidth="1"/>
    <col min="4049" max="4049" width="14.28515625" style="193" customWidth="1"/>
    <col min="4050" max="4050" width="10.5703125" style="193" customWidth="1"/>
    <col min="4051" max="4051" width="20.85546875" style="193" customWidth="1"/>
    <col min="4052" max="4300" width="9.140625" style="193"/>
    <col min="4301" max="4301" width="6.5703125" style="193" customWidth="1"/>
    <col min="4302" max="4302" width="18" style="193" customWidth="1"/>
    <col min="4303" max="4303" width="28.85546875" style="193" customWidth="1"/>
    <col min="4304" max="4304" width="7.5703125" style="193" customWidth="1"/>
    <col min="4305" max="4305" width="14.28515625" style="193" customWidth="1"/>
    <col min="4306" max="4306" width="10.5703125" style="193" customWidth="1"/>
    <col min="4307" max="4307" width="20.85546875" style="193" customWidth="1"/>
    <col min="4308" max="4556" width="9.140625" style="193"/>
    <col min="4557" max="4557" width="6.5703125" style="193" customWidth="1"/>
    <col min="4558" max="4558" width="18" style="193" customWidth="1"/>
    <col min="4559" max="4559" width="28.85546875" style="193" customWidth="1"/>
    <col min="4560" max="4560" width="7.5703125" style="193" customWidth="1"/>
    <col min="4561" max="4561" width="14.28515625" style="193" customWidth="1"/>
    <col min="4562" max="4562" width="10.5703125" style="193" customWidth="1"/>
    <col min="4563" max="4563" width="20.85546875" style="193" customWidth="1"/>
    <col min="4564" max="4812" width="9.140625" style="193"/>
    <col min="4813" max="4813" width="6.5703125" style="193" customWidth="1"/>
    <col min="4814" max="4814" width="18" style="193" customWidth="1"/>
    <col min="4815" max="4815" width="28.85546875" style="193" customWidth="1"/>
    <col min="4816" max="4816" width="7.5703125" style="193" customWidth="1"/>
    <col min="4817" max="4817" width="14.28515625" style="193" customWidth="1"/>
    <col min="4818" max="4818" width="10.5703125" style="193" customWidth="1"/>
    <col min="4819" max="4819" width="20.85546875" style="193" customWidth="1"/>
    <col min="4820" max="5068" width="9.140625" style="193"/>
    <col min="5069" max="5069" width="6.5703125" style="193" customWidth="1"/>
    <col min="5070" max="5070" width="18" style="193" customWidth="1"/>
    <col min="5071" max="5071" width="28.85546875" style="193" customWidth="1"/>
    <col min="5072" max="5072" width="7.5703125" style="193" customWidth="1"/>
    <col min="5073" max="5073" width="14.28515625" style="193" customWidth="1"/>
    <col min="5074" max="5074" width="10.5703125" style="193" customWidth="1"/>
    <col min="5075" max="5075" width="20.85546875" style="193" customWidth="1"/>
    <col min="5076" max="5324" width="9.140625" style="193"/>
    <col min="5325" max="5325" width="6.5703125" style="193" customWidth="1"/>
    <col min="5326" max="5326" width="18" style="193" customWidth="1"/>
    <col min="5327" max="5327" width="28.85546875" style="193" customWidth="1"/>
    <col min="5328" max="5328" width="7.5703125" style="193" customWidth="1"/>
    <col min="5329" max="5329" width="14.28515625" style="193" customWidth="1"/>
    <col min="5330" max="5330" width="10.5703125" style="193" customWidth="1"/>
    <col min="5331" max="5331" width="20.85546875" style="193" customWidth="1"/>
    <col min="5332" max="5580" width="9.140625" style="193"/>
    <col min="5581" max="5581" width="6.5703125" style="193" customWidth="1"/>
    <col min="5582" max="5582" width="18" style="193" customWidth="1"/>
    <col min="5583" max="5583" width="28.85546875" style="193" customWidth="1"/>
    <col min="5584" max="5584" width="7.5703125" style="193" customWidth="1"/>
    <col min="5585" max="5585" width="14.28515625" style="193" customWidth="1"/>
    <col min="5586" max="5586" width="10.5703125" style="193" customWidth="1"/>
    <col min="5587" max="5587" width="20.85546875" style="193" customWidth="1"/>
    <col min="5588" max="5836" width="9.140625" style="193"/>
    <col min="5837" max="5837" width="6.5703125" style="193" customWidth="1"/>
    <col min="5838" max="5838" width="18" style="193" customWidth="1"/>
    <col min="5839" max="5839" width="28.85546875" style="193" customWidth="1"/>
    <col min="5840" max="5840" width="7.5703125" style="193" customWidth="1"/>
    <col min="5841" max="5841" width="14.28515625" style="193" customWidth="1"/>
    <col min="5842" max="5842" width="10.5703125" style="193" customWidth="1"/>
    <col min="5843" max="5843" width="20.85546875" style="193" customWidth="1"/>
    <col min="5844" max="6092" width="9.140625" style="193"/>
    <col min="6093" max="6093" width="6.5703125" style="193" customWidth="1"/>
    <col min="6094" max="6094" width="18" style="193" customWidth="1"/>
    <col min="6095" max="6095" width="28.85546875" style="193" customWidth="1"/>
    <col min="6096" max="6096" width="7.5703125" style="193" customWidth="1"/>
    <col min="6097" max="6097" width="14.28515625" style="193" customWidth="1"/>
    <col min="6098" max="6098" width="10.5703125" style="193" customWidth="1"/>
    <col min="6099" max="6099" width="20.85546875" style="193" customWidth="1"/>
    <col min="6100" max="6348" width="9.140625" style="193"/>
    <col min="6349" max="6349" width="6.5703125" style="193" customWidth="1"/>
    <col min="6350" max="6350" width="18" style="193" customWidth="1"/>
    <col min="6351" max="6351" width="28.85546875" style="193" customWidth="1"/>
    <col min="6352" max="6352" width="7.5703125" style="193" customWidth="1"/>
    <col min="6353" max="6353" width="14.28515625" style="193" customWidth="1"/>
    <col min="6354" max="6354" width="10.5703125" style="193" customWidth="1"/>
    <col min="6355" max="6355" width="20.85546875" style="193" customWidth="1"/>
    <col min="6356" max="6604" width="9.140625" style="193"/>
    <col min="6605" max="6605" width="6.5703125" style="193" customWidth="1"/>
    <col min="6606" max="6606" width="18" style="193" customWidth="1"/>
    <col min="6607" max="6607" width="28.85546875" style="193" customWidth="1"/>
    <col min="6608" max="6608" width="7.5703125" style="193" customWidth="1"/>
    <col min="6609" max="6609" width="14.28515625" style="193" customWidth="1"/>
    <col min="6610" max="6610" width="10.5703125" style="193" customWidth="1"/>
    <col min="6611" max="6611" width="20.85546875" style="193" customWidth="1"/>
    <col min="6612" max="6860" width="9.140625" style="193"/>
    <col min="6861" max="6861" width="6.5703125" style="193" customWidth="1"/>
    <col min="6862" max="6862" width="18" style="193" customWidth="1"/>
    <col min="6863" max="6863" width="28.85546875" style="193" customWidth="1"/>
    <col min="6864" max="6864" width="7.5703125" style="193" customWidth="1"/>
    <col min="6865" max="6865" width="14.28515625" style="193" customWidth="1"/>
    <col min="6866" max="6866" width="10.5703125" style="193" customWidth="1"/>
    <col min="6867" max="6867" width="20.85546875" style="193" customWidth="1"/>
    <col min="6868" max="7116" width="9.140625" style="193"/>
    <col min="7117" max="7117" width="6.5703125" style="193" customWidth="1"/>
    <col min="7118" max="7118" width="18" style="193" customWidth="1"/>
    <col min="7119" max="7119" width="28.85546875" style="193" customWidth="1"/>
    <col min="7120" max="7120" width="7.5703125" style="193" customWidth="1"/>
    <col min="7121" max="7121" width="14.28515625" style="193" customWidth="1"/>
    <col min="7122" max="7122" width="10.5703125" style="193" customWidth="1"/>
    <col min="7123" max="7123" width="20.85546875" style="193" customWidth="1"/>
    <col min="7124" max="7372" width="9.140625" style="193"/>
    <col min="7373" max="7373" width="6.5703125" style="193" customWidth="1"/>
    <col min="7374" max="7374" width="18" style="193" customWidth="1"/>
    <col min="7375" max="7375" width="28.85546875" style="193" customWidth="1"/>
    <col min="7376" max="7376" width="7.5703125" style="193" customWidth="1"/>
    <col min="7377" max="7377" width="14.28515625" style="193" customWidth="1"/>
    <col min="7378" max="7378" width="10.5703125" style="193" customWidth="1"/>
    <col min="7379" max="7379" width="20.85546875" style="193" customWidth="1"/>
    <col min="7380" max="7628" width="9.140625" style="193"/>
    <col min="7629" max="7629" width="6.5703125" style="193" customWidth="1"/>
    <col min="7630" max="7630" width="18" style="193" customWidth="1"/>
    <col min="7631" max="7631" width="28.85546875" style="193" customWidth="1"/>
    <col min="7632" max="7632" width="7.5703125" style="193" customWidth="1"/>
    <col min="7633" max="7633" width="14.28515625" style="193" customWidth="1"/>
    <col min="7634" max="7634" width="10.5703125" style="193" customWidth="1"/>
    <col min="7635" max="7635" width="20.85546875" style="193" customWidth="1"/>
    <col min="7636" max="7884" width="9.140625" style="193"/>
    <col min="7885" max="7885" width="6.5703125" style="193" customWidth="1"/>
    <col min="7886" max="7886" width="18" style="193" customWidth="1"/>
    <col min="7887" max="7887" width="28.85546875" style="193" customWidth="1"/>
    <col min="7888" max="7888" width="7.5703125" style="193" customWidth="1"/>
    <col min="7889" max="7889" width="14.28515625" style="193" customWidth="1"/>
    <col min="7890" max="7890" width="10.5703125" style="193" customWidth="1"/>
    <col min="7891" max="7891" width="20.85546875" style="193" customWidth="1"/>
    <col min="7892" max="8140" width="9.140625" style="193"/>
    <col min="8141" max="8141" width="6.5703125" style="193" customWidth="1"/>
    <col min="8142" max="8142" width="18" style="193" customWidth="1"/>
    <col min="8143" max="8143" width="28.85546875" style="193" customWidth="1"/>
    <col min="8144" max="8144" width="7.5703125" style="193" customWidth="1"/>
    <col min="8145" max="8145" width="14.28515625" style="193" customWidth="1"/>
    <col min="8146" max="8146" width="10.5703125" style="193" customWidth="1"/>
    <col min="8147" max="8147" width="20.85546875" style="193" customWidth="1"/>
    <col min="8148" max="8396" width="9.140625" style="193"/>
    <col min="8397" max="8397" width="6.5703125" style="193" customWidth="1"/>
    <col min="8398" max="8398" width="18" style="193" customWidth="1"/>
    <col min="8399" max="8399" width="28.85546875" style="193" customWidth="1"/>
    <col min="8400" max="8400" width="7.5703125" style="193" customWidth="1"/>
    <col min="8401" max="8401" width="14.28515625" style="193" customWidth="1"/>
    <col min="8402" max="8402" width="10.5703125" style="193" customWidth="1"/>
    <col min="8403" max="8403" width="20.85546875" style="193" customWidth="1"/>
    <col min="8404" max="8652" width="9.140625" style="193"/>
    <col min="8653" max="8653" width="6.5703125" style="193" customWidth="1"/>
    <col min="8654" max="8654" width="18" style="193" customWidth="1"/>
    <col min="8655" max="8655" width="28.85546875" style="193" customWidth="1"/>
    <col min="8656" max="8656" width="7.5703125" style="193" customWidth="1"/>
    <col min="8657" max="8657" width="14.28515625" style="193" customWidth="1"/>
    <col min="8658" max="8658" width="10.5703125" style="193" customWidth="1"/>
    <col min="8659" max="8659" width="20.85546875" style="193" customWidth="1"/>
    <col min="8660" max="8908" width="9.140625" style="193"/>
    <col min="8909" max="8909" width="6.5703125" style="193" customWidth="1"/>
    <col min="8910" max="8910" width="18" style="193" customWidth="1"/>
    <col min="8911" max="8911" width="28.85546875" style="193" customWidth="1"/>
    <col min="8912" max="8912" width="7.5703125" style="193" customWidth="1"/>
    <col min="8913" max="8913" width="14.28515625" style="193" customWidth="1"/>
    <col min="8914" max="8914" width="10.5703125" style="193" customWidth="1"/>
    <col min="8915" max="8915" width="20.85546875" style="193" customWidth="1"/>
    <col min="8916" max="9164" width="9.140625" style="193"/>
    <col min="9165" max="9165" width="6.5703125" style="193" customWidth="1"/>
    <col min="9166" max="9166" width="18" style="193" customWidth="1"/>
    <col min="9167" max="9167" width="28.85546875" style="193" customWidth="1"/>
    <col min="9168" max="9168" width="7.5703125" style="193" customWidth="1"/>
    <col min="9169" max="9169" width="14.28515625" style="193" customWidth="1"/>
    <col min="9170" max="9170" width="10.5703125" style="193" customWidth="1"/>
    <col min="9171" max="9171" width="20.85546875" style="193" customWidth="1"/>
    <col min="9172" max="9420" width="9.140625" style="193"/>
    <col min="9421" max="9421" width="6.5703125" style="193" customWidth="1"/>
    <col min="9422" max="9422" width="18" style="193" customWidth="1"/>
    <col min="9423" max="9423" width="28.85546875" style="193" customWidth="1"/>
    <col min="9424" max="9424" width="7.5703125" style="193" customWidth="1"/>
    <col min="9425" max="9425" width="14.28515625" style="193" customWidth="1"/>
    <col min="9426" max="9426" width="10.5703125" style="193" customWidth="1"/>
    <col min="9427" max="9427" width="20.85546875" style="193" customWidth="1"/>
    <col min="9428" max="9676" width="9.140625" style="193"/>
    <col min="9677" max="9677" width="6.5703125" style="193" customWidth="1"/>
    <col min="9678" max="9678" width="18" style="193" customWidth="1"/>
    <col min="9679" max="9679" width="28.85546875" style="193" customWidth="1"/>
    <col min="9680" max="9680" width="7.5703125" style="193" customWidth="1"/>
    <col min="9681" max="9681" width="14.28515625" style="193" customWidth="1"/>
    <col min="9682" max="9682" width="10.5703125" style="193" customWidth="1"/>
    <col min="9683" max="9683" width="20.85546875" style="193" customWidth="1"/>
    <col min="9684" max="9932" width="9.140625" style="193"/>
    <col min="9933" max="9933" width="6.5703125" style="193" customWidth="1"/>
    <col min="9934" max="9934" width="18" style="193" customWidth="1"/>
    <col min="9935" max="9935" width="28.85546875" style="193" customWidth="1"/>
    <col min="9936" max="9936" width="7.5703125" style="193" customWidth="1"/>
    <col min="9937" max="9937" width="14.28515625" style="193" customWidth="1"/>
    <col min="9938" max="9938" width="10.5703125" style="193" customWidth="1"/>
    <col min="9939" max="9939" width="20.85546875" style="193" customWidth="1"/>
    <col min="9940" max="10188" width="9.140625" style="193"/>
    <col min="10189" max="10189" width="6.5703125" style="193" customWidth="1"/>
    <col min="10190" max="10190" width="18" style="193" customWidth="1"/>
    <col min="10191" max="10191" width="28.85546875" style="193" customWidth="1"/>
    <col min="10192" max="10192" width="7.5703125" style="193" customWidth="1"/>
    <col min="10193" max="10193" width="14.28515625" style="193" customWidth="1"/>
    <col min="10194" max="10194" width="10.5703125" style="193" customWidth="1"/>
    <col min="10195" max="10195" width="20.85546875" style="193" customWidth="1"/>
    <col min="10196" max="10444" width="9.140625" style="193"/>
    <col min="10445" max="10445" width="6.5703125" style="193" customWidth="1"/>
    <col min="10446" max="10446" width="18" style="193" customWidth="1"/>
    <col min="10447" max="10447" width="28.85546875" style="193" customWidth="1"/>
    <col min="10448" max="10448" width="7.5703125" style="193" customWidth="1"/>
    <col min="10449" max="10449" width="14.28515625" style="193" customWidth="1"/>
    <col min="10450" max="10450" width="10.5703125" style="193" customWidth="1"/>
    <col min="10451" max="10451" width="20.85546875" style="193" customWidth="1"/>
    <col min="10452" max="10700" width="9.140625" style="193"/>
    <col min="10701" max="10701" width="6.5703125" style="193" customWidth="1"/>
    <col min="10702" max="10702" width="18" style="193" customWidth="1"/>
    <col min="10703" max="10703" width="28.85546875" style="193" customWidth="1"/>
    <col min="10704" max="10704" width="7.5703125" style="193" customWidth="1"/>
    <col min="10705" max="10705" width="14.28515625" style="193" customWidth="1"/>
    <col min="10706" max="10706" width="10.5703125" style="193" customWidth="1"/>
    <col min="10707" max="10707" width="20.85546875" style="193" customWidth="1"/>
    <col min="10708" max="10956" width="9.140625" style="193"/>
    <col min="10957" max="10957" width="6.5703125" style="193" customWidth="1"/>
    <col min="10958" max="10958" width="18" style="193" customWidth="1"/>
    <col min="10959" max="10959" width="28.85546875" style="193" customWidth="1"/>
    <col min="10960" max="10960" width="7.5703125" style="193" customWidth="1"/>
    <col min="10961" max="10961" width="14.28515625" style="193" customWidth="1"/>
    <col min="10962" max="10962" width="10.5703125" style="193" customWidth="1"/>
    <col min="10963" max="10963" width="20.85546875" style="193" customWidth="1"/>
    <col min="10964" max="11212" width="9.140625" style="193"/>
    <col min="11213" max="11213" width="6.5703125" style="193" customWidth="1"/>
    <col min="11214" max="11214" width="18" style="193" customWidth="1"/>
    <col min="11215" max="11215" width="28.85546875" style="193" customWidth="1"/>
    <col min="11216" max="11216" width="7.5703125" style="193" customWidth="1"/>
    <col min="11217" max="11217" width="14.28515625" style="193" customWidth="1"/>
    <col min="11218" max="11218" width="10.5703125" style="193" customWidth="1"/>
    <col min="11219" max="11219" width="20.85546875" style="193" customWidth="1"/>
    <col min="11220" max="11468" width="9.140625" style="193"/>
    <col min="11469" max="11469" width="6.5703125" style="193" customWidth="1"/>
    <col min="11470" max="11470" width="18" style="193" customWidth="1"/>
    <col min="11471" max="11471" width="28.85546875" style="193" customWidth="1"/>
    <col min="11472" max="11472" width="7.5703125" style="193" customWidth="1"/>
    <col min="11473" max="11473" width="14.28515625" style="193" customWidth="1"/>
    <col min="11474" max="11474" width="10.5703125" style="193" customWidth="1"/>
    <col min="11475" max="11475" width="20.85546875" style="193" customWidth="1"/>
    <col min="11476" max="11724" width="9.140625" style="193"/>
    <col min="11725" max="11725" width="6.5703125" style="193" customWidth="1"/>
    <col min="11726" max="11726" width="18" style="193" customWidth="1"/>
    <col min="11727" max="11727" width="28.85546875" style="193" customWidth="1"/>
    <col min="11728" max="11728" width="7.5703125" style="193" customWidth="1"/>
    <col min="11729" max="11729" width="14.28515625" style="193" customWidth="1"/>
    <col min="11730" max="11730" width="10.5703125" style="193" customWidth="1"/>
    <col min="11731" max="11731" width="20.85546875" style="193" customWidth="1"/>
    <col min="11732" max="11980" width="9.140625" style="193"/>
    <col min="11981" max="11981" width="6.5703125" style="193" customWidth="1"/>
    <col min="11982" max="11982" width="18" style="193" customWidth="1"/>
    <col min="11983" max="11983" width="28.85546875" style="193" customWidth="1"/>
    <col min="11984" max="11984" width="7.5703125" style="193" customWidth="1"/>
    <col min="11985" max="11985" width="14.28515625" style="193" customWidth="1"/>
    <col min="11986" max="11986" width="10.5703125" style="193" customWidth="1"/>
    <col min="11987" max="11987" width="20.85546875" style="193" customWidth="1"/>
    <col min="11988" max="12236" width="9.140625" style="193"/>
    <col min="12237" max="12237" width="6.5703125" style="193" customWidth="1"/>
    <col min="12238" max="12238" width="18" style="193" customWidth="1"/>
    <col min="12239" max="12239" width="28.85546875" style="193" customWidth="1"/>
    <col min="12240" max="12240" width="7.5703125" style="193" customWidth="1"/>
    <col min="12241" max="12241" width="14.28515625" style="193" customWidth="1"/>
    <col min="12242" max="12242" width="10.5703125" style="193" customWidth="1"/>
    <col min="12243" max="12243" width="20.85546875" style="193" customWidth="1"/>
    <col min="12244" max="12492" width="9.140625" style="193"/>
    <col min="12493" max="12493" width="6.5703125" style="193" customWidth="1"/>
    <col min="12494" max="12494" width="18" style="193" customWidth="1"/>
    <col min="12495" max="12495" width="28.85546875" style="193" customWidth="1"/>
    <col min="12496" max="12496" width="7.5703125" style="193" customWidth="1"/>
    <col min="12497" max="12497" width="14.28515625" style="193" customWidth="1"/>
    <col min="12498" max="12498" width="10.5703125" style="193" customWidth="1"/>
    <col min="12499" max="12499" width="20.85546875" style="193" customWidth="1"/>
    <col min="12500" max="12748" width="9.140625" style="193"/>
    <col min="12749" max="12749" width="6.5703125" style="193" customWidth="1"/>
    <col min="12750" max="12750" width="18" style="193" customWidth="1"/>
    <col min="12751" max="12751" width="28.85546875" style="193" customWidth="1"/>
    <col min="12752" max="12752" width="7.5703125" style="193" customWidth="1"/>
    <col min="12753" max="12753" width="14.28515625" style="193" customWidth="1"/>
    <col min="12754" max="12754" width="10.5703125" style="193" customWidth="1"/>
    <col min="12755" max="12755" width="20.85546875" style="193" customWidth="1"/>
    <col min="12756" max="13004" width="9.140625" style="193"/>
    <col min="13005" max="13005" width="6.5703125" style="193" customWidth="1"/>
    <col min="13006" max="13006" width="18" style="193" customWidth="1"/>
    <col min="13007" max="13007" width="28.85546875" style="193" customWidth="1"/>
    <col min="13008" max="13008" width="7.5703125" style="193" customWidth="1"/>
    <col min="13009" max="13009" width="14.28515625" style="193" customWidth="1"/>
    <col min="13010" max="13010" width="10.5703125" style="193" customWidth="1"/>
    <col min="13011" max="13011" width="20.85546875" style="193" customWidth="1"/>
    <col min="13012" max="13260" width="9.140625" style="193"/>
    <col min="13261" max="13261" width="6.5703125" style="193" customWidth="1"/>
    <col min="13262" max="13262" width="18" style="193" customWidth="1"/>
    <col min="13263" max="13263" width="28.85546875" style="193" customWidth="1"/>
    <col min="13264" max="13264" width="7.5703125" style="193" customWidth="1"/>
    <col min="13265" max="13265" width="14.28515625" style="193" customWidth="1"/>
    <col min="13266" max="13266" width="10.5703125" style="193" customWidth="1"/>
    <col min="13267" max="13267" width="20.85546875" style="193" customWidth="1"/>
    <col min="13268" max="13516" width="9.140625" style="193"/>
    <col min="13517" max="13517" width="6.5703125" style="193" customWidth="1"/>
    <col min="13518" max="13518" width="18" style="193" customWidth="1"/>
    <col min="13519" max="13519" width="28.85546875" style="193" customWidth="1"/>
    <col min="13520" max="13520" width="7.5703125" style="193" customWidth="1"/>
    <col min="13521" max="13521" width="14.28515625" style="193" customWidth="1"/>
    <col min="13522" max="13522" width="10.5703125" style="193" customWidth="1"/>
    <col min="13523" max="13523" width="20.85546875" style="193" customWidth="1"/>
    <col min="13524" max="13772" width="9.140625" style="193"/>
    <col min="13773" max="13773" width="6.5703125" style="193" customWidth="1"/>
    <col min="13774" max="13774" width="18" style="193" customWidth="1"/>
    <col min="13775" max="13775" width="28.85546875" style="193" customWidth="1"/>
    <col min="13776" max="13776" width="7.5703125" style="193" customWidth="1"/>
    <col min="13777" max="13777" width="14.28515625" style="193" customWidth="1"/>
    <col min="13778" max="13778" width="10.5703125" style="193" customWidth="1"/>
    <col min="13779" max="13779" width="20.85546875" style="193" customWidth="1"/>
    <col min="13780" max="14028" width="9.140625" style="193"/>
    <col min="14029" max="14029" width="6.5703125" style="193" customWidth="1"/>
    <col min="14030" max="14030" width="18" style="193" customWidth="1"/>
    <col min="14031" max="14031" width="28.85546875" style="193" customWidth="1"/>
    <col min="14032" max="14032" width="7.5703125" style="193" customWidth="1"/>
    <col min="14033" max="14033" width="14.28515625" style="193" customWidth="1"/>
    <col min="14034" max="14034" width="10.5703125" style="193" customWidth="1"/>
    <col min="14035" max="14035" width="20.85546875" style="193" customWidth="1"/>
    <col min="14036" max="14284" width="9.140625" style="193"/>
    <col min="14285" max="14285" width="6.5703125" style="193" customWidth="1"/>
    <col min="14286" max="14286" width="18" style="193" customWidth="1"/>
    <col min="14287" max="14287" width="28.85546875" style="193" customWidth="1"/>
    <col min="14288" max="14288" width="7.5703125" style="193" customWidth="1"/>
    <col min="14289" max="14289" width="14.28515625" style="193" customWidth="1"/>
    <col min="14290" max="14290" width="10.5703125" style="193" customWidth="1"/>
    <col min="14291" max="14291" width="20.85546875" style="193" customWidth="1"/>
    <col min="14292" max="14540" width="9.140625" style="193"/>
    <col min="14541" max="14541" width="6.5703125" style="193" customWidth="1"/>
    <col min="14542" max="14542" width="18" style="193" customWidth="1"/>
    <col min="14543" max="14543" width="28.85546875" style="193" customWidth="1"/>
    <col min="14544" max="14544" width="7.5703125" style="193" customWidth="1"/>
    <col min="14545" max="14545" width="14.28515625" style="193" customWidth="1"/>
    <col min="14546" max="14546" width="10.5703125" style="193" customWidth="1"/>
    <col min="14547" max="14547" width="20.85546875" style="193" customWidth="1"/>
    <col min="14548" max="14796" width="9.140625" style="193"/>
    <col min="14797" max="14797" width="6.5703125" style="193" customWidth="1"/>
    <col min="14798" max="14798" width="18" style="193" customWidth="1"/>
    <col min="14799" max="14799" width="28.85546875" style="193" customWidth="1"/>
    <col min="14800" max="14800" width="7.5703125" style="193" customWidth="1"/>
    <col min="14801" max="14801" width="14.28515625" style="193" customWidth="1"/>
    <col min="14802" max="14802" width="10.5703125" style="193" customWidth="1"/>
    <col min="14803" max="14803" width="20.85546875" style="193" customWidth="1"/>
    <col min="14804" max="15052" width="9.140625" style="193"/>
    <col min="15053" max="15053" width="6.5703125" style="193" customWidth="1"/>
    <col min="15054" max="15054" width="18" style="193" customWidth="1"/>
    <col min="15055" max="15055" width="28.85546875" style="193" customWidth="1"/>
    <col min="15056" max="15056" width="7.5703125" style="193" customWidth="1"/>
    <col min="15057" max="15057" width="14.28515625" style="193" customWidth="1"/>
    <col min="15058" max="15058" width="10.5703125" style="193" customWidth="1"/>
    <col min="15059" max="15059" width="20.85546875" style="193" customWidth="1"/>
    <col min="15060" max="15308" width="9.140625" style="193"/>
    <col min="15309" max="15309" width="6.5703125" style="193" customWidth="1"/>
    <col min="15310" max="15310" width="18" style="193" customWidth="1"/>
    <col min="15311" max="15311" width="28.85546875" style="193" customWidth="1"/>
    <col min="15312" max="15312" width="7.5703125" style="193" customWidth="1"/>
    <col min="15313" max="15313" width="14.28515625" style="193" customWidth="1"/>
    <col min="15314" max="15314" width="10.5703125" style="193" customWidth="1"/>
    <col min="15315" max="15315" width="20.85546875" style="193" customWidth="1"/>
    <col min="15316" max="15564" width="9.140625" style="193"/>
    <col min="15565" max="15565" width="6.5703125" style="193" customWidth="1"/>
    <col min="15566" max="15566" width="18" style="193" customWidth="1"/>
    <col min="15567" max="15567" width="28.85546875" style="193" customWidth="1"/>
    <col min="15568" max="15568" width="7.5703125" style="193" customWidth="1"/>
    <col min="15569" max="15569" width="14.28515625" style="193" customWidth="1"/>
    <col min="15570" max="15570" width="10.5703125" style="193" customWidth="1"/>
    <col min="15571" max="15571" width="20.85546875" style="193" customWidth="1"/>
    <col min="15572" max="15820" width="9.140625" style="193"/>
    <col min="15821" max="15821" width="6.5703125" style="193" customWidth="1"/>
    <col min="15822" max="15822" width="18" style="193" customWidth="1"/>
    <col min="15823" max="15823" width="28.85546875" style="193" customWidth="1"/>
    <col min="15824" max="15824" width="7.5703125" style="193" customWidth="1"/>
    <col min="15825" max="15825" width="14.28515625" style="193" customWidth="1"/>
    <col min="15826" max="15826" width="10.5703125" style="193" customWidth="1"/>
    <col min="15827" max="15827" width="20.85546875" style="193" customWidth="1"/>
    <col min="15828" max="16076" width="9.140625" style="193"/>
    <col min="16077" max="16077" width="6.5703125" style="193" customWidth="1"/>
    <col min="16078" max="16078" width="18" style="193" customWidth="1"/>
    <col min="16079" max="16079" width="28.85546875" style="193" customWidth="1"/>
    <col min="16080" max="16080" width="7.5703125" style="193" customWidth="1"/>
    <col min="16081" max="16081" width="14.28515625" style="193" customWidth="1"/>
    <col min="16082" max="16082" width="10.5703125" style="193" customWidth="1"/>
    <col min="16083" max="16083" width="20.85546875" style="193" customWidth="1"/>
    <col min="16084" max="16384" width="9.140625" style="193"/>
  </cols>
  <sheetData>
    <row r="1" spans="1:20" ht="31.5" customHeight="1" x14ac:dyDescent="0.2">
      <c r="A1" s="320" t="s">
        <v>10</v>
      </c>
      <c r="B1" s="320"/>
      <c r="C1" s="20"/>
      <c r="D1" s="321" t="s">
        <v>0</v>
      </c>
      <c r="E1" s="321"/>
      <c r="F1" s="321"/>
      <c r="G1" s="321"/>
    </row>
    <row r="2" spans="1:20" ht="33" customHeight="1" x14ac:dyDescent="0.2">
      <c r="A2" s="322" t="s">
        <v>1</v>
      </c>
      <c r="B2" s="322"/>
      <c r="C2" s="31"/>
      <c r="D2" s="323" t="s">
        <v>2</v>
      </c>
      <c r="E2" s="323"/>
      <c r="F2" s="323"/>
      <c r="G2" s="323"/>
    </row>
    <row r="3" spans="1:20" ht="15.75" x14ac:dyDescent="0.2">
      <c r="A3" s="324"/>
      <c r="B3" s="324"/>
      <c r="C3" s="1"/>
      <c r="D3" s="1"/>
      <c r="E3" s="1"/>
      <c r="F3" s="1"/>
      <c r="G3" s="261"/>
    </row>
    <row r="4" spans="1:20" ht="15.75" x14ac:dyDescent="0.2">
      <c r="A4" s="261"/>
      <c r="B4" s="24"/>
      <c r="C4" s="319" t="s">
        <v>1490</v>
      </c>
      <c r="D4" s="319"/>
      <c r="E4" s="319"/>
      <c r="F4" s="319"/>
      <c r="G4" s="319"/>
    </row>
    <row r="5" spans="1:20" ht="15.75" x14ac:dyDescent="0.2">
      <c r="A5" s="261"/>
      <c r="B5" s="9"/>
      <c r="C5" s="1"/>
      <c r="D5" s="1"/>
      <c r="E5" s="259"/>
      <c r="F5" s="8"/>
      <c r="G5" s="8"/>
    </row>
    <row r="6" spans="1:20" ht="26.25" customHeight="1" x14ac:dyDescent="0.2">
      <c r="A6" s="326" t="s">
        <v>1333</v>
      </c>
      <c r="B6" s="326"/>
      <c r="C6" s="326"/>
      <c r="D6" s="326"/>
      <c r="E6" s="326"/>
      <c r="F6" s="326"/>
      <c r="G6" s="326"/>
    </row>
    <row r="7" spans="1:20" ht="26.25" customHeight="1" x14ac:dyDescent="0.2">
      <c r="A7" s="326" t="s">
        <v>1489</v>
      </c>
      <c r="B7" s="326"/>
      <c r="C7" s="326"/>
      <c r="D7" s="326"/>
      <c r="E7" s="326"/>
      <c r="F7" s="326"/>
      <c r="G7" s="326"/>
    </row>
    <row r="8" spans="1:20" ht="12.75" customHeight="1" x14ac:dyDescent="0.2">
      <c r="A8" s="4"/>
      <c r="B8" s="25"/>
      <c r="C8" s="4"/>
      <c r="D8" s="4"/>
      <c r="E8" s="4"/>
      <c r="F8" s="4"/>
      <c r="G8" s="4"/>
    </row>
    <row r="9" spans="1:20" s="117" customFormat="1" ht="30" customHeight="1" x14ac:dyDescent="0.25">
      <c r="A9" s="15" t="s">
        <v>1321</v>
      </c>
      <c r="B9" s="15" t="s">
        <v>1453</v>
      </c>
      <c r="C9" s="113"/>
      <c r="D9" s="113"/>
      <c r="E9" s="114"/>
      <c r="F9" s="115"/>
      <c r="G9" s="115"/>
      <c r="H9" s="118" t="s">
        <v>1322</v>
      </c>
      <c r="I9" s="222" t="s">
        <v>1454</v>
      </c>
      <c r="J9" s="116"/>
      <c r="K9" s="116"/>
      <c r="L9" s="116"/>
    </row>
    <row r="10" spans="1:20" ht="43.5" customHeight="1" x14ac:dyDescent="0.2">
      <c r="A10" s="26" t="s">
        <v>3</v>
      </c>
      <c r="B10" s="36" t="s">
        <v>4</v>
      </c>
      <c r="C10" s="36" t="s">
        <v>5</v>
      </c>
      <c r="D10" s="36" t="s">
        <v>11</v>
      </c>
      <c r="E10" s="17" t="s">
        <v>1513</v>
      </c>
      <c r="F10" s="16" t="s">
        <v>6</v>
      </c>
      <c r="G10" s="36" t="s">
        <v>1298</v>
      </c>
      <c r="H10" s="62" t="s">
        <v>85</v>
      </c>
      <c r="I10" s="62" t="s">
        <v>1514</v>
      </c>
      <c r="J10" s="289" t="s">
        <v>98</v>
      </c>
      <c r="K10" s="289" t="s">
        <v>99</v>
      </c>
      <c r="L10" s="289" t="s">
        <v>1518</v>
      </c>
      <c r="M10" s="279" t="s">
        <v>1501</v>
      </c>
    </row>
    <row r="11" spans="1:20" s="1" customFormat="1" ht="26.25" customHeight="1" x14ac:dyDescent="0.2">
      <c r="A11" s="26" t="s">
        <v>116</v>
      </c>
      <c r="B11" s="47" t="s">
        <v>1283</v>
      </c>
      <c r="C11" s="48"/>
      <c r="D11" s="36"/>
      <c r="E11" s="17"/>
      <c r="F11" s="16"/>
      <c r="G11" s="36"/>
      <c r="H11" s="62"/>
      <c r="I11" s="62"/>
      <c r="J11" s="62"/>
      <c r="K11" s="62"/>
      <c r="L11" s="62"/>
      <c r="M11" s="94"/>
    </row>
    <row r="12" spans="1:20" ht="276.75" customHeight="1" x14ac:dyDescent="0.2">
      <c r="A12" s="27">
        <v>1</v>
      </c>
      <c r="B12" s="34" t="s">
        <v>35</v>
      </c>
      <c r="C12" s="22" t="s">
        <v>1455</v>
      </c>
      <c r="D12" s="28" t="s">
        <v>13</v>
      </c>
      <c r="E12" s="150">
        <v>1</v>
      </c>
      <c r="F12" s="12">
        <v>0.9</v>
      </c>
      <c r="G12" s="223" t="s">
        <v>1443</v>
      </c>
      <c r="H12" s="62" t="str">
        <f>IFERROR(VLOOKUP($B12,[4]thuvien_kpi!$B$1:$P$595,COLUMNS([4]thuvien_kpi!$B$2:E2),0),0)</f>
        <v>HCM_DT_PTMOI_021</v>
      </c>
      <c r="I12" s="222" t="s">
        <v>1454</v>
      </c>
      <c r="J12" s="62" t="s">
        <v>101</v>
      </c>
      <c r="K12" s="260" t="s">
        <v>1456</v>
      </c>
      <c r="L12" s="103" t="s">
        <v>1516</v>
      </c>
      <c r="M12" s="280" t="str">
        <f>VLOOKUP($H12,'[2]Trang tính1'!$C$4:$G$53,5,0)</f>
        <v>1.Sở cứ giao: Theo số giao, đăng kí của các đơn vị
 2.Ý nghĩa KPI: Hoàn thành các mục tiêu phát triển mới theo định hướng của TCT
 3.Mục tiêu KPI: Nhân viên phải đạt mục tiêu doanh thu PTM từng dịch vụ đã đăng ký trên các ID điều hành, dựa trên khả năng thực tế và mục tiêu tăng trưởng.
 4.Lợi ích cho nhân viên khi hoàn thành KPI: Đơn giá, hoàn thành BSC, thưởng quý/năm.
 5. Rủi ro khi không thực hiện/không hoàn thành: Tiền lương thấp, đánh giá không hoàn thành công việc/không hoàn thành mục tiêu
 6. Định hướng để hoàn thành KPI: nắm rõ kịch bản tổ chức các CT bán hàng quy định tại Văn bản số 100 TTr/ĐH-NS ngày 3/4/2024
 7.Kiểm soát KPI:
 + Đăng kí KH: trên các ID điều hành
 + Kết quả thực hiện: Hàng ngày xem trên ID430/ID606/ID448, các ID điều hành.
 + Chốt tháng tính lương: ID88 – CT123.</v>
      </c>
      <c r="R12" s="224"/>
      <c r="S12" s="225"/>
      <c r="T12" s="225">
        <f>R12*1.2</f>
        <v>0</v>
      </c>
    </row>
    <row r="13" spans="1:20" s="1" customFormat="1" ht="30" customHeight="1" x14ac:dyDescent="0.2">
      <c r="A13" s="42" t="s">
        <v>23</v>
      </c>
      <c r="B13" s="47" t="s">
        <v>1284</v>
      </c>
      <c r="C13" s="52"/>
      <c r="D13" s="28"/>
      <c r="E13" s="28"/>
      <c r="F13" s="12"/>
      <c r="G13" s="56"/>
      <c r="H13" s="62"/>
      <c r="I13" s="62"/>
      <c r="J13" s="62"/>
      <c r="K13" s="258"/>
      <c r="L13" s="62"/>
    </row>
    <row r="14" spans="1:20" s="1" customFormat="1" ht="97.5" customHeight="1" x14ac:dyDescent="0.2">
      <c r="A14" s="177">
        <v>2</v>
      </c>
      <c r="B14" s="130" t="s">
        <v>106</v>
      </c>
      <c r="C14" s="187" t="s">
        <v>1391</v>
      </c>
      <c r="D14" s="28" t="s">
        <v>13</v>
      </c>
      <c r="E14" s="150">
        <v>1</v>
      </c>
      <c r="F14" s="188">
        <v>0.1</v>
      </c>
      <c r="G14" s="176" t="s">
        <v>1373</v>
      </c>
      <c r="H14" s="62" t="s">
        <v>107</v>
      </c>
      <c r="I14" s="222" t="s">
        <v>1454</v>
      </c>
      <c r="J14" s="62" t="s">
        <v>101</v>
      </c>
      <c r="K14" s="64">
        <v>1</v>
      </c>
      <c r="L14" s="260" t="s">
        <v>1318</v>
      </c>
      <c r="M14" s="280" t="str">
        <f>VLOOKUP($H14,'[2]Trang tính1'!$C$4:$G$53,5,0)</f>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
    </row>
    <row r="15" spans="1:20" s="1" customFormat="1" ht="147" customHeight="1" x14ac:dyDescent="0.2">
      <c r="A15" s="177"/>
      <c r="B15" s="130" t="s">
        <v>1457</v>
      </c>
      <c r="C15" s="339" t="s">
        <v>1500</v>
      </c>
      <c r="D15" s="340"/>
      <c r="E15" s="340"/>
      <c r="F15" s="340"/>
      <c r="G15" s="341"/>
      <c r="H15" s="62"/>
      <c r="I15" s="62"/>
      <c r="J15" s="62" t="s">
        <v>1458</v>
      </c>
      <c r="K15" s="62" t="s">
        <v>1458</v>
      </c>
      <c r="L15" s="260" t="s">
        <v>1463</v>
      </c>
    </row>
    <row r="16" spans="1:20" s="226" customFormat="1" ht="28.5" customHeight="1" x14ac:dyDescent="0.2">
      <c r="A16" s="70" t="s">
        <v>117</v>
      </c>
      <c r="B16" s="190" t="s">
        <v>18</v>
      </c>
      <c r="C16" s="22"/>
      <c r="D16" s="28"/>
      <c r="E16" s="81"/>
      <c r="F16" s="12"/>
      <c r="G16" s="223"/>
      <c r="H16" s="62"/>
      <c r="I16" s="62"/>
      <c r="J16" s="260"/>
      <c r="K16" s="260"/>
      <c r="L16" s="260"/>
      <c r="M16" s="260"/>
      <c r="N16" s="260"/>
    </row>
    <row r="17" spans="1:20" s="1" customFormat="1" ht="131.25" customHeight="1" x14ac:dyDescent="0.2">
      <c r="A17" s="30">
        <v>3</v>
      </c>
      <c r="B17" s="32" t="s">
        <v>26</v>
      </c>
      <c r="C17" s="227" t="s">
        <v>24</v>
      </c>
      <c r="D17" s="28" t="s">
        <v>13</v>
      </c>
      <c r="E17" s="150">
        <v>1</v>
      </c>
      <c r="F17" s="81" t="s">
        <v>14</v>
      </c>
      <c r="G17" s="136" t="s">
        <v>115</v>
      </c>
      <c r="H17" s="62" t="str">
        <f>IFERROR(VLOOKUP($B17,[4]thuvien_kpi!$B$1:$P$595,COLUMNS([4]thuvien_kpi!$B$2:E15),0),0)</f>
        <v>HCM_CL_GSDMUC_001</v>
      </c>
      <c r="I17" s="62"/>
      <c r="J17" s="260"/>
      <c r="K17" s="64"/>
      <c r="L17" s="260"/>
    </row>
    <row r="18" spans="1:20" s="58" customFormat="1" ht="24" customHeight="1" x14ac:dyDescent="0.2">
      <c r="A18" s="70"/>
      <c r="B18" s="338" t="s">
        <v>9</v>
      </c>
      <c r="C18" s="338"/>
      <c r="D18" s="338"/>
      <c r="E18" s="338"/>
      <c r="F18" s="29">
        <f>SUM(F12:F14)</f>
        <v>1</v>
      </c>
      <c r="G18" s="262"/>
      <c r="H18" s="62"/>
      <c r="I18" s="62"/>
      <c r="J18" s="62"/>
      <c r="K18" s="62"/>
      <c r="L18" s="62"/>
    </row>
    <row r="19" spans="1:20" s="58" customFormat="1" ht="18.75" customHeight="1" x14ac:dyDescent="0.2">
      <c r="A19" s="53"/>
      <c r="B19" s="197"/>
      <c r="C19" s="197"/>
      <c r="D19" s="197"/>
      <c r="E19" s="197"/>
      <c r="F19" s="38"/>
      <c r="G19" s="103"/>
      <c r="H19" s="62"/>
      <c r="I19" s="62"/>
      <c r="J19" s="62"/>
      <c r="K19" s="62"/>
      <c r="L19" s="62"/>
    </row>
    <row r="20" spans="1:20" ht="30" customHeight="1" x14ac:dyDescent="0.2">
      <c r="A20" s="15" t="s">
        <v>1324</v>
      </c>
      <c r="B20" s="15" t="s">
        <v>1459</v>
      </c>
      <c r="C20" s="9"/>
      <c r="D20" s="9"/>
      <c r="E20" s="10"/>
      <c r="F20" s="11"/>
      <c r="G20" s="11"/>
      <c r="H20" s="118" t="s">
        <v>1322</v>
      </c>
      <c r="I20" s="222" t="s">
        <v>1460</v>
      </c>
    </row>
    <row r="21" spans="1:20" ht="43.5" customHeight="1" x14ac:dyDescent="0.2">
      <c r="A21" s="26" t="s">
        <v>3</v>
      </c>
      <c r="B21" s="36" t="s">
        <v>4</v>
      </c>
      <c r="C21" s="36" t="s">
        <v>5</v>
      </c>
      <c r="D21" s="36" t="s">
        <v>11</v>
      </c>
      <c r="E21" s="17" t="s">
        <v>1513</v>
      </c>
      <c r="F21" s="16" t="s">
        <v>6</v>
      </c>
      <c r="G21" s="36" t="s">
        <v>1298</v>
      </c>
      <c r="H21" s="62" t="s">
        <v>85</v>
      </c>
      <c r="I21" s="62" t="s">
        <v>1514</v>
      </c>
      <c r="J21" s="289" t="s">
        <v>98</v>
      </c>
      <c r="K21" s="289" t="s">
        <v>99</v>
      </c>
      <c r="L21" s="289" t="s">
        <v>1518</v>
      </c>
      <c r="M21" s="291" t="s">
        <v>1501</v>
      </c>
    </row>
    <row r="22" spans="1:20" s="1" customFormat="1" ht="26.25" customHeight="1" x14ac:dyDescent="0.2">
      <c r="A22" s="26" t="s">
        <v>116</v>
      </c>
      <c r="B22" s="47" t="s">
        <v>1283</v>
      </c>
      <c r="C22" s="48"/>
      <c r="D22" s="36"/>
      <c r="E22" s="17"/>
      <c r="F22" s="16"/>
      <c r="G22" s="36"/>
      <c r="H22" s="62"/>
      <c r="I22" s="62"/>
      <c r="J22" s="62"/>
      <c r="K22" s="62"/>
      <c r="L22" s="62"/>
      <c r="M22" s="94"/>
    </row>
    <row r="23" spans="1:20" ht="409.5" customHeight="1" x14ac:dyDescent="0.2">
      <c r="A23" s="27">
        <v>1</v>
      </c>
      <c r="B23" s="34" t="s">
        <v>35</v>
      </c>
      <c r="C23" s="22" t="s">
        <v>1480</v>
      </c>
      <c r="D23" s="28" t="s">
        <v>13</v>
      </c>
      <c r="E23" s="150">
        <v>1</v>
      </c>
      <c r="F23" s="12">
        <v>1</v>
      </c>
      <c r="G23" s="223" t="s">
        <v>1443</v>
      </c>
      <c r="H23" s="62" t="str">
        <f>IFERROR(VLOOKUP($B23,[4]thuvien_kpi!$B$1:$P$595,COLUMNS([4]thuvien_kpi!$B$2:E19),0),0)</f>
        <v>HCM_DT_PTMOI_021</v>
      </c>
      <c r="I23" s="222" t="s">
        <v>1460</v>
      </c>
      <c r="J23" s="62" t="s">
        <v>101</v>
      </c>
      <c r="K23" s="260" t="s">
        <v>1317</v>
      </c>
      <c r="L23" s="103" t="s">
        <v>1516</v>
      </c>
      <c r="M23" s="280" t="str">
        <f>VLOOKUP($H23,'[2]Trang tính1'!$C$4:$G$53,5,0)</f>
        <v>1.Sở cứ giao: Theo số giao, đăng kí của các đơn vị
 2.Ý nghĩa KPI: Hoàn thành các mục tiêu phát triển mới theo định hướng của TCT
 3.Mục tiêu KPI: Nhân viên phải đạt mục tiêu doanh thu PTM từng dịch vụ đã đăng ký trên các ID điều hành, dựa trên khả năng thực tế và mục tiêu tăng trưởng.
 4.Lợi ích cho nhân viên khi hoàn thành KPI: Đơn giá, hoàn thành BSC, thưởng quý/năm.
 5. Rủi ro khi không thực hiện/không hoàn thành: Tiền lương thấp, đánh giá không hoàn thành công việc/không hoàn thành mục tiêu
 6. Định hướng để hoàn thành KPI: nắm rõ kịch bản tổ chức các CT bán hàng quy định tại Văn bản số 100 TTr/ĐH-NS ngày 3/4/2024
 7.Kiểm soát KPI:
 + Đăng kí KH: trên các ID điều hành
 + Kết quả thực hiện: Hàng ngày xem trên ID430/ID606/ID448, các ID điều hành.
 + Chốt tháng tính lương: ID88 – CT123.</v>
      </c>
      <c r="N23" s="234"/>
      <c r="R23" s="224"/>
      <c r="S23" s="225"/>
      <c r="T23" s="225"/>
    </row>
    <row r="24" spans="1:20" s="1" customFormat="1" ht="288" customHeight="1" x14ac:dyDescent="0.2">
      <c r="A24" s="42">
        <v>2</v>
      </c>
      <c r="B24" s="111" t="s">
        <v>1371</v>
      </c>
      <c r="C24" s="22" t="s">
        <v>1452</v>
      </c>
      <c r="D24" s="28" t="s">
        <v>13</v>
      </c>
      <c r="E24" s="81">
        <v>0.5</v>
      </c>
      <c r="F24" s="12" t="s">
        <v>14</v>
      </c>
      <c r="G24" s="192" t="s">
        <v>1472</v>
      </c>
      <c r="H24" s="62" t="str">
        <f>IFERROR(VLOOKUP($B24,[4]thuvien_kpi!$B$1:$P$639,4,0),0)</f>
        <v>HCM_CL_DHQLY_007</v>
      </c>
      <c r="I24" s="222" t="s">
        <v>1460</v>
      </c>
      <c r="J24" s="62" t="s">
        <v>101</v>
      </c>
      <c r="K24" s="64" t="s">
        <v>101</v>
      </c>
      <c r="L24" s="318" t="s">
        <v>1519</v>
      </c>
      <c r="M24" s="280" t="str">
        <f>VLOOKUP($H24,'[2]Trang tính1'!$C$4:$G$53,5,0)</f>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
    </row>
    <row r="25" spans="1:20" s="1" customFormat="1" ht="30" customHeight="1" x14ac:dyDescent="0.2">
      <c r="A25" s="42" t="s">
        <v>23</v>
      </c>
      <c r="B25" s="47" t="s">
        <v>1284</v>
      </c>
      <c r="C25" s="52"/>
      <c r="D25" s="28"/>
      <c r="E25" s="28"/>
      <c r="F25" s="12"/>
      <c r="G25" s="56"/>
      <c r="H25" s="62"/>
      <c r="I25" s="62"/>
      <c r="J25" s="62"/>
      <c r="K25" s="258"/>
      <c r="L25" s="62"/>
    </row>
    <row r="26" spans="1:20" s="1" customFormat="1" ht="129.75" customHeight="1" x14ac:dyDescent="0.2">
      <c r="A26" s="42"/>
      <c r="B26" s="130" t="s">
        <v>1457</v>
      </c>
      <c r="C26" s="339" t="s">
        <v>1461</v>
      </c>
      <c r="D26" s="342"/>
      <c r="E26" s="342"/>
      <c r="F26" s="342"/>
      <c r="G26" s="343"/>
      <c r="H26" s="62"/>
      <c r="I26" s="62"/>
      <c r="J26" s="62" t="s">
        <v>1458</v>
      </c>
      <c r="K26" s="62" t="s">
        <v>1458</v>
      </c>
      <c r="L26" s="260" t="s">
        <v>100</v>
      </c>
    </row>
    <row r="27" spans="1:20" s="226" customFormat="1" ht="28.5" customHeight="1" x14ac:dyDescent="0.2">
      <c r="A27" s="70" t="s">
        <v>117</v>
      </c>
      <c r="B27" s="190" t="s">
        <v>18</v>
      </c>
      <c r="C27" s="22"/>
      <c r="D27" s="28"/>
      <c r="E27" s="81"/>
      <c r="F27" s="12"/>
      <c r="G27" s="223"/>
      <c r="H27" s="62"/>
      <c r="I27" s="62"/>
      <c r="J27" s="260"/>
      <c r="K27" s="260"/>
      <c r="L27" s="260"/>
      <c r="M27" s="260"/>
      <c r="N27" s="260"/>
    </row>
    <row r="28" spans="1:20" s="1" customFormat="1" ht="131.25" customHeight="1" x14ac:dyDescent="0.2">
      <c r="A28" s="30">
        <v>3</v>
      </c>
      <c r="B28" s="32" t="s">
        <v>26</v>
      </c>
      <c r="C28" s="227" t="s">
        <v>24</v>
      </c>
      <c r="D28" s="28" t="s">
        <v>13</v>
      </c>
      <c r="E28" s="150">
        <v>1</v>
      </c>
      <c r="F28" s="81" t="s">
        <v>14</v>
      </c>
      <c r="G28" s="136" t="s">
        <v>115</v>
      </c>
      <c r="H28" s="62" t="str">
        <f>IFERROR(VLOOKUP($B28,[4]thuvien_kpi!$B$1:$P$595,COLUMNS([4]thuvien_kpi!$B$2:E32),0),0)</f>
        <v>HCM_CL_GSDMUC_001</v>
      </c>
      <c r="I28" s="62"/>
      <c r="J28" s="260"/>
      <c r="K28" s="64"/>
      <c r="L28" s="260"/>
    </row>
    <row r="29" spans="1:20" s="58" customFormat="1" ht="24" customHeight="1" x14ac:dyDescent="0.2">
      <c r="A29" s="70"/>
      <c r="B29" s="338" t="s">
        <v>9</v>
      </c>
      <c r="C29" s="338"/>
      <c r="D29" s="338"/>
      <c r="E29" s="338"/>
      <c r="F29" s="29">
        <f>SUM(F23:F25)</f>
        <v>1</v>
      </c>
      <c r="G29" s="262"/>
      <c r="H29" s="62"/>
      <c r="I29" s="62"/>
      <c r="J29" s="62"/>
      <c r="K29" s="62"/>
      <c r="L29" s="62"/>
    </row>
    <row r="30" spans="1:20" ht="16.5" x14ac:dyDescent="0.2">
      <c r="A30" s="329" t="s">
        <v>16</v>
      </c>
      <c r="B30" s="329"/>
      <c r="C30" s="329"/>
      <c r="D30" s="329"/>
      <c r="E30" s="329"/>
      <c r="F30" s="329"/>
      <c r="G30" s="329"/>
    </row>
    <row r="31" spans="1:20" ht="26.25" customHeight="1" x14ac:dyDescent="0.2">
      <c r="A31" s="325" t="s">
        <v>1221</v>
      </c>
      <c r="B31" s="325"/>
      <c r="C31" s="325"/>
      <c r="D31" s="325"/>
      <c r="E31" s="325"/>
      <c r="F31" s="325"/>
      <c r="G31" s="325"/>
    </row>
    <row r="32" spans="1:20" ht="21" customHeight="1" x14ac:dyDescent="0.2">
      <c r="A32" s="325" t="s">
        <v>1300</v>
      </c>
      <c r="B32" s="325"/>
      <c r="C32" s="325"/>
      <c r="D32" s="325"/>
      <c r="E32" s="325"/>
      <c r="F32" s="325"/>
      <c r="G32" s="325"/>
    </row>
    <row r="33" spans="1:7" ht="23.25" customHeight="1" x14ac:dyDescent="0.2">
      <c r="A33" s="325" t="s">
        <v>1370</v>
      </c>
      <c r="B33" s="325"/>
      <c r="C33" s="325"/>
      <c r="D33" s="325"/>
      <c r="E33" s="325"/>
      <c r="F33" s="325"/>
      <c r="G33" s="325"/>
    </row>
    <row r="34" spans="1:7" ht="69" customHeight="1" x14ac:dyDescent="0.2">
      <c r="A34" s="325" t="s">
        <v>1462</v>
      </c>
      <c r="B34" s="325"/>
      <c r="C34" s="325"/>
      <c r="D34" s="325"/>
      <c r="E34" s="325"/>
      <c r="F34" s="325"/>
      <c r="G34" s="325"/>
    </row>
    <row r="35" spans="1:7" ht="45.75" customHeight="1" x14ac:dyDescent="0.2">
      <c r="A35" s="325" t="s">
        <v>1467</v>
      </c>
      <c r="B35" s="325"/>
      <c r="C35" s="325"/>
      <c r="D35" s="325"/>
      <c r="E35" s="325"/>
      <c r="F35" s="325"/>
      <c r="G35" s="325"/>
    </row>
  </sheetData>
  <autoFilter ref="A10:N18"/>
  <mergeCells count="18">
    <mergeCell ref="A30:G30"/>
    <mergeCell ref="B29:E29"/>
    <mergeCell ref="A1:B1"/>
    <mergeCell ref="D1:G1"/>
    <mergeCell ref="A2:B2"/>
    <mergeCell ref="D2:G2"/>
    <mergeCell ref="A3:B3"/>
    <mergeCell ref="C4:G4"/>
    <mergeCell ref="A6:G6"/>
    <mergeCell ref="A7:G7"/>
    <mergeCell ref="C15:G15"/>
    <mergeCell ref="B18:E18"/>
    <mergeCell ref="C26:G26"/>
    <mergeCell ref="A31:G31"/>
    <mergeCell ref="A32:G32"/>
    <mergeCell ref="A33:G33"/>
    <mergeCell ref="A34:G34"/>
    <mergeCell ref="A35:G35"/>
  </mergeCells>
  <conditionalFormatting sqref="B14">
    <cfRule type="colorScale" priority="10">
      <colorScale>
        <cfvo type="min"/>
        <cfvo type="max"/>
        <color theme="3" tint="0.39997558519241921"/>
        <color theme="3" tint="0.79998168889431442"/>
      </colorScale>
    </cfRule>
  </conditionalFormatting>
  <conditionalFormatting sqref="B15">
    <cfRule type="colorScale" priority="9">
      <colorScale>
        <cfvo type="min"/>
        <cfvo type="max"/>
        <color theme="3" tint="0.39997558519241921"/>
        <color theme="3" tint="0.79998168889431442"/>
      </colorScale>
    </cfRule>
  </conditionalFormatting>
  <conditionalFormatting sqref="B26">
    <cfRule type="colorScale" priority="8">
      <colorScale>
        <cfvo type="min"/>
        <cfvo type="max"/>
        <color theme="3" tint="0.39997558519241921"/>
        <color theme="3" tint="0.79998168889431442"/>
      </colorScale>
    </cfRule>
  </conditionalFormatting>
  <conditionalFormatting sqref="M12">
    <cfRule type="colorScale" priority="7">
      <colorScale>
        <cfvo type="min"/>
        <cfvo type="max"/>
        <color theme="3" tint="0.39997558519241921"/>
        <color theme="3" tint="0.79998168889431442"/>
      </colorScale>
    </cfRule>
  </conditionalFormatting>
  <conditionalFormatting sqref="M14">
    <cfRule type="colorScale" priority="6">
      <colorScale>
        <cfvo type="min"/>
        <cfvo type="max"/>
        <color theme="3" tint="0.39997558519241921"/>
        <color theme="3" tint="0.79998168889431442"/>
      </colorScale>
    </cfRule>
  </conditionalFormatting>
  <conditionalFormatting sqref="M23">
    <cfRule type="colorScale" priority="5">
      <colorScale>
        <cfvo type="min"/>
        <cfvo type="max"/>
        <color theme="3" tint="0.39997558519241921"/>
        <color theme="3" tint="0.79998168889431442"/>
      </colorScale>
    </cfRule>
  </conditionalFormatting>
  <conditionalFormatting sqref="M24">
    <cfRule type="colorScale" priority="1">
      <colorScale>
        <cfvo type="min"/>
        <cfvo type="max"/>
        <color theme="3" tint="0.39997558519241921"/>
        <color theme="3" tint="0.79998168889431442"/>
      </colorScale>
    </cfRule>
  </conditionalFormatting>
  <conditionalFormatting sqref="B24">
    <cfRule type="colorScale" priority="2">
      <colorScale>
        <cfvo type="min"/>
        <cfvo type="max"/>
        <color theme="3" tint="0.39997558519241921"/>
        <color theme="3" tint="0.79998168889431442"/>
      </colorScale>
    </cfRule>
  </conditionalFormatting>
  <pageMargins left="0.31496062992125984" right="0.23622047244094491" top="0.47244094488188981" bottom="0.47244094488188981" header="0.19685039370078741" footer="0.15748031496062992"/>
  <pageSetup paperSize="9" scale="85" orientation="portrait" r:id="rId1"/>
  <headerFooter>
    <oddFooter>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48"/>
  <sheetViews>
    <sheetView topLeftCell="A28" zoomScale="80" zoomScaleNormal="80" workbookViewId="0">
      <selection activeCell="C20" sqref="C20"/>
    </sheetView>
  </sheetViews>
  <sheetFormatPr defaultRowHeight="15.75" x14ac:dyDescent="0.2"/>
  <cols>
    <col min="1" max="1" width="6.28515625" style="1" customWidth="1"/>
    <col min="2" max="2" width="24.5703125" style="1" customWidth="1"/>
    <col min="3" max="3" width="35.85546875" style="1" customWidth="1"/>
    <col min="4" max="4" width="8.140625" style="1" customWidth="1"/>
    <col min="5" max="5" width="11.140625" style="1" customWidth="1"/>
    <col min="6" max="6" width="10" style="3" customWidth="1"/>
    <col min="7" max="7" width="19.7109375" style="23" customWidth="1"/>
    <col min="8" max="8" width="27.140625" style="1" bestFit="1" customWidth="1"/>
    <col min="9" max="9" width="26" style="1" bestFit="1" customWidth="1"/>
    <col min="10" max="11" width="16.140625" style="1" customWidth="1"/>
    <col min="12" max="12" width="14.85546875" style="1" bestFit="1" customWidth="1"/>
    <col min="13" max="13" width="60.85546875" style="1" customWidth="1"/>
    <col min="14" max="19" width="9.140625" style="1"/>
    <col min="20" max="20" width="39.28515625" style="1" customWidth="1"/>
    <col min="21" max="226" width="9.140625" style="1"/>
    <col min="227" max="227" width="9.42578125" style="1" customWidth="1"/>
    <col min="228" max="228" width="21.7109375" style="1" customWidth="1"/>
    <col min="229" max="229" width="31.42578125" style="1" customWidth="1"/>
    <col min="230" max="230" width="8.140625" style="1" customWidth="1"/>
    <col min="231" max="231" width="11.140625" style="1" customWidth="1"/>
    <col min="232" max="232" width="10" style="1" customWidth="1"/>
    <col min="233" max="233" width="19.42578125" style="1" customWidth="1"/>
    <col min="234" max="234" width="12.85546875" style="1" bestFit="1" customWidth="1"/>
    <col min="235" max="482" width="9.140625" style="1"/>
    <col min="483" max="483" width="9.42578125" style="1" customWidth="1"/>
    <col min="484" max="484" width="21.7109375" style="1" customWidth="1"/>
    <col min="485" max="485" width="31.42578125" style="1" customWidth="1"/>
    <col min="486" max="486" width="8.140625" style="1" customWidth="1"/>
    <col min="487" max="487" width="11.140625" style="1" customWidth="1"/>
    <col min="488" max="488" width="10" style="1" customWidth="1"/>
    <col min="489" max="489" width="19.42578125" style="1" customWidth="1"/>
    <col min="490" max="490" width="12.85546875" style="1" bestFit="1" customWidth="1"/>
    <col min="491" max="738" width="9.140625" style="1"/>
    <col min="739" max="739" width="9.42578125" style="1" customWidth="1"/>
    <col min="740" max="740" width="21.7109375" style="1" customWidth="1"/>
    <col min="741" max="741" width="31.42578125" style="1" customWidth="1"/>
    <col min="742" max="742" width="8.140625" style="1" customWidth="1"/>
    <col min="743" max="743" width="11.140625" style="1" customWidth="1"/>
    <col min="744" max="744" width="10" style="1" customWidth="1"/>
    <col min="745" max="745" width="19.42578125" style="1" customWidth="1"/>
    <col min="746" max="746" width="12.85546875" style="1" bestFit="1" customWidth="1"/>
    <col min="747" max="994" width="9.140625" style="1"/>
    <col min="995" max="995" width="9.42578125" style="1" customWidth="1"/>
    <col min="996" max="996" width="21.7109375" style="1" customWidth="1"/>
    <col min="997" max="997" width="31.42578125" style="1" customWidth="1"/>
    <col min="998" max="998" width="8.140625" style="1" customWidth="1"/>
    <col min="999" max="999" width="11.140625" style="1" customWidth="1"/>
    <col min="1000" max="1000" width="10" style="1" customWidth="1"/>
    <col min="1001" max="1001" width="19.42578125" style="1" customWidth="1"/>
    <col min="1002" max="1002" width="12.85546875" style="1" bestFit="1" customWidth="1"/>
    <col min="1003" max="1250" width="9.140625" style="1"/>
    <col min="1251" max="1251" width="9.42578125" style="1" customWidth="1"/>
    <col min="1252" max="1252" width="21.7109375" style="1" customWidth="1"/>
    <col min="1253" max="1253" width="31.42578125" style="1" customWidth="1"/>
    <col min="1254" max="1254" width="8.140625" style="1" customWidth="1"/>
    <col min="1255" max="1255" width="11.140625" style="1" customWidth="1"/>
    <col min="1256" max="1256" width="10" style="1" customWidth="1"/>
    <col min="1257" max="1257" width="19.42578125" style="1" customWidth="1"/>
    <col min="1258" max="1258" width="12.85546875" style="1" bestFit="1" customWidth="1"/>
    <col min="1259" max="1506" width="9.140625" style="1"/>
    <col min="1507" max="1507" width="9.42578125" style="1" customWidth="1"/>
    <col min="1508" max="1508" width="21.7109375" style="1" customWidth="1"/>
    <col min="1509" max="1509" width="31.42578125" style="1" customWidth="1"/>
    <col min="1510" max="1510" width="8.140625" style="1" customWidth="1"/>
    <col min="1511" max="1511" width="11.140625" style="1" customWidth="1"/>
    <col min="1512" max="1512" width="10" style="1" customWidth="1"/>
    <col min="1513" max="1513" width="19.42578125" style="1" customWidth="1"/>
    <col min="1514" max="1514" width="12.85546875" style="1" bestFit="1" customWidth="1"/>
    <col min="1515" max="1762" width="9.140625" style="1"/>
    <col min="1763" max="1763" width="9.42578125" style="1" customWidth="1"/>
    <col min="1764" max="1764" width="21.7109375" style="1" customWidth="1"/>
    <col min="1765" max="1765" width="31.42578125" style="1" customWidth="1"/>
    <col min="1766" max="1766" width="8.140625" style="1" customWidth="1"/>
    <col min="1767" max="1767" width="11.140625" style="1" customWidth="1"/>
    <col min="1768" max="1768" width="10" style="1" customWidth="1"/>
    <col min="1769" max="1769" width="19.42578125" style="1" customWidth="1"/>
    <col min="1770" max="1770" width="12.85546875" style="1" bestFit="1" customWidth="1"/>
    <col min="1771" max="2018" width="9.140625" style="1"/>
    <col min="2019" max="2019" width="9.42578125" style="1" customWidth="1"/>
    <col min="2020" max="2020" width="21.7109375" style="1" customWidth="1"/>
    <col min="2021" max="2021" width="31.42578125" style="1" customWidth="1"/>
    <col min="2022" max="2022" width="8.140625" style="1" customWidth="1"/>
    <col min="2023" max="2023" width="11.140625" style="1" customWidth="1"/>
    <col min="2024" max="2024" width="10" style="1" customWidth="1"/>
    <col min="2025" max="2025" width="19.42578125" style="1" customWidth="1"/>
    <col min="2026" max="2026" width="12.85546875" style="1" bestFit="1" customWidth="1"/>
    <col min="2027" max="2274" width="9.140625" style="1"/>
    <col min="2275" max="2275" width="9.42578125" style="1" customWidth="1"/>
    <col min="2276" max="2276" width="21.7109375" style="1" customWidth="1"/>
    <col min="2277" max="2277" width="31.42578125" style="1" customWidth="1"/>
    <col min="2278" max="2278" width="8.140625" style="1" customWidth="1"/>
    <col min="2279" max="2279" width="11.140625" style="1" customWidth="1"/>
    <col min="2280" max="2280" width="10" style="1" customWidth="1"/>
    <col min="2281" max="2281" width="19.42578125" style="1" customWidth="1"/>
    <col min="2282" max="2282" width="12.85546875" style="1" bestFit="1" customWidth="1"/>
    <col min="2283" max="2530" width="9.140625" style="1"/>
    <col min="2531" max="2531" width="9.42578125" style="1" customWidth="1"/>
    <col min="2532" max="2532" width="21.7109375" style="1" customWidth="1"/>
    <col min="2533" max="2533" width="31.42578125" style="1" customWidth="1"/>
    <col min="2534" max="2534" width="8.140625" style="1" customWidth="1"/>
    <col min="2535" max="2535" width="11.140625" style="1" customWidth="1"/>
    <col min="2536" max="2536" width="10" style="1" customWidth="1"/>
    <col min="2537" max="2537" width="19.42578125" style="1" customWidth="1"/>
    <col min="2538" max="2538" width="12.85546875" style="1" bestFit="1" customWidth="1"/>
    <col min="2539" max="2786" width="9.140625" style="1"/>
    <col min="2787" max="2787" width="9.42578125" style="1" customWidth="1"/>
    <col min="2788" max="2788" width="21.7109375" style="1" customWidth="1"/>
    <col min="2789" max="2789" width="31.42578125" style="1" customWidth="1"/>
    <col min="2790" max="2790" width="8.140625" style="1" customWidth="1"/>
    <col min="2791" max="2791" width="11.140625" style="1" customWidth="1"/>
    <col min="2792" max="2792" width="10" style="1" customWidth="1"/>
    <col min="2793" max="2793" width="19.42578125" style="1" customWidth="1"/>
    <col min="2794" max="2794" width="12.85546875" style="1" bestFit="1" customWidth="1"/>
    <col min="2795" max="3042" width="9.140625" style="1"/>
    <col min="3043" max="3043" width="9.42578125" style="1" customWidth="1"/>
    <col min="3044" max="3044" width="21.7109375" style="1" customWidth="1"/>
    <col min="3045" max="3045" width="31.42578125" style="1" customWidth="1"/>
    <col min="3046" max="3046" width="8.140625" style="1" customWidth="1"/>
    <col min="3047" max="3047" width="11.140625" style="1" customWidth="1"/>
    <col min="3048" max="3048" width="10" style="1" customWidth="1"/>
    <col min="3049" max="3049" width="19.42578125" style="1" customWidth="1"/>
    <col min="3050" max="3050" width="12.85546875" style="1" bestFit="1" customWidth="1"/>
    <col min="3051" max="3298" width="9.140625" style="1"/>
    <col min="3299" max="3299" width="9.42578125" style="1" customWidth="1"/>
    <col min="3300" max="3300" width="21.7109375" style="1" customWidth="1"/>
    <col min="3301" max="3301" width="31.42578125" style="1" customWidth="1"/>
    <col min="3302" max="3302" width="8.140625" style="1" customWidth="1"/>
    <col min="3303" max="3303" width="11.140625" style="1" customWidth="1"/>
    <col min="3304" max="3304" width="10" style="1" customWidth="1"/>
    <col min="3305" max="3305" width="19.42578125" style="1" customWidth="1"/>
    <col min="3306" max="3306" width="12.85546875" style="1" bestFit="1" customWidth="1"/>
    <col min="3307" max="3554" width="9.140625" style="1"/>
    <col min="3555" max="3555" width="9.42578125" style="1" customWidth="1"/>
    <col min="3556" max="3556" width="21.7109375" style="1" customWidth="1"/>
    <col min="3557" max="3557" width="31.42578125" style="1" customWidth="1"/>
    <col min="3558" max="3558" width="8.140625" style="1" customWidth="1"/>
    <col min="3559" max="3559" width="11.140625" style="1" customWidth="1"/>
    <col min="3560" max="3560" width="10" style="1" customWidth="1"/>
    <col min="3561" max="3561" width="19.42578125" style="1" customWidth="1"/>
    <col min="3562" max="3562" width="12.85546875" style="1" bestFit="1" customWidth="1"/>
    <col min="3563" max="3810" width="9.140625" style="1"/>
    <col min="3811" max="3811" width="9.42578125" style="1" customWidth="1"/>
    <col min="3812" max="3812" width="21.7109375" style="1" customWidth="1"/>
    <col min="3813" max="3813" width="31.42578125" style="1" customWidth="1"/>
    <col min="3814" max="3814" width="8.140625" style="1" customWidth="1"/>
    <col min="3815" max="3815" width="11.140625" style="1" customWidth="1"/>
    <col min="3816" max="3816" width="10" style="1" customWidth="1"/>
    <col min="3817" max="3817" width="19.42578125" style="1" customWidth="1"/>
    <col min="3818" max="3818" width="12.85546875" style="1" bestFit="1" customWidth="1"/>
    <col min="3819" max="4066" width="9.140625" style="1"/>
    <col min="4067" max="4067" width="9.42578125" style="1" customWidth="1"/>
    <col min="4068" max="4068" width="21.7109375" style="1" customWidth="1"/>
    <col min="4069" max="4069" width="31.42578125" style="1" customWidth="1"/>
    <col min="4070" max="4070" width="8.140625" style="1" customWidth="1"/>
    <col min="4071" max="4071" width="11.140625" style="1" customWidth="1"/>
    <col min="4072" max="4072" width="10" style="1" customWidth="1"/>
    <col min="4073" max="4073" width="19.42578125" style="1" customWidth="1"/>
    <col min="4074" max="4074" width="12.85546875" style="1" bestFit="1" customWidth="1"/>
    <col min="4075" max="4322" width="9.140625" style="1"/>
    <col min="4323" max="4323" width="9.42578125" style="1" customWidth="1"/>
    <col min="4324" max="4324" width="21.7109375" style="1" customWidth="1"/>
    <col min="4325" max="4325" width="31.42578125" style="1" customWidth="1"/>
    <col min="4326" max="4326" width="8.140625" style="1" customWidth="1"/>
    <col min="4327" max="4327" width="11.140625" style="1" customWidth="1"/>
    <col min="4328" max="4328" width="10" style="1" customWidth="1"/>
    <col min="4329" max="4329" width="19.42578125" style="1" customWidth="1"/>
    <col min="4330" max="4330" width="12.85546875" style="1" bestFit="1" customWidth="1"/>
    <col min="4331" max="4578" width="9.140625" style="1"/>
    <col min="4579" max="4579" width="9.42578125" style="1" customWidth="1"/>
    <col min="4580" max="4580" width="21.7109375" style="1" customWidth="1"/>
    <col min="4581" max="4581" width="31.42578125" style="1" customWidth="1"/>
    <col min="4582" max="4582" width="8.140625" style="1" customWidth="1"/>
    <col min="4583" max="4583" width="11.140625" style="1" customWidth="1"/>
    <col min="4584" max="4584" width="10" style="1" customWidth="1"/>
    <col min="4585" max="4585" width="19.42578125" style="1" customWidth="1"/>
    <col min="4586" max="4586" width="12.85546875" style="1" bestFit="1" customWidth="1"/>
    <col min="4587" max="4834" width="9.140625" style="1"/>
    <col min="4835" max="4835" width="9.42578125" style="1" customWidth="1"/>
    <col min="4836" max="4836" width="21.7109375" style="1" customWidth="1"/>
    <col min="4837" max="4837" width="31.42578125" style="1" customWidth="1"/>
    <col min="4838" max="4838" width="8.140625" style="1" customWidth="1"/>
    <col min="4839" max="4839" width="11.140625" style="1" customWidth="1"/>
    <col min="4840" max="4840" width="10" style="1" customWidth="1"/>
    <col min="4841" max="4841" width="19.42578125" style="1" customWidth="1"/>
    <col min="4842" max="4842" width="12.85546875" style="1" bestFit="1" customWidth="1"/>
    <col min="4843" max="5090" width="9.140625" style="1"/>
    <col min="5091" max="5091" width="9.42578125" style="1" customWidth="1"/>
    <col min="5092" max="5092" width="21.7109375" style="1" customWidth="1"/>
    <col min="5093" max="5093" width="31.42578125" style="1" customWidth="1"/>
    <col min="5094" max="5094" width="8.140625" style="1" customWidth="1"/>
    <col min="5095" max="5095" width="11.140625" style="1" customWidth="1"/>
    <col min="5096" max="5096" width="10" style="1" customWidth="1"/>
    <col min="5097" max="5097" width="19.42578125" style="1" customWidth="1"/>
    <col min="5098" max="5098" width="12.85546875" style="1" bestFit="1" customWidth="1"/>
    <col min="5099" max="5346" width="9.140625" style="1"/>
    <col min="5347" max="5347" width="9.42578125" style="1" customWidth="1"/>
    <col min="5348" max="5348" width="21.7109375" style="1" customWidth="1"/>
    <col min="5349" max="5349" width="31.42578125" style="1" customWidth="1"/>
    <col min="5350" max="5350" width="8.140625" style="1" customWidth="1"/>
    <col min="5351" max="5351" width="11.140625" style="1" customWidth="1"/>
    <col min="5352" max="5352" width="10" style="1" customWidth="1"/>
    <col min="5353" max="5353" width="19.42578125" style="1" customWidth="1"/>
    <col min="5354" max="5354" width="12.85546875" style="1" bestFit="1" customWidth="1"/>
    <col min="5355" max="5602" width="9.140625" style="1"/>
    <col min="5603" max="5603" width="9.42578125" style="1" customWidth="1"/>
    <col min="5604" max="5604" width="21.7109375" style="1" customWidth="1"/>
    <col min="5605" max="5605" width="31.42578125" style="1" customWidth="1"/>
    <col min="5606" max="5606" width="8.140625" style="1" customWidth="1"/>
    <col min="5607" max="5607" width="11.140625" style="1" customWidth="1"/>
    <col min="5608" max="5608" width="10" style="1" customWidth="1"/>
    <col min="5609" max="5609" width="19.42578125" style="1" customWidth="1"/>
    <col min="5610" max="5610" width="12.85546875" style="1" bestFit="1" customWidth="1"/>
    <col min="5611" max="5858" width="9.140625" style="1"/>
    <col min="5859" max="5859" width="9.42578125" style="1" customWidth="1"/>
    <col min="5860" max="5860" width="21.7109375" style="1" customWidth="1"/>
    <col min="5861" max="5861" width="31.42578125" style="1" customWidth="1"/>
    <col min="5862" max="5862" width="8.140625" style="1" customWidth="1"/>
    <col min="5863" max="5863" width="11.140625" style="1" customWidth="1"/>
    <col min="5864" max="5864" width="10" style="1" customWidth="1"/>
    <col min="5865" max="5865" width="19.42578125" style="1" customWidth="1"/>
    <col min="5866" max="5866" width="12.85546875" style="1" bestFit="1" customWidth="1"/>
    <col min="5867" max="6114" width="9.140625" style="1"/>
    <col min="6115" max="6115" width="9.42578125" style="1" customWidth="1"/>
    <col min="6116" max="6116" width="21.7109375" style="1" customWidth="1"/>
    <col min="6117" max="6117" width="31.42578125" style="1" customWidth="1"/>
    <col min="6118" max="6118" width="8.140625" style="1" customWidth="1"/>
    <col min="6119" max="6119" width="11.140625" style="1" customWidth="1"/>
    <col min="6120" max="6120" width="10" style="1" customWidth="1"/>
    <col min="6121" max="6121" width="19.42578125" style="1" customWidth="1"/>
    <col min="6122" max="6122" width="12.85546875" style="1" bestFit="1" customWidth="1"/>
    <col min="6123" max="6370" width="9.140625" style="1"/>
    <col min="6371" max="6371" width="9.42578125" style="1" customWidth="1"/>
    <col min="6372" max="6372" width="21.7109375" style="1" customWidth="1"/>
    <col min="6373" max="6373" width="31.42578125" style="1" customWidth="1"/>
    <col min="6374" max="6374" width="8.140625" style="1" customWidth="1"/>
    <col min="6375" max="6375" width="11.140625" style="1" customWidth="1"/>
    <col min="6376" max="6376" width="10" style="1" customWidth="1"/>
    <col min="6377" max="6377" width="19.42578125" style="1" customWidth="1"/>
    <col min="6378" max="6378" width="12.85546875" style="1" bestFit="1" customWidth="1"/>
    <col min="6379" max="6626" width="9.140625" style="1"/>
    <col min="6627" max="6627" width="9.42578125" style="1" customWidth="1"/>
    <col min="6628" max="6628" width="21.7109375" style="1" customWidth="1"/>
    <col min="6629" max="6629" width="31.42578125" style="1" customWidth="1"/>
    <col min="6630" max="6630" width="8.140625" style="1" customWidth="1"/>
    <col min="6631" max="6631" width="11.140625" style="1" customWidth="1"/>
    <col min="6632" max="6632" width="10" style="1" customWidth="1"/>
    <col min="6633" max="6633" width="19.42578125" style="1" customWidth="1"/>
    <col min="6634" max="6634" width="12.85546875" style="1" bestFit="1" customWidth="1"/>
    <col min="6635" max="6882" width="9.140625" style="1"/>
    <col min="6883" max="6883" width="9.42578125" style="1" customWidth="1"/>
    <col min="6884" max="6884" width="21.7109375" style="1" customWidth="1"/>
    <col min="6885" max="6885" width="31.42578125" style="1" customWidth="1"/>
    <col min="6886" max="6886" width="8.140625" style="1" customWidth="1"/>
    <col min="6887" max="6887" width="11.140625" style="1" customWidth="1"/>
    <col min="6888" max="6888" width="10" style="1" customWidth="1"/>
    <col min="6889" max="6889" width="19.42578125" style="1" customWidth="1"/>
    <col min="6890" max="6890" width="12.85546875" style="1" bestFit="1" customWidth="1"/>
    <col min="6891" max="7138" width="9.140625" style="1"/>
    <col min="7139" max="7139" width="9.42578125" style="1" customWidth="1"/>
    <col min="7140" max="7140" width="21.7109375" style="1" customWidth="1"/>
    <col min="7141" max="7141" width="31.42578125" style="1" customWidth="1"/>
    <col min="7142" max="7142" width="8.140625" style="1" customWidth="1"/>
    <col min="7143" max="7143" width="11.140625" style="1" customWidth="1"/>
    <col min="7144" max="7144" width="10" style="1" customWidth="1"/>
    <col min="7145" max="7145" width="19.42578125" style="1" customWidth="1"/>
    <col min="7146" max="7146" width="12.85546875" style="1" bestFit="1" customWidth="1"/>
    <col min="7147" max="7394" width="9.140625" style="1"/>
    <col min="7395" max="7395" width="9.42578125" style="1" customWidth="1"/>
    <col min="7396" max="7396" width="21.7109375" style="1" customWidth="1"/>
    <col min="7397" max="7397" width="31.42578125" style="1" customWidth="1"/>
    <col min="7398" max="7398" width="8.140625" style="1" customWidth="1"/>
    <col min="7399" max="7399" width="11.140625" style="1" customWidth="1"/>
    <col min="7400" max="7400" width="10" style="1" customWidth="1"/>
    <col min="7401" max="7401" width="19.42578125" style="1" customWidth="1"/>
    <col min="7402" max="7402" width="12.85546875" style="1" bestFit="1" customWidth="1"/>
    <col min="7403" max="7650" width="9.140625" style="1"/>
    <col min="7651" max="7651" width="9.42578125" style="1" customWidth="1"/>
    <col min="7652" max="7652" width="21.7109375" style="1" customWidth="1"/>
    <col min="7653" max="7653" width="31.42578125" style="1" customWidth="1"/>
    <col min="7654" max="7654" width="8.140625" style="1" customWidth="1"/>
    <col min="7655" max="7655" width="11.140625" style="1" customWidth="1"/>
    <col min="7656" max="7656" width="10" style="1" customWidth="1"/>
    <col min="7657" max="7657" width="19.42578125" style="1" customWidth="1"/>
    <col min="7658" max="7658" width="12.85546875" style="1" bestFit="1" customWidth="1"/>
    <col min="7659" max="7906" width="9.140625" style="1"/>
    <col min="7907" max="7907" width="9.42578125" style="1" customWidth="1"/>
    <col min="7908" max="7908" width="21.7109375" style="1" customWidth="1"/>
    <col min="7909" max="7909" width="31.42578125" style="1" customWidth="1"/>
    <col min="7910" max="7910" width="8.140625" style="1" customWidth="1"/>
    <col min="7911" max="7911" width="11.140625" style="1" customWidth="1"/>
    <col min="7912" max="7912" width="10" style="1" customWidth="1"/>
    <col min="7913" max="7913" width="19.42578125" style="1" customWidth="1"/>
    <col min="7914" max="7914" width="12.85546875" style="1" bestFit="1" customWidth="1"/>
    <col min="7915" max="8162" width="9.140625" style="1"/>
    <col min="8163" max="8163" width="9.42578125" style="1" customWidth="1"/>
    <col min="8164" max="8164" width="21.7109375" style="1" customWidth="1"/>
    <col min="8165" max="8165" width="31.42578125" style="1" customWidth="1"/>
    <col min="8166" max="8166" width="8.140625" style="1" customWidth="1"/>
    <col min="8167" max="8167" width="11.140625" style="1" customWidth="1"/>
    <col min="8168" max="8168" width="10" style="1" customWidth="1"/>
    <col min="8169" max="8169" width="19.42578125" style="1" customWidth="1"/>
    <col min="8170" max="8170" width="12.85546875" style="1" bestFit="1" customWidth="1"/>
    <col min="8171" max="8418" width="9.140625" style="1"/>
    <col min="8419" max="8419" width="9.42578125" style="1" customWidth="1"/>
    <col min="8420" max="8420" width="21.7109375" style="1" customWidth="1"/>
    <col min="8421" max="8421" width="31.42578125" style="1" customWidth="1"/>
    <col min="8422" max="8422" width="8.140625" style="1" customWidth="1"/>
    <col min="8423" max="8423" width="11.140625" style="1" customWidth="1"/>
    <col min="8424" max="8424" width="10" style="1" customWidth="1"/>
    <col min="8425" max="8425" width="19.42578125" style="1" customWidth="1"/>
    <col min="8426" max="8426" width="12.85546875" style="1" bestFit="1" customWidth="1"/>
    <col min="8427" max="8674" width="9.140625" style="1"/>
    <col min="8675" max="8675" width="9.42578125" style="1" customWidth="1"/>
    <col min="8676" max="8676" width="21.7109375" style="1" customWidth="1"/>
    <col min="8677" max="8677" width="31.42578125" style="1" customWidth="1"/>
    <col min="8678" max="8678" width="8.140625" style="1" customWidth="1"/>
    <col min="8679" max="8679" width="11.140625" style="1" customWidth="1"/>
    <col min="8680" max="8680" width="10" style="1" customWidth="1"/>
    <col min="8681" max="8681" width="19.42578125" style="1" customWidth="1"/>
    <col min="8682" max="8682" width="12.85546875" style="1" bestFit="1" customWidth="1"/>
    <col min="8683" max="8930" width="9.140625" style="1"/>
    <col min="8931" max="8931" width="9.42578125" style="1" customWidth="1"/>
    <col min="8932" max="8932" width="21.7109375" style="1" customWidth="1"/>
    <col min="8933" max="8933" width="31.42578125" style="1" customWidth="1"/>
    <col min="8934" max="8934" width="8.140625" style="1" customWidth="1"/>
    <col min="8935" max="8935" width="11.140625" style="1" customWidth="1"/>
    <col min="8936" max="8936" width="10" style="1" customWidth="1"/>
    <col min="8937" max="8937" width="19.42578125" style="1" customWidth="1"/>
    <col min="8938" max="8938" width="12.85546875" style="1" bestFit="1" customWidth="1"/>
    <col min="8939" max="9186" width="9.140625" style="1"/>
    <col min="9187" max="9187" width="9.42578125" style="1" customWidth="1"/>
    <col min="9188" max="9188" width="21.7109375" style="1" customWidth="1"/>
    <col min="9189" max="9189" width="31.42578125" style="1" customWidth="1"/>
    <col min="9190" max="9190" width="8.140625" style="1" customWidth="1"/>
    <col min="9191" max="9191" width="11.140625" style="1" customWidth="1"/>
    <col min="9192" max="9192" width="10" style="1" customWidth="1"/>
    <col min="9193" max="9193" width="19.42578125" style="1" customWidth="1"/>
    <col min="9194" max="9194" width="12.85546875" style="1" bestFit="1" customWidth="1"/>
    <col min="9195" max="9442" width="9.140625" style="1"/>
    <col min="9443" max="9443" width="9.42578125" style="1" customWidth="1"/>
    <col min="9444" max="9444" width="21.7109375" style="1" customWidth="1"/>
    <col min="9445" max="9445" width="31.42578125" style="1" customWidth="1"/>
    <col min="9446" max="9446" width="8.140625" style="1" customWidth="1"/>
    <col min="9447" max="9447" width="11.140625" style="1" customWidth="1"/>
    <col min="9448" max="9448" width="10" style="1" customWidth="1"/>
    <col min="9449" max="9449" width="19.42578125" style="1" customWidth="1"/>
    <col min="9450" max="9450" width="12.85546875" style="1" bestFit="1" customWidth="1"/>
    <col min="9451" max="9698" width="9.140625" style="1"/>
    <col min="9699" max="9699" width="9.42578125" style="1" customWidth="1"/>
    <col min="9700" max="9700" width="21.7109375" style="1" customWidth="1"/>
    <col min="9701" max="9701" width="31.42578125" style="1" customWidth="1"/>
    <col min="9702" max="9702" width="8.140625" style="1" customWidth="1"/>
    <col min="9703" max="9703" width="11.140625" style="1" customWidth="1"/>
    <col min="9704" max="9704" width="10" style="1" customWidth="1"/>
    <col min="9705" max="9705" width="19.42578125" style="1" customWidth="1"/>
    <col min="9706" max="9706" width="12.85546875" style="1" bestFit="1" customWidth="1"/>
    <col min="9707" max="9954" width="9.140625" style="1"/>
    <col min="9955" max="9955" width="9.42578125" style="1" customWidth="1"/>
    <col min="9956" max="9956" width="21.7109375" style="1" customWidth="1"/>
    <col min="9957" max="9957" width="31.42578125" style="1" customWidth="1"/>
    <col min="9958" max="9958" width="8.140625" style="1" customWidth="1"/>
    <col min="9959" max="9959" width="11.140625" style="1" customWidth="1"/>
    <col min="9960" max="9960" width="10" style="1" customWidth="1"/>
    <col min="9961" max="9961" width="19.42578125" style="1" customWidth="1"/>
    <col min="9962" max="9962" width="12.85546875" style="1" bestFit="1" customWidth="1"/>
    <col min="9963" max="10210" width="9.140625" style="1"/>
    <col min="10211" max="10211" width="9.42578125" style="1" customWidth="1"/>
    <col min="10212" max="10212" width="21.7109375" style="1" customWidth="1"/>
    <col min="10213" max="10213" width="31.42578125" style="1" customWidth="1"/>
    <col min="10214" max="10214" width="8.140625" style="1" customWidth="1"/>
    <col min="10215" max="10215" width="11.140625" style="1" customWidth="1"/>
    <col min="10216" max="10216" width="10" style="1" customWidth="1"/>
    <col min="10217" max="10217" width="19.42578125" style="1" customWidth="1"/>
    <col min="10218" max="10218" width="12.85546875" style="1" bestFit="1" customWidth="1"/>
    <col min="10219" max="10466" width="9.140625" style="1"/>
    <col min="10467" max="10467" width="9.42578125" style="1" customWidth="1"/>
    <col min="10468" max="10468" width="21.7109375" style="1" customWidth="1"/>
    <col min="10469" max="10469" width="31.42578125" style="1" customWidth="1"/>
    <col min="10470" max="10470" width="8.140625" style="1" customWidth="1"/>
    <col min="10471" max="10471" width="11.140625" style="1" customWidth="1"/>
    <col min="10472" max="10472" width="10" style="1" customWidth="1"/>
    <col min="10473" max="10473" width="19.42578125" style="1" customWidth="1"/>
    <col min="10474" max="10474" width="12.85546875" style="1" bestFit="1" customWidth="1"/>
    <col min="10475" max="10722" width="9.140625" style="1"/>
    <col min="10723" max="10723" width="9.42578125" style="1" customWidth="1"/>
    <col min="10724" max="10724" width="21.7109375" style="1" customWidth="1"/>
    <col min="10725" max="10725" width="31.42578125" style="1" customWidth="1"/>
    <col min="10726" max="10726" width="8.140625" style="1" customWidth="1"/>
    <col min="10727" max="10727" width="11.140625" style="1" customWidth="1"/>
    <col min="10728" max="10728" width="10" style="1" customWidth="1"/>
    <col min="10729" max="10729" width="19.42578125" style="1" customWidth="1"/>
    <col min="10730" max="10730" width="12.85546875" style="1" bestFit="1" customWidth="1"/>
    <col min="10731" max="10978" width="9.140625" style="1"/>
    <col min="10979" max="10979" width="9.42578125" style="1" customWidth="1"/>
    <col min="10980" max="10980" width="21.7109375" style="1" customWidth="1"/>
    <col min="10981" max="10981" width="31.42578125" style="1" customWidth="1"/>
    <col min="10982" max="10982" width="8.140625" style="1" customWidth="1"/>
    <col min="10983" max="10983" width="11.140625" style="1" customWidth="1"/>
    <col min="10984" max="10984" width="10" style="1" customWidth="1"/>
    <col min="10985" max="10985" width="19.42578125" style="1" customWidth="1"/>
    <col min="10986" max="10986" width="12.85546875" style="1" bestFit="1" customWidth="1"/>
    <col min="10987" max="11234" width="9.140625" style="1"/>
    <col min="11235" max="11235" width="9.42578125" style="1" customWidth="1"/>
    <col min="11236" max="11236" width="21.7109375" style="1" customWidth="1"/>
    <col min="11237" max="11237" width="31.42578125" style="1" customWidth="1"/>
    <col min="11238" max="11238" width="8.140625" style="1" customWidth="1"/>
    <col min="11239" max="11239" width="11.140625" style="1" customWidth="1"/>
    <col min="11240" max="11240" width="10" style="1" customWidth="1"/>
    <col min="11241" max="11241" width="19.42578125" style="1" customWidth="1"/>
    <col min="11242" max="11242" width="12.85546875" style="1" bestFit="1" customWidth="1"/>
    <col min="11243" max="11490" width="9.140625" style="1"/>
    <col min="11491" max="11491" width="9.42578125" style="1" customWidth="1"/>
    <col min="11492" max="11492" width="21.7109375" style="1" customWidth="1"/>
    <col min="11493" max="11493" width="31.42578125" style="1" customWidth="1"/>
    <col min="11494" max="11494" width="8.140625" style="1" customWidth="1"/>
    <col min="11495" max="11495" width="11.140625" style="1" customWidth="1"/>
    <col min="11496" max="11496" width="10" style="1" customWidth="1"/>
    <col min="11497" max="11497" width="19.42578125" style="1" customWidth="1"/>
    <col min="11498" max="11498" width="12.85546875" style="1" bestFit="1" customWidth="1"/>
    <col min="11499" max="11746" width="9.140625" style="1"/>
    <col min="11747" max="11747" width="9.42578125" style="1" customWidth="1"/>
    <col min="11748" max="11748" width="21.7109375" style="1" customWidth="1"/>
    <col min="11749" max="11749" width="31.42578125" style="1" customWidth="1"/>
    <col min="11750" max="11750" width="8.140625" style="1" customWidth="1"/>
    <col min="11751" max="11751" width="11.140625" style="1" customWidth="1"/>
    <col min="11752" max="11752" width="10" style="1" customWidth="1"/>
    <col min="11753" max="11753" width="19.42578125" style="1" customWidth="1"/>
    <col min="11754" max="11754" width="12.85546875" style="1" bestFit="1" customWidth="1"/>
    <col min="11755" max="12002" width="9.140625" style="1"/>
    <col min="12003" max="12003" width="9.42578125" style="1" customWidth="1"/>
    <col min="12004" max="12004" width="21.7109375" style="1" customWidth="1"/>
    <col min="12005" max="12005" width="31.42578125" style="1" customWidth="1"/>
    <col min="12006" max="12006" width="8.140625" style="1" customWidth="1"/>
    <col min="12007" max="12007" width="11.140625" style="1" customWidth="1"/>
    <col min="12008" max="12008" width="10" style="1" customWidth="1"/>
    <col min="12009" max="12009" width="19.42578125" style="1" customWidth="1"/>
    <col min="12010" max="12010" width="12.85546875" style="1" bestFit="1" customWidth="1"/>
    <col min="12011" max="12258" width="9.140625" style="1"/>
    <col min="12259" max="12259" width="9.42578125" style="1" customWidth="1"/>
    <col min="12260" max="12260" width="21.7109375" style="1" customWidth="1"/>
    <col min="12261" max="12261" width="31.42578125" style="1" customWidth="1"/>
    <col min="12262" max="12262" width="8.140625" style="1" customWidth="1"/>
    <col min="12263" max="12263" width="11.140625" style="1" customWidth="1"/>
    <col min="12264" max="12264" width="10" style="1" customWidth="1"/>
    <col min="12265" max="12265" width="19.42578125" style="1" customWidth="1"/>
    <col min="12266" max="12266" width="12.85546875" style="1" bestFit="1" customWidth="1"/>
    <col min="12267" max="12514" width="9.140625" style="1"/>
    <col min="12515" max="12515" width="9.42578125" style="1" customWidth="1"/>
    <col min="12516" max="12516" width="21.7109375" style="1" customWidth="1"/>
    <col min="12517" max="12517" width="31.42578125" style="1" customWidth="1"/>
    <col min="12518" max="12518" width="8.140625" style="1" customWidth="1"/>
    <col min="12519" max="12519" width="11.140625" style="1" customWidth="1"/>
    <col min="12520" max="12520" width="10" style="1" customWidth="1"/>
    <col min="12521" max="12521" width="19.42578125" style="1" customWidth="1"/>
    <col min="12522" max="12522" width="12.85546875" style="1" bestFit="1" customWidth="1"/>
    <col min="12523" max="12770" width="9.140625" style="1"/>
    <col min="12771" max="12771" width="9.42578125" style="1" customWidth="1"/>
    <col min="12772" max="12772" width="21.7109375" style="1" customWidth="1"/>
    <col min="12773" max="12773" width="31.42578125" style="1" customWidth="1"/>
    <col min="12774" max="12774" width="8.140625" style="1" customWidth="1"/>
    <col min="12775" max="12775" width="11.140625" style="1" customWidth="1"/>
    <col min="12776" max="12776" width="10" style="1" customWidth="1"/>
    <col min="12777" max="12777" width="19.42578125" style="1" customWidth="1"/>
    <col min="12778" max="12778" width="12.85546875" style="1" bestFit="1" customWidth="1"/>
    <col min="12779" max="13026" width="9.140625" style="1"/>
    <col min="13027" max="13027" width="9.42578125" style="1" customWidth="1"/>
    <col min="13028" max="13028" width="21.7109375" style="1" customWidth="1"/>
    <col min="13029" max="13029" width="31.42578125" style="1" customWidth="1"/>
    <col min="13030" max="13030" width="8.140625" style="1" customWidth="1"/>
    <col min="13031" max="13031" width="11.140625" style="1" customWidth="1"/>
    <col min="13032" max="13032" width="10" style="1" customWidth="1"/>
    <col min="13033" max="13033" width="19.42578125" style="1" customWidth="1"/>
    <col min="13034" max="13034" width="12.85546875" style="1" bestFit="1" customWidth="1"/>
    <col min="13035" max="13282" width="9.140625" style="1"/>
    <col min="13283" max="13283" width="9.42578125" style="1" customWidth="1"/>
    <col min="13284" max="13284" width="21.7109375" style="1" customWidth="1"/>
    <col min="13285" max="13285" width="31.42578125" style="1" customWidth="1"/>
    <col min="13286" max="13286" width="8.140625" style="1" customWidth="1"/>
    <col min="13287" max="13287" width="11.140625" style="1" customWidth="1"/>
    <col min="13288" max="13288" width="10" style="1" customWidth="1"/>
    <col min="13289" max="13289" width="19.42578125" style="1" customWidth="1"/>
    <col min="13290" max="13290" width="12.85546875" style="1" bestFit="1" customWidth="1"/>
    <col min="13291" max="13538" width="9.140625" style="1"/>
    <col min="13539" max="13539" width="9.42578125" style="1" customWidth="1"/>
    <col min="13540" max="13540" width="21.7109375" style="1" customWidth="1"/>
    <col min="13541" max="13541" width="31.42578125" style="1" customWidth="1"/>
    <col min="13542" max="13542" width="8.140625" style="1" customWidth="1"/>
    <col min="13543" max="13543" width="11.140625" style="1" customWidth="1"/>
    <col min="13544" max="13544" width="10" style="1" customWidth="1"/>
    <col min="13545" max="13545" width="19.42578125" style="1" customWidth="1"/>
    <col min="13546" max="13546" width="12.85546875" style="1" bestFit="1" customWidth="1"/>
    <col min="13547" max="13794" width="9.140625" style="1"/>
    <col min="13795" max="13795" width="9.42578125" style="1" customWidth="1"/>
    <col min="13796" max="13796" width="21.7109375" style="1" customWidth="1"/>
    <col min="13797" max="13797" width="31.42578125" style="1" customWidth="1"/>
    <col min="13798" max="13798" width="8.140625" style="1" customWidth="1"/>
    <col min="13799" max="13799" width="11.140625" style="1" customWidth="1"/>
    <col min="13800" max="13800" width="10" style="1" customWidth="1"/>
    <col min="13801" max="13801" width="19.42578125" style="1" customWidth="1"/>
    <col min="13802" max="13802" width="12.85546875" style="1" bestFit="1" customWidth="1"/>
    <col min="13803" max="14050" width="9.140625" style="1"/>
    <col min="14051" max="14051" width="9.42578125" style="1" customWidth="1"/>
    <col min="14052" max="14052" width="21.7109375" style="1" customWidth="1"/>
    <col min="14053" max="14053" width="31.42578125" style="1" customWidth="1"/>
    <col min="14054" max="14054" width="8.140625" style="1" customWidth="1"/>
    <col min="14055" max="14055" width="11.140625" style="1" customWidth="1"/>
    <col min="14056" max="14056" width="10" style="1" customWidth="1"/>
    <col min="14057" max="14057" width="19.42578125" style="1" customWidth="1"/>
    <col min="14058" max="14058" width="12.85546875" style="1" bestFit="1" customWidth="1"/>
    <col min="14059" max="14306" width="9.140625" style="1"/>
    <col min="14307" max="14307" width="9.42578125" style="1" customWidth="1"/>
    <col min="14308" max="14308" width="21.7109375" style="1" customWidth="1"/>
    <col min="14309" max="14309" width="31.42578125" style="1" customWidth="1"/>
    <col min="14310" max="14310" width="8.140625" style="1" customWidth="1"/>
    <col min="14311" max="14311" width="11.140625" style="1" customWidth="1"/>
    <col min="14312" max="14312" width="10" style="1" customWidth="1"/>
    <col min="14313" max="14313" width="19.42578125" style="1" customWidth="1"/>
    <col min="14314" max="14314" width="12.85546875" style="1" bestFit="1" customWidth="1"/>
    <col min="14315" max="14562" width="9.140625" style="1"/>
    <col min="14563" max="14563" width="9.42578125" style="1" customWidth="1"/>
    <col min="14564" max="14564" width="21.7109375" style="1" customWidth="1"/>
    <col min="14565" max="14565" width="31.42578125" style="1" customWidth="1"/>
    <col min="14566" max="14566" width="8.140625" style="1" customWidth="1"/>
    <col min="14567" max="14567" width="11.140625" style="1" customWidth="1"/>
    <col min="14568" max="14568" width="10" style="1" customWidth="1"/>
    <col min="14569" max="14569" width="19.42578125" style="1" customWidth="1"/>
    <col min="14570" max="14570" width="12.85546875" style="1" bestFit="1" customWidth="1"/>
    <col min="14571" max="14818" width="9.140625" style="1"/>
    <col min="14819" max="14819" width="9.42578125" style="1" customWidth="1"/>
    <col min="14820" max="14820" width="21.7109375" style="1" customWidth="1"/>
    <col min="14821" max="14821" width="31.42578125" style="1" customWidth="1"/>
    <col min="14822" max="14822" width="8.140625" style="1" customWidth="1"/>
    <col min="14823" max="14823" width="11.140625" style="1" customWidth="1"/>
    <col min="14824" max="14824" width="10" style="1" customWidth="1"/>
    <col min="14825" max="14825" width="19.42578125" style="1" customWidth="1"/>
    <col min="14826" max="14826" width="12.85546875" style="1" bestFit="1" customWidth="1"/>
    <col min="14827" max="15074" width="9.140625" style="1"/>
    <col min="15075" max="15075" width="9.42578125" style="1" customWidth="1"/>
    <col min="15076" max="15076" width="21.7109375" style="1" customWidth="1"/>
    <col min="15077" max="15077" width="31.42578125" style="1" customWidth="1"/>
    <col min="15078" max="15078" width="8.140625" style="1" customWidth="1"/>
    <col min="15079" max="15079" width="11.140625" style="1" customWidth="1"/>
    <col min="15080" max="15080" width="10" style="1" customWidth="1"/>
    <col min="15081" max="15081" width="19.42578125" style="1" customWidth="1"/>
    <col min="15082" max="15082" width="12.85546875" style="1" bestFit="1" customWidth="1"/>
    <col min="15083" max="15330" width="9.140625" style="1"/>
    <col min="15331" max="15331" width="9.42578125" style="1" customWidth="1"/>
    <col min="15332" max="15332" width="21.7109375" style="1" customWidth="1"/>
    <col min="15333" max="15333" width="31.42578125" style="1" customWidth="1"/>
    <col min="15334" max="15334" width="8.140625" style="1" customWidth="1"/>
    <col min="15335" max="15335" width="11.140625" style="1" customWidth="1"/>
    <col min="15336" max="15336" width="10" style="1" customWidth="1"/>
    <col min="15337" max="15337" width="19.42578125" style="1" customWidth="1"/>
    <col min="15338" max="15338" width="12.85546875" style="1" bestFit="1" customWidth="1"/>
    <col min="15339" max="15586" width="9.140625" style="1"/>
    <col min="15587" max="15587" width="9.42578125" style="1" customWidth="1"/>
    <col min="15588" max="15588" width="21.7109375" style="1" customWidth="1"/>
    <col min="15589" max="15589" width="31.42578125" style="1" customWidth="1"/>
    <col min="15590" max="15590" width="8.140625" style="1" customWidth="1"/>
    <col min="15591" max="15591" width="11.140625" style="1" customWidth="1"/>
    <col min="15592" max="15592" width="10" style="1" customWidth="1"/>
    <col min="15593" max="15593" width="19.42578125" style="1" customWidth="1"/>
    <col min="15594" max="15594" width="12.85546875" style="1" bestFit="1" customWidth="1"/>
    <col min="15595" max="15842" width="9.140625" style="1"/>
    <col min="15843" max="15843" width="9.42578125" style="1" customWidth="1"/>
    <col min="15844" max="15844" width="21.7109375" style="1" customWidth="1"/>
    <col min="15845" max="15845" width="31.42578125" style="1" customWidth="1"/>
    <col min="15846" max="15846" width="8.140625" style="1" customWidth="1"/>
    <col min="15847" max="15847" width="11.140625" style="1" customWidth="1"/>
    <col min="15848" max="15848" width="10" style="1" customWidth="1"/>
    <col min="15849" max="15849" width="19.42578125" style="1" customWidth="1"/>
    <col min="15850" max="15850" width="12.85546875" style="1" bestFit="1" customWidth="1"/>
    <col min="15851" max="16098" width="9.140625" style="1"/>
    <col min="16099" max="16099" width="9.42578125" style="1" customWidth="1"/>
    <col min="16100" max="16100" width="21.7109375" style="1" customWidth="1"/>
    <col min="16101" max="16101" width="31.42578125" style="1" customWidth="1"/>
    <col min="16102" max="16102" width="8.140625" style="1" customWidth="1"/>
    <col min="16103" max="16103" width="11.140625" style="1" customWidth="1"/>
    <col min="16104" max="16104" width="10" style="1" customWidth="1"/>
    <col min="16105" max="16105" width="19.42578125" style="1" customWidth="1"/>
    <col min="16106" max="16106" width="12.85546875" style="1" bestFit="1" customWidth="1"/>
    <col min="16107" max="16384" width="9.140625" style="1"/>
  </cols>
  <sheetData>
    <row r="1" spans="1:14" ht="33" customHeight="1" x14ac:dyDescent="0.2">
      <c r="A1" s="330" t="s">
        <v>19</v>
      </c>
      <c r="B1" s="331"/>
      <c r="C1" s="321" t="s">
        <v>0</v>
      </c>
      <c r="D1" s="321"/>
      <c r="E1" s="321"/>
      <c r="F1" s="321"/>
      <c r="G1" s="321"/>
    </row>
    <row r="2" spans="1:14" ht="31.5" customHeight="1" x14ac:dyDescent="0.2">
      <c r="A2" s="332" t="s">
        <v>1</v>
      </c>
      <c r="B2" s="333"/>
      <c r="C2" s="323" t="s">
        <v>2</v>
      </c>
      <c r="D2" s="323"/>
      <c r="E2" s="323"/>
      <c r="F2" s="323"/>
      <c r="G2" s="323"/>
    </row>
    <row r="3" spans="1:14" ht="12.75" customHeight="1" x14ac:dyDescent="0.2">
      <c r="A3" s="331"/>
      <c r="B3" s="331"/>
      <c r="C3" s="331"/>
      <c r="D3" s="331"/>
      <c r="E3" s="331"/>
      <c r="F3" s="331"/>
      <c r="G3" s="331"/>
    </row>
    <row r="4" spans="1:14" ht="21.75" customHeight="1" x14ac:dyDescent="0.2">
      <c r="A4" s="2"/>
      <c r="B4" s="2"/>
      <c r="C4" s="319" t="s">
        <v>1490</v>
      </c>
      <c r="D4" s="319"/>
      <c r="E4" s="319"/>
      <c r="F4" s="319"/>
      <c r="G4" s="319"/>
    </row>
    <row r="5" spans="1:14" x14ac:dyDescent="0.2">
      <c r="E5" s="218"/>
      <c r="F5" s="8"/>
      <c r="G5" s="18"/>
    </row>
    <row r="6" spans="1:14" ht="25.5" customHeight="1" x14ac:dyDescent="0.2">
      <c r="A6" s="326" t="s">
        <v>20</v>
      </c>
      <c r="B6" s="326"/>
      <c r="C6" s="326"/>
      <c r="D6" s="326"/>
      <c r="E6" s="326"/>
      <c r="F6" s="326"/>
      <c r="G6" s="326"/>
    </row>
    <row r="7" spans="1:14" ht="24" customHeight="1" x14ac:dyDescent="0.2">
      <c r="A7" s="326" t="s">
        <v>1489</v>
      </c>
      <c r="B7" s="326"/>
      <c r="C7" s="326"/>
      <c r="D7" s="326"/>
      <c r="E7" s="326"/>
      <c r="F7" s="326"/>
      <c r="G7" s="326"/>
    </row>
    <row r="8" spans="1:14" ht="15.75" customHeight="1" x14ac:dyDescent="0.2">
      <c r="A8" s="4"/>
      <c r="B8" s="4"/>
      <c r="C8" s="4"/>
      <c r="D8" s="4"/>
      <c r="E8" s="4"/>
      <c r="F8" s="4"/>
      <c r="G8" s="4"/>
    </row>
    <row r="9" spans="1:14" ht="24.75" customHeight="1" x14ac:dyDescent="0.2">
      <c r="A9" s="19" t="s">
        <v>1321</v>
      </c>
      <c r="B9" s="19" t="s">
        <v>1336</v>
      </c>
      <c r="G9" s="20"/>
      <c r="H9" s="122" t="s">
        <v>1322</v>
      </c>
      <c r="I9" s="122" t="s">
        <v>1337</v>
      </c>
    </row>
    <row r="10" spans="1:14" ht="45" customHeight="1" x14ac:dyDescent="0.2">
      <c r="A10" s="42" t="s">
        <v>3</v>
      </c>
      <c r="B10" s="43" t="s">
        <v>4</v>
      </c>
      <c r="C10" s="43" t="s">
        <v>5</v>
      </c>
      <c r="D10" s="43" t="s">
        <v>11</v>
      </c>
      <c r="E10" s="17" t="s">
        <v>1513</v>
      </c>
      <c r="F10" s="16" t="s">
        <v>6</v>
      </c>
      <c r="G10" s="36" t="s">
        <v>1298</v>
      </c>
      <c r="H10" s="62" t="s">
        <v>85</v>
      </c>
      <c r="I10" s="62" t="s">
        <v>1514</v>
      </c>
      <c r="J10" s="289" t="s">
        <v>98</v>
      </c>
      <c r="K10" s="289" t="s">
        <v>99</v>
      </c>
      <c r="L10" s="289" t="s">
        <v>1518</v>
      </c>
      <c r="M10" s="279" t="s">
        <v>1501</v>
      </c>
    </row>
    <row r="11" spans="1:14" ht="30.75" customHeight="1" x14ac:dyDescent="0.2">
      <c r="A11" s="26" t="s">
        <v>116</v>
      </c>
      <c r="B11" s="47" t="s">
        <v>1283</v>
      </c>
      <c r="C11" s="43"/>
      <c r="D11" s="43"/>
      <c r="E11" s="44"/>
      <c r="F11" s="45"/>
      <c r="G11" s="36"/>
      <c r="H11" s="62"/>
      <c r="I11" s="62"/>
      <c r="J11" s="219"/>
      <c r="K11" s="219"/>
      <c r="L11" s="219"/>
      <c r="M11" s="94"/>
    </row>
    <row r="12" spans="1:14" ht="28.5" customHeight="1" x14ac:dyDescent="0.2">
      <c r="A12" s="26" t="s">
        <v>1422</v>
      </c>
      <c r="B12" s="47" t="s">
        <v>1399</v>
      </c>
      <c r="C12" s="26"/>
      <c r="D12" s="26"/>
      <c r="E12" s="47"/>
      <c r="F12" s="45"/>
      <c r="G12" s="43"/>
      <c r="H12" s="62"/>
      <c r="I12" s="62"/>
      <c r="J12" s="219"/>
      <c r="K12" s="219"/>
      <c r="L12" s="219"/>
      <c r="M12" s="280"/>
    </row>
    <row r="13" spans="1:14" ht="185.25" customHeight="1" x14ac:dyDescent="0.2">
      <c r="A13" s="30">
        <v>1</v>
      </c>
      <c r="B13" s="22" t="s">
        <v>1285</v>
      </c>
      <c r="C13" s="52" t="s">
        <v>1431</v>
      </c>
      <c r="D13" s="6" t="s">
        <v>1286</v>
      </c>
      <c r="E13" s="59" t="s">
        <v>7</v>
      </c>
      <c r="F13" s="7">
        <v>0.2</v>
      </c>
      <c r="G13" s="40" t="s">
        <v>1287</v>
      </c>
      <c r="H13" s="62" t="s">
        <v>1297</v>
      </c>
      <c r="I13" s="122" t="s">
        <v>1337</v>
      </c>
      <c r="J13" s="62" t="s">
        <v>100</v>
      </c>
      <c r="K13" s="219" t="s">
        <v>1464</v>
      </c>
      <c r="L13" s="219" t="s">
        <v>1515</v>
      </c>
      <c r="M13" s="280" t="str">
        <f>VLOOKUP($H13,'[2]Trang tính1'!$C$4:$G$53,5,0)</f>
        <v>Giao chỉ tiêu để đánh giá được khối lượng nghiệp vụ hậu mãi của từng GDV đã thực hiện trong tháng và khuyến khích gia tăng sản lượng nghiệp vụ, nâng cao công tác CSKH tại cửa hàng và tăng trưởng doanh thu từ khách hàng</v>
      </c>
    </row>
    <row r="14" spans="1:14" ht="159" customHeight="1" x14ac:dyDescent="0.2">
      <c r="A14" s="30">
        <v>2</v>
      </c>
      <c r="B14" s="22" t="s">
        <v>15</v>
      </c>
      <c r="C14" s="100" t="s">
        <v>1401</v>
      </c>
      <c r="D14" s="6" t="s">
        <v>13</v>
      </c>
      <c r="E14" s="21">
        <v>1</v>
      </c>
      <c r="F14" s="7" t="s">
        <v>14</v>
      </c>
      <c r="G14" s="57" t="s">
        <v>1412</v>
      </c>
      <c r="H14" s="62" t="str">
        <f>IFERROR(VLOOKUP($B14,thuvien_kpi!$B$1:$P$595,COLUMNS(thuvien_kpi!$B$2:E9),0),0)</f>
        <v>HCM_CL_CSKHH_003</v>
      </c>
      <c r="I14" s="122" t="s">
        <v>1337</v>
      </c>
      <c r="J14" s="62" t="s">
        <v>103</v>
      </c>
      <c r="K14" s="63">
        <v>1</v>
      </c>
      <c r="L14" s="219" t="s">
        <v>1523</v>
      </c>
      <c r="M14" s="280" t="str">
        <f>VLOOKUP($H14,'[2]Trang tính1'!$C$4:$G$53,5,0)</f>
        <v>Nhầm nâng cao chất lượng công tác nghiệp vụ hậu mãi, CSKH
GDV phải tuân thủ quy định nghiệp vụ của TTKD. Nếu để sai sót chất lượng sẽ giảm trừ BSC theo quy định hiện hành.</v>
      </c>
      <c r="N14" s="20"/>
    </row>
    <row r="15" spans="1:14" ht="28.5" customHeight="1" x14ac:dyDescent="0.2">
      <c r="A15" s="26" t="s">
        <v>1423</v>
      </c>
      <c r="B15" s="47" t="s">
        <v>1400</v>
      </c>
      <c r="C15" s="26"/>
      <c r="D15" s="26"/>
      <c r="E15" s="47"/>
      <c r="F15" s="45"/>
      <c r="G15" s="43"/>
      <c r="H15" s="62"/>
      <c r="I15" s="122"/>
      <c r="J15" s="219"/>
      <c r="K15" s="219"/>
      <c r="L15" s="219"/>
    </row>
    <row r="16" spans="1:14" s="35" customFormat="1" ht="310.5" customHeight="1" x14ac:dyDescent="0.2">
      <c r="A16" s="51">
        <v>3</v>
      </c>
      <c r="B16" s="34" t="s">
        <v>35</v>
      </c>
      <c r="C16" s="52" t="s">
        <v>1447</v>
      </c>
      <c r="D16" s="28" t="s">
        <v>13</v>
      </c>
      <c r="E16" s="81">
        <v>1</v>
      </c>
      <c r="F16" s="12">
        <v>0.5</v>
      </c>
      <c r="G16" s="93" t="s">
        <v>1443</v>
      </c>
      <c r="H16" s="62" t="str">
        <f>IFERROR(VLOOKUP($B16,thuvien_kpi!$B$1:$P$595,COLUMNS(thuvien_kpi!$B2:E$2),0),0)</f>
        <v>HCM_DT_PTMOI_021</v>
      </c>
      <c r="I16" s="122" t="s">
        <v>1337</v>
      </c>
      <c r="J16" s="62" t="s">
        <v>101</v>
      </c>
      <c r="K16" s="219" t="s">
        <v>1317</v>
      </c>
      <c r="L16" s="103" t="s">
        <v>1516</v>
      </c>
      <c r="M16" s="280" t="str">
        <f>VLOOKUP($H16,'[2]Trang tính1'!$C$4:$G$53,5,0)</f>
        <v>1.Sở cứ giao: Theo số giao, đăng kí của các đơn vị
 2.Ý nghĩa KPI: Hoàn thành các mục tiêu phát triển mới theo định hướng của TCT
 3.Mục tiêu KPI: Nhân viên phải đạt mục tiêu doanh thu PTM từng dịch vụ đã đăng ký trên các ID điều hành, dựa trên khả năng thực tế và mục tiêu tăng trưởng.
 4.Lợi ích cho nhân viên khi hoàn thành KPI: Đơn giá, hoàn thành BSC, thưởng quý/năm.
 5. Rủi ro khi không thực hiện/không hoàn thành: Tiền lương thấp, đánh giá không hoàn thành công việc/không hoàn thành mục tiêu
 6. Định hướng để hoàn thành KPI: nắm rõ kịch bản tổ chức các CT bán hàng quy định tại Văn bản số 100 TTr/ĐH-NS ngày 3/4/2024
 7.Kiểm soát KPI:
 + Đăng kí KH: trên các ID điều hành
 + Kết quả thực hiện: Hàng ngày xem trên ID430/ID606/ID448, các ID điều hành.
 + Chốt tháng tính lương: ID88 – CT123.</v>
      </c>
    </row>
    <row r="17" spans="1:14" s="35" customFormat="1" ht="302.25" customHeight="1" x14ac:dyDescent="0.2">
      <c r="A17" s="51">
        <v>4</v>
      </c>
      <c r="B17" s="34" t="s">
        <v>1290</v>
      </c>
      <c r="C17" s="22" t="s">
        <v>1419</v>
      </c>
      <c r="D17" s="28" t="s">
        <v>13</v>
      </c>
      <c r="E17" s="81">
        <v>0.9</v>
      </c>
      <c r="F17" s="12" t="s">
        <v>14</v>
      </c>
      <c r="G17" s="184" t="s">
        <v>1410</v>
      </c>
      <c r="H17" s="62" t="s">
        <v>1294</v>
      </c>
      <c r="I17" s="122" t="s">
        <v>1337</v>
      </c>
      <c r="J17" s="62" t="s">
        <v>101</v>
      </c>
      <c r="K17" s="219" t="s">
        <v>1289</v>
      </c>
      <c r="L17" s="289" t="s">
        <v>1519</v>
      </c>
      <c r="M17" s="280" t="str">
        <f>VLOOKUP($H17,'[2]Trang tính1'!$C$4:$G$53,5,0)</f>
        <v>1.Sở cứ giao: Theo số giao, đăng kí của các đơn vị
 2.Ý nghĩa KPI: Hoàn thành các mục tiêu phát triển mới theo định hướng của TCT
 3.Mục tiêu KPI: Nhân viên phải đạt mục tiêu doanh thu PTM từng dịch vụ đã đăng ký trên các ID điều hành, dựa trên khả năng thực tế và mục tiêu tăng trưởng.
 4.Lợi ích cho nhân viên khi hoàn thành KPI: Đơn giá, hoàn thành BSC, thưởng quý/năm.
 5. Rủi ro khi không thực hiện/không hoàn thành: Tiền lương thấp, đánh giá không hoàn thành công việc/không hoàn thành mục tiêu
 6. Định hướng để hoàn thành KPI: nắm rõ kịch bản tổ chức các CT bán hàng quy định tại Văn bản số 100 TTr/ĐH-NS ngày 3/4/2024
 7.Kiểm soát KPI:
 + Đăng kí KH: trên các ID điều hành
 + Kết quả thực hiện: Hàng ngày xem trên ID430/ID606/ID448, các ID điều hành.
 + Chốt tháng tính lương: ID88 – CT123.</v>
      </c>
    </row>
    <row r="18" spans="1:14" ht="30.75" customHeight="1" x14ac:dyDescent="0.2">
      <c r="A18" s="42" t="s">
        <v>23</v>
      </c>
      <c r="B18" s="47" t="str">
        <f>KDDB!B14</f>
        <v>Các chương trình trọng điểm</v>
      </c>
      <c r="C18" s="66"/>
      <c r="D18" s="6"/>
      <c r="E18" s="21"/>
      <c r="F18" s="7"/>
      <c r="G18" s="57"/>
      <c r="H18" s="62"/>
      <c r="I18" s="122"/>
      <c r="J18" s="62"/>
      <c r="K18" s="62"/>
      <c r="L18" s="62"/>
    </row>
    <row r="19" spans="1:14" ht="98.25" customHeight="1" x14ac:dyDescent="0.2">
      <c r="A19" s="177">
        <v>5</v>
      </c>
      <c r="B19" s="175" t="s">
        <v>106</v>
      </c>
      <c r="C19" s="187" t="s">
        <v>1391</v>
      </c>
      <c r="D19" s="28" t="s">
        <v>13</v>
      </c>
      <c r="E19" s="150">
        <v>1</v>
      </c>
      <c r="F19" s="78">
        <v>0.1</v>
      </c>
      <c r="G19" s="176" t="s">
        <v>1373</v>
      </c>
      <c r="H19" s="62" t="s">
        <v>107</v>
      </c>
      <c r="I19" s="122" t="s">
        <v>1337</v>
      </c>
      <c r="J19" s="62" t="s">
        <v>101</v>
      </c>
      <c r="K19" s="64">
        <v>1</v>
      </c>
      <c r="L19" s="219" t="s">
        <v>1318</v>
      </c>
      <c r="M19" s="280" t="str">
        <f>VLOOKUP($H19,'[2]Trang tính1'!$C$4:$G$53,5,0)</f>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
    </row>
    <row r="20" spans="1:14" ht="145.5" customHeight="1" x14ac:dyDescent="0.2">
      <c r="A20" s="30">
        <v>6</v>
      </c>
      <c r="B20" s="105" t="s">
        <v>1280</v>
      </c>
      <c r="C20" s="105" t="s">
        <v>1521</v>
      </c>
      <c r="D20" s="28" t="s">
        <v>1276</v>
      </c>
      <c r="E20" s="59" t="s">
        <v>1319</v>
      </c>
      <c r="F20" s="76">
        <v>0.1</v>
      </c>
      <c r="G20" s="40" t="s">
        <v>1338</v>
      </c>
      <c r="H20" s="62" t="s">
        <v>1295</v>
      </c>
      <c r="I20" s="122" t="s">
        <v>1337</v>
      </c>
      <c r="J20" s="220" t="s">
        <v>101</v>
      </c>
      <c r="K20" s="322" t="s">
        <v>1374</v>
      </c>
      <c r="L20" s="289" t="s">
        <v>1515</v>
      </c>
      <c r="M20" s="280" t="str">
        <f>VLOOKUP($H20,'[2]Trang tính1'!$C$4:$G$53,5,0)</f>
        <v>1. Sở cứ giao: Căn cứ Văn bản số.151/TTr-ĐH ngày 15/5/2024
 2. Ý nghĩa KPI: Phát triển mới thuê bao gói tích hợp đa dịch vụ, tăng doanh thu PTM, giảm hủy thuê bao (VNPT là nhà mạng duy nhất trên thị trường cung cấp sản phẩm tích hợp dịch vụ BRO-di động và truyền hình cho KH sử dụng với ưu đãi lên đến 40% giá cước so với sử dụng các dịch vụ riêng lẽ)
 3. Mục tiêu KPI: Nhân viên tham gia bán hàng hoàn thành 100% mục tiêu đăng kí
 4. Lợi ích cho nhân viên: Nhận đơn giá theo doanh thu PTM, Hoàn thành BSC
 5. Định hướng để hoàn thành KPI: Kịch bản tham khảo, tập KH khuyến nghị, link truyền thông, clip hướng dẫn bán hàng và kết gói đa dịch vụ, tam giác lợi ích phát triển thuê bao gói tích hợp: văn bản 151/TTr-ĐH ngày 15/5/2024 (EO và gửi các group zalo điều hành DV trả sau của các Phòng Bán hàng)
 6. Kiểm soát KPI: 
 + Đăng kí KH: trên ID372
 + Kết quả thực hiện: kết quả thực hiện kết gói trên ID6455 - CCBS.
 + Chốt tháng tính lương: ID372/ID88 – CT123.</v>
      </c>
    </row>
    <row r="21" spans="1:14" ht="107.25" customHeight="1" x14ac:dyDescent="0.2">
      <c r="A21" s="30">
        <v>7</v>
      </c>
      <c r="B21" s="105" t="s">
        <v>1277</v>
      </c>
      <c r="C21" s="106" t="s">
        <v>1524</v>
      </c>
      <c r="D21" s="59" t="s">
        <v>1276</v>
      </c>
      <c r="E21" s="59" t="s">
        <v>1319</v>
      </c>
      <c r="F21" s="76">
        <v>0.1</v>
      </c>
      <c r="G21" s="40" t="s">
        <v>1338</v>
      </c>
      <c r="H21" s="62" t="s">
        <v>1296</v>
      </c>
      <c r="I21" s="122" t="s">
        <v>1337</v>
      </c>
      <c r="J21" s="220" t="s">
        <v>101</v>
      </c>
      <c r="K21" s="322"/>
      <c r="L21" s="289" t="s">
        <v>1515</v>
      </c>
      <c r="M21" s="280" t="str">
        <f>VLOOKUP($H21,'[2]Trang tính1'!$C$4:$G$53,5,0)</f>
        <v>1. Sở cứ giao: Căn cứ Văn bản số 314/TTKD HCM-ĐH ngày 14/10/2024
 2. Ý nghĩa KPI: Hoàn thành mục tiêu TCT giao; doanh thu data thuê bao tăng sau đổi sim.
 3. Mục tiêu KPI: Nhân viên tham gia bán hàng hoàn thành 100% mục tiêu đăng kí
 4. Lợi ích cho nhân viên: 10% tiền lương BSC + động lực đổi sim 4G có gia hạn/nâng gói/nâng chu kỳ và ap MyVNPT active
 5. Định hướng để hoàn thành KPI: thực hiện theo kịch bản tại VB 427/ĐH ngày 11/11/2024.
 6. Kiểm soát KPI:
 + Đăng kí KH: trên ID372
 + Kết quả thực hiện: ID390_web123; GGS
 + Chốt tháng tính lương: ID372/ID88 – CT123.</v>
      </c>
    </row>
    <row r="22" spans="1:14" s="58" customFormat="1" ht="30.75" customHeight="1" x14ac:dyDescent="0.2">
      <c r="A22" s="70" t="s">
        <v>1403</v>
      </c>
      <c r="B22" s="71" t="s">
        <v>18</v>
      </c>
      <c r="C22" s="75"/>
      <c r="D22" s="74"/>
      <c r="E22" s="73"/>
      <c r="F22" s="16"/>
      <c r="G22" s="69"/>
      <c r="H22" s="62"/>
      <c r="I22" s="62"/>
    </row>
    <row r="23" spans="1:14" ht="125.25" customHeight="1" x14ac:dyDescent="0.2">
      <c r="A23" s="30">
        <v>8</v>
      </c>
      <c r="B23" s="32" t="s">
        <v>26</v>
      </c>
      <c r="C23" s="14" t="s">
        <v>24</v>
      </c>
      <c r="D23" s="5" t="s">
        <v>13</v>
      </c>
      <c r="E23" s="13">
        <v>1</v>
      </c>
      <c r="F23" s="7" t="s">
        <v>14</v>
      </c>
      <c r="G23" s="5" t="s">
        <v>115</v>
      </c>
      <c r="H23" s="62" t="str">
        <f>IFERROR(VLOOKUP($B23,thuvien_kpi!$B$1:$P$595,COLUMNS(thuvien_kpi!$B$2:E12),0),0)</f>
        <v>HCM_CL_GSDMUC_001</v>
      </c>
      <c r="I23" s="62">
        <f>IFERROR(IF(H23=0,VLOOKUP($B23,thuvien_kpi!$B$596:$W$678,COLUMNS(thuvien_kpi!$B$2:E12),0),0),0)</f>
        <v>0</v>
      </c>
      <c r="J23" s="219"/>
      <c r="K23" s="64"/>
      <c r="L23" s="219"/>
    </row>
    <row r="24" spans="1:14" ht="23.25" customHeight="1" x14ac:dyDescent="0.2">
      <c r="A24" s="30"/>
      <c r="B24" s="337" t="s">
        <v>9</v>
      </c>
      <c r="C24" s="337"/>
      <c r="D24" s="337"/>
      <c r="E24" s="337"/>
      <c r="F24" s="29">
        <f>SUM(F13:F21)</f>
        <v>0.99999999999999989</v>
      </c>
      <c r="G24" s="46"/>
      <c r="H24" s="62"/>
    </row>
    <row r="25" spans="1:14" ht="15.75" customHeight="1" x14ac:dyDescent="0.2">
      <c r="A25" s="37"/>
      <c r="B25" s="33"/>
      <c r="C25" s="33"/>
      <c r="D25" s="33"/>
      <c r="E25" s="33"/>
      <c r="F25" s="38"/>
      <c r="G25" s="39"/>
      <c r="H25" s="62"/>
      <c r="I25" s="219"/>
      <c r="J25" s="64"/>
      <c r="K25" s="219"/>
      <c r="L25" s="62"/>
    </row>
    <row r="26" spans="1:14" ht="20.25" customHeight="1" x14ac:dyDescent="0.2">
      <c r="A26" s="19" t="s">
        <v>1328</v>
      </c>
      <c r="B26" s="19" t="s">
        <v>1339</v>
      </c>
      <c r="C26" s="197"/>
      <c r="D26" s="197"/>
      <c r="E26" s="197"/>
      <c r="F26" s="38"/>
      <c r="G26" s="39"/>
      <c r="H26" s="122" t="s">
        <v>1322</v>
      </c>
      <c r="I26" s="122" t="s">
        <v>1340</v>
      </c>
      <c r="J26" s="64"/>
      <c r="K26" s="219"/>
      <c r="L26" s="62"/>
    </row>
    <row r="27" spans="1:14" ht="24.75" customHeight="1" x14ac:dyDescent="0.2">
      <c r="A27" s="19" t="s">
        <v>1427</v>
      </c>
      <c r="B27" s="19" t="s">
        <v>1428</v>
      </c>
      <c r="G27" s="20"/>
      <c r="H27" s="122" t="s">
        <v>1322</v>
      </c>
      <c r="I27" s="122" t="s">
        <v>1429</v>
      </c>
    </row>
    <row r="28" spans="1:14" ht="45" customHeight="1" x14ac:dyDescent="0.2">
      <c r="A28" s="42" t="s">
        <v>3</v>
      </c>
      <c r="B28" s="43" t="s">
        <v>4</v>
      </c>
      <c r="C28" s="43" t="s">
        <v>5</v>
      </c>
      <c r="D28" s="43" t="s">
        <v>11</v>
      </c>
      <c r="E28" s="17" t="s">
        <v>1513</v>
      </c>
      <c r="F28" s="16" t="s">
        <v>6</v>
      </c>
      <c r="G28" s="36" t="s">
        <v>1298</v>
      </c>
      <c r="H28" s="62" t="s">
        <v>85</v>
      </c>
      <c r="I28" s="62" t="s">
        <v>1514</v>
      </c>
      <c r="J28" s="289" t="s">
        <v>98</v>
      </c>
      <c r="K28" s="289" t="s">
        <v>99</v>
      </c>
      <c r="L28" s="289" t="s">
        <v>1518</v>
      </c>
      <c r="M28" s="279" t="s">
        <v>1501</v>
      </c>
    </row>
    <row r="29" spans="1:14" ht="29.25" customHeight="1" x14ac:dyDescent="0.2">
      <c r="A29" s="26" t="s">
        <v>116</v>
      </c>
      <c r="B29" s="47" t="s">
        <v>1283</v>
      </c>
      <c r="C29" s="43"/>
      <c r="D29" s="43"/>
      <c r="E29" s="44"/>
      <c r="F29" s="45"/>
      <c r="G29" s="36"/>
      <c r="H29" s="62"/>
      <c r="I29" s="62"/>
      <c r="J29" s="219"/>
      <c r="K29" s="219"/>
      <c r="L29" s="219"/>
      <c r="M29" s="94"/>
    </row>
    <row r="30" spans="1:14" ht="28.5" customHeight="1" x14ac:dyDescent="0.2">
      <c r="A30" s="26" t="s">
        <v>1422</v>
      </c>
      <c r="B30" s="47" t="s">
        <v>1399</v>
      </c>
      <c r="C30" s="26"/>
      <c r="D30" s="26"/>
      <c r="E30" s="47"/>
      <c r="F30" s="45"/>
      <c r="G30" s="43"/>
      <c r="H30" s="62"/>
      <c r="I30" s="62"/>
      <c r="J30" s="219"/>
      <c r="K30" s="219"/>
      <c r="L30" s="219"/>
      <c r="M30" s="280"/>
    </row>
    <row r="31" spans="1:14" ht="164.25" customHeight="1" x14ac:dyDescent="0.2">
      <c r="A31" s="30">
        <v>1</v>
      </c>
      <c r="B31" s="22" t="s">
        <v>1285</v>
      </c>
      <c r="C31" s="52" t="s">
        <v>1465</v>
      </c>
      <c r="D31" s="6" t="s">
        <v>1286</v>
      </c>
      <c r="E31" s="59" t="s">
        <v>7</v>
      </c>
      <c r="F31" s="7">
        <v>0.2</v>
      </c>
      <c r="G31" s="40" t="s">
        <v>1287</v>
      </c>
      <c r="H31" s="62" t="s">
        <v>1297</v>
      </c>
      <c r="I31" s="312" t="s">
        <v>1525</v>
      </c>
      <c r="J31" s="62" t="s">
        <v>100</v>
      </c>
      <c r="K31" s="219" t="s">
        <v>1464</v>
      </c>
      <c r="L31" s="289" t="s">
        <v>1515</v>
      </c>
      <c r="M31" s="280" t="str">
        <f>VLOOKUP($H31,'[2]Trang tính1'!$C$4:$G$53,5,0)</f>
        <v>Giao chỉ tiêu để đánh giá được khối lượng nghiệp vụ hậu mãi của từng GDV đã thực hiện trong tháng và khuyến khích gia tăng sản lượng nghiệp vụ, nâng cao công tác CSKH tại cửa hàng và tăng trưởng doanh thu từ khách hàng</v>
      </c>
    </row>
    <row r="32" spans="1:14" ht="180" customHeight="1" x14ac:dyDescent="0.2">
      <c r="A32" s="30">
        <v>2</v>
      </c>
      <c r="B32" s="22" t="s">
        <v>15</v>
      </c>
      <c r="C32" s="100" t="s">
        <v>1402</v>
      </c>
      <c r="D32" s="6" t="s">
        <v>13</v>
      </c>
      <c r="E32" s="21">
        <v>1</v>
      </c>
      <c r="F32" s="7" t="s">
        <v>14</v>
      </c>
      <c r="G32" s="57" t="s">
        <v>1412</v>
      </c>
      <c r="H32" s="62" t="str">
        <f>IFERROR(VLOOKUP($B32,thuvien_kpi!$B$1:$P$595,COLUMNS(thuvien_kpi!$B$2:E23),0),0)</f>
        <v>HCM_CL_CSKHH_003</v>
      </c>
      <c r="I32" s="312" t="s">
        <v>1525</v>
      </c>
      <c r="J32" s="62" t="s">
        <v>103</v>
      </c>
      <c r="K32" s="63">
        <v>1</v>
      </c>
      <c r="L32" s="289" t="s">
        <v>1523</v>
      </c>
      <c r="M32" s="280" t="str">
        <f>VLOOKUP($H32,'[2]Trang tính1'!$C$4:$G$53,5,0)</f>
        <v>Nhầm nâng cao chất lượng công tác nghiệp vụ hậu mãi, CSKH
GDV phải tuân thủ quy định nghiệp vụ của TTKD. Nếu để sai sót chất lượng sẽ giảm trừ BSC theo quy định hiện hành.</v>
      </c>
      <c r="N32" s="20"/>
    </row>
    <row r="33" spans="1:13" ht="33" customHeight="1" x14ac:dyDescent="0.2">
      <c r="A33" s="26" t="s">
        <v>1423</v>
      </c>
      <c r="B33" s="47" t="s">
        <v>1400</v>
      </c>
      <c r="C33" s="66"/>
      <c r="D33" s="6"/>
      <c r="E33" s="21"/>
      <c r="F33" s="7"/>
      <c r="G33" s="57"/>
      <c r="H33" s="62"/>
      <c r="I33" s="62"/>
      <c r="J33" s="62"/>
      <c r="K33" s="63"/>
      <c r="L33" s="289"/>
    </row>
    <row r="34" spans="1:13" s="35" customFormat="1" ht="409.5" customHeight="1" x14ac:dyDescent="0.2">
      <c r="A34" s="51">
        <v>3</v>
      </c>
      <c r="B34" s="34" t="s">
        <v>35</v>
      </c>
      <c r="C34" s="52" t="s">
        <v>1481</v>
      </c>
      <c r="D34" s="6" t="s">
        <v>13</v>
      </c>
      <c r="E34" s="21">
        <v>1</v>
      </c>
      <c r="F34" s="12">
        <v>0.6</v>
      </c>
      <c r="G34" s="93" t="s">
        <v>1443</v>
      </c>
      <c r="H34" s="62" t="str">
        <f>IFERROR(VLOOKUP($B34,thuvien_kpi!$B$1:$P$595,COLUMNS(thuvien_kpi!$B$2:E16),0),0)</f>
        <v>HCM_DT_PTMOI_021</v>
      </c>
      <c r="I34" s="312" t="s">
        <v>1525</v>
      </c>
      <c r="J34" s="62" t="s">
        <v>101</v>
      </c>
      <c r="K34" s="219" t="s">
        <v>1291</v>
      </c>
      <c r="L34" s="103" t="s">
        <v>1516</v>
      </c>
      <c r="M34" s="280" t="str">
        <f>VLOOKUP($H34,'[2]Trang tính1'!$C$4:$G$53,5,0)</f>
        <v>1.Sở cứ giao: Theo số giao, đăng kí của các đơn vị
 2.Ý nghĩa KPI: Hoàn thành các mục tiêu phát triển mới theo định hướng của TCT
 3.Mục tiêu KPI: Nhân viên phải đạt mục tiêu doanh thu PTM từng dịch vụ đã đăng ký trên các ID điều hành, dựa trên khả năng thực tế và mục tiêu tăng trưởng.
 4.Lợi ích cho nhân viên khi hoàn thành KPI: Đơn giá, hoàn thành BSC, thưởng quý/năm.
 5. Rủi ro khi không thực hiện/không hoàn thành: Tiền lương thấp, đánh giá không hoàn thành công việc/không hoàn thành mục tiêu
 6. Định hướng để hoàn thành KPI: nắm rõ kịch bản tổ chức các CT bán hàng quy định tại Văn bản số 100 TTr/ĐH-NS ngày 3/4/2024
 7.Kiểm soát KPI:
 + Đăng kí KH: trên các ID điều hành
 + Kết quả thực hiện: Hàng ngày xem trên ID430/ID606/ID448, các ID điều hành.
 + Chốt tháng tính lương: ID88 – CT123.</v>
      </c>
    </row>
    <row r="35" spans="1:13" ht="266.25" customHeight="1" x14ac:dyDescent="0.2">
      <c r="A35" s="42">
        <v>4</v>
      </c>
      <c r="B35" s="111" t="s">
        <v>1288</v>
      </c>
      <c r="C35" s="22" t="s">
        <v>1452</v>
      </c>
      <c r="D35" s="28" t="s">
        <v>13</v>
      </c>
      <c r="E35" s="81">
        <v>0.5</v>
      </c>
      <c r="F35" s="12" t="s">
        <v>14</v>
      </c>
      <c r="G35" s="192" t="s">
        <v>1472</v>
      </c>
      <c r="H35" s="62" t="s">
        <v>1293</v>
      </c>
      <c r="I35" s="312" t="s">
        <v>1525</v>
      </c>
      <c r="J35" s="62" t="s">
        <v>101</v>
      </c>
      <c r="K35" s="64" t="s">
        <v>101</v>
      </c>
      <c r="L35" s="289" t="s">
        <v>1519</v>
      </c>
      <c r="M35" s="280" t="str">
        <f>VLOOKUP($H35,'[2]Trang tính1'!$C$4:$G$53,5,0)</f>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
    </row>
    <row r="36" spans="1:13" ht="30.75" customHeight="1" x14ac:dyDescent="0.2">
      <c r="A36" s="42" t="s">
        <v>23</v>
      </c>
      <c r="B36" s="47" t="str">
        <f>KDDB!B31</f>
        <v>Các chương trình trọng điểm</v>
      </c>
      <c r="C36" s="66"/>
      <c r="D36" s="6"/>
      <c r="E36" s="21"/>
      <c r="F36" s="7"/>
      <c r="G36" s="57"/>
      <c r="H36" s="62"/>
      <c r="I36" s="312"/>
      <c r="J36" s="62"/>
      <c r="K36" s="62"/>
      <c r="L36" s="62"/>
      <c r="M36" s="280"/>
    </row>
    <row r="37" spans="1:13" ht="138" customHeight="1" x14ac:dyDescent="0.2">
      <c r="A37" s="30">
        <v>5</v>
      </c>
      <c r="B37" s="105" t="s">
        <v>1280</v>
      </c>
      <c r="C37" s="105" t="s">
        <v>1281</v>
      </c>
      <c r="D37" s="28" t="s">
        <v>1276</v>
      </c>
      <c r="E37" s="59" t="s">
        <v>1319</v>
      </c>
      <c r="F37" s="76">
        <v>0.1</v>
      </c>
      <c r="G37" s="40" t="s">
        <v>1338</v>
      </c>
      <c r="H37" s="278" t="s">
        <v>1295</v>
      </c>
      <c r="I37" s="312" t="s">
        <v>1525</v>
      </c>
      <c r="J37" s="220" t="s">
        <v>101</v>
      </c>
      <c r="K37" s="322" t="s">
        <v>1374</v>
      </c>
      <c r="L37" s="289" t="s">
        <v>1515</v>
      </c>
      <c r="M37" s="280" t="str">
        <f>VLOOKUP($H37,'[2]Trang tính1'!$C$4:$G$53,5,0)</f>
        <v>1. Sở cứ giao: Căn cứ Văn bản số.151/TTr-ĐH ngày 15/5/2024
 2. Ý nghĩa KPI: Phát triển mới thuê bao gói tích hợp đa dịch vụ, tăng doanh thu PTM, giảm hủy thuê bao (VNPT là nhà mạng duy nhất trên thị trường cung cấp sản phẩm tích hợp dịch vụ BRO-di động và truyền hình cho KH sử dụng với ưu đãi lên đến 40% giá cước so với sử dụng các dịch vụ riêng lẽ)
 3. Mục tiêu KPI: Nhân viên tham gia bán hàng hoàn thành 100% mục tiêu đăng kí
 4. Lợi ích cho nhân viên: Nhận đơn giá theo doanh thu PTM, Hoàn thành BSC
 5. Định hướng để hoàn thành KPI: Kịch bản tham khảo, tập KH khuyến nghị, link truyền thông, clip hướng dẫn bán hàng và kết gói đa dịch vụ, tam giác lợi ích phát triển thuê bao gói tích hợp: văn bản 151/TTr-ĐH ngày 15/5/2024 (EO và gửi các group zalo điều hành DV trả sau của các Phòng Bán hàng)
 6. Kiểm soát KPI: 
 + Đăng kí KH: trên ID372
 + Kết quả thực hiện: kết quả thực hiện kết gói trên ID6455 - CCBS.
 + Chốt tháng tính lương: ID372/ID88 – CT123.</v>
      </c>
    </row>
    <row r="38" spans="1:13" ht="99.75" customHeight="1" x14ac:dyDescent="0.2">
      <c r="A38" s="30">
        <v>6</v>
      </c>
      <c r="B38" s="105" t="s">
        <v>1277</v>
      </c>
      <c r="C38" s="106" t="s">
        <v>1278</v>
      </c>
      <c r="D38" s="59" t="s">
        <v>1276</v>
      </c>
      <c r="E38" s="59" t="s">
        <v>1319</v>
      </c>
      <c r="F38" s="76">
        <v>0.1</v>
      </c>
      <c r="G38" s="40" t="s">
        <v>1338</v>
      </c>
      <c r="H38" s="220" t="s">
        <v>1296</v>
      </c>
      <c r="I38" s="312" t="s">
        <v>1525</v>
      </c>
      <c r="J38" s="220" t="s">
        <v>101</v>
      </c>
      <c r="K38" s="322"/>
      <c r="L38" s="289" t="s">
        <v>1515</v>
      </c>
      <c r="M38" s="280" t="str">
        <f>VLOOKUP($H38,'[2]Trang tính1'!$C$4:$G$53,5,0)</f>
        <v>1. Sở cứ giao: Căn cứ Văn bản số 314/TTKD HCM-ĐH ngày 14/10/2024
 2. Ý nghĩa KPI: Hoàn thành mục tiêu TCT giao; doanh thu data thuê bao tăng sau đổi sim.
 3. Mục tiêu KPI: Nhân viên tham gia bán hàng hoàn thành 100% mục tiêu đăng kí
 4. Lợi ích cho nhân viên: 10% tiền lương BSC + động lực đổi sim 4G có gia hạn/nâng gói/nâng chu kỳ và ap MyVNPT active
 5. Định hướng để hoàn thành KPI: thực hiện theo kịch bản tại VB 427/ĐH ngày 11/11/2024.
 6. Kiểm soát KPI:
 + Đăng kí KH: trên ID372
 + Kết quả thực hiện: ID390_web123; GGS
 + Chốt tháng tính lương: ID372/ID88 – CT123.</v>
      </c>
    </row>
    <row r="39" spans="1:13" s="58" customFormat="1" ht="30.75" customHeight="1" x14ac:dyDescent="0.2">
      <c r="A39" s="70" t="s">
        <v>117</v>
      </c>
      <c r="B39" s="71" t="s">
        <v>18</v>
      </c>
      <c r="C39" s="75"/>
      <c r="D39" s="74"/>
      <c r="E39" s="73"/>
      <c r="F39" s="16"/>
      <c r="G39" s="69"/>
      <c r="H39" s="62"/>
      <c r="I39" s="62"/>
      <c r="L39" s="289"/>
    </row>
    <row r="40" spans="1:13" ht="125.25" customHeight="1" x14ac:dyDescent="0.2">
      <c r="A40" s="30">
        <v>7</v>
      </c>
      <c r="B40" s="32" t="s">
        <v>26</v>
      </c>
      <c r="C40" s="14" t="s">
        <v>24</v>
      </c>
      <c r="D40" s="5" t="s">
        <v>13</v>
      </c>
      <c r="E40" s="13">
        <v>1</v>
      </c>
      <c r="F40" s="7" t="s">
        <v>14</v>
      </c>
      <c r="G40" s="5" t="s">
        <v>115</v>
      </c>
      <c r="H40" s="62" t="str">
        <f>IFERROR(VLOOKUP($B40,thuvien_kpi!$B$1:$P$595,COLUMNS(thuvien_kpi!$B$2:E26),0),0)</f>
        <v>HCM_CL_GSDMUC_001</v>
      </c>
      <c r="I40" s="62"/>
      <c r="J40" s="219"/>
      <c r="K40" s="64"/>
      <c r="L40" s="219"/>
    </row>
    <row r="41" spans="1:13" ht="23.25" customHeight="1" x14ac:dyDescent="0.2">
      <c r="A41" s="30"/>
      <c r="B41" s="337" t="s">
        <v>9</v>
      </c>
      <c r="C41" s="337"/>
      <c r="D41" s="337"/>
      <c r="E41" s="337"/>
      <c r="F41" s="29">
        <f>SUM(F31:F40)</f>
        <v>1</v>
      </c>
      <c r="G41" s="46"/>
      <c r="H41" s="62"/>
    </row>
    <row r="42" spans="1:13" ht="29.25" customHeight="1" x14ac:dyDescent="0.2">
      <c r="A42" s="344" t="s">
        <v>16</v>
      </c>
      <c r="B42" s="344"/>
      <c r="C42" s="344"/>
      <c r="D42" s="344"/>
      <c r="E42" s="344"/>
      <c r="F42" s="344"/>
      <c r="G42" s="344"/>
      <c r="H42" s="62"/>
    </row>
    <row r="43" spans="1:13" s="193" customFormat="1" ht="27" customHeight="1" x14ac:dyDescent="0.2">
      <c r="A43" s="325" t="s">
        <v>1221</v>
      </c>
      <c r="B43" s="325"/>
      <c r="C43" s="325"/>
      <c r="D43" s="325"/>
      <c r="E43" s="325"/>
      <c r="F43" s="325"/>
      <c r="G43" s="325"/>
      <c r="H43" s="62"/>
    </row>
    <row r="44" spans="1:13" s="193" customFormat="1" ht="27" customHeight="1" x14ac:dyDescent="0.2">
      <c r="A44" s="325" t="s">
        <v>1300</v>
      </c>
      <c r="B44" s="325"/>
      <c r="C44" s="325"/>
      <c r="D44" s="325"/>
      <c r="E44" s="325"/>
      <c r="F44" s="325"/>
      <c r="G44" s="325"/>
      <c r="H44" s="62"/>
    </row>
    <row r="45" spans="1:13" ht="27" customHeight="1" x14ac:dyDescent="0.2">
      <c r="A45" s="325" t="s">
        <v>1370</v>
      </c>
      <c r="B45" s="325"/>
      <c r="C45" s="325"/>
      <c r="D45" s="325"/>
      <c r="E45" s="325"/>
      <c r="F45" s="325"/>
      <c r="G45" s="325"/>
    </row>
    <row r="46" spans="1:13" ht="27.75" customHeight="1" x14ac:dyDescent="0.2">
      <c r="A46" s="345" t="s">
        <v>1424</v>
      </c>
      <c r="B46" s="346"/>
      <c r="C46" s="346"/>
      <c r="D46" s="346"/>
      <c r="E46" s="346"/>
      <c r="F46" s="346"/>
      <c r="G46" s="346"/>
      <c r="H46" s="62"/>
    </row>
    <row r="47" spans="1:13" ht="36.75" customHeight="1" x14ac:dyDescent="0.2">
      <c r="A47" s="325" t="s">
        <v>1467</v>
      </c>
      <c r="B47" s="325"/>
      <c r="C47" s="325"/>
      <c r="D47" s="325"/>
      <c r="E47" s="325"/>
      <c r="F47" s="325"/>
      <c r="G47" s="325"/>
      <c r="J47" s="108"/>
    </row>
    <row r="48" spans="1:13" x14ac:dyDescent="0.2">
      <c r="J48" s="108"/>
    </row>
  </sheetData>
  <autoFilter ref="A10:H43"/>
  <mergeCells count="19">
    <mergeCell ref="K20:K21"/>
    <mergeCell ref="A44:G44"/>
    <mergeCell ref="K37:K38"/>
    <mergeCell ref="A45:G45"/>
    <mergeCell ref="A43:G43"/>
    <mergeCell ref="A1:B1"/>
    <mergeCell ref="C1:G1"/>
    <mergeCell ref="A2:B2"/>
    <mergeCell ref="C2:G2"/>
    <mergeCell ref="A3:B3"/>
    <mergeCell ref="C3:G3"/>
    <mergeCell ref="A47:G47"/>
    <mergeCell ref="C4:G4"/>
    <mergeCell ref="A6:G6"/>
    <mergeCell ref="A42:G42"/>
    <mergeCell ref="B24:E24"/>
    <mergeCell ref="A7:G7"/>
    <mergeCell ref="B41:E41"/>
    <mergeCell ref="A46:G46"/>
  </mergeCells>
  <conditionalFormatting sqref="B19">
    <cfRule type="colorScale" priority="11">
      <colorScale>
        <cfvo type="min"/>
        <cfvo type="max"/>
        <color theme="3" tint="0.39997558519241921"/>
        <color theme="3" tint="0.79998168889431442"/>
      </colorScale>
    </cfRule>
  </conditionalFormatting>
  <conditionalFormatting sqref="B20">
    <cfRule type="colorScale" priority="19">
      <colorScale>
        <cfvo type="min"/>
        <cfvo type="max"/>
        <color theme="3" tint="0.39997558519241921"/>
        <color theme="3" tint="0.79998168889431442"/>
      </colorScale>
    </cfRule>
  </conditionalFormatting>
  <conditionalFormatting sqref="B21">
    <cfRule type="colorScale" priority="21">
      <colorScale>
        <cfvo type="min"/>
        <cfvo type="max"/>
        <color theme="3" tint="0.39997558519241921"/>
        <color theme="3" tint="0.79998168889431442"/>
      </colorScale>
    </cfRule>
  </conditionalFormatting>
  <conditionalFormatting sqref="B23">
    <cfRule type="colorScale" priority="84">
      <colorScale>
        <cfvo type="min"/>
        <cfvo type="max"/>
        <color theme="3" tint="0.39997558519241921"/>
        <color theme="3" tint="0.79998168889431442"/>
      </colorScale>
    </cfRule>
  </conditionalFormatting>
  <conditionalFormatting sqref="B35">
    <cfRule type="colorScale" priority="12">
      <colorScale>
        <cfvo type="min"/>
        <cfvo type="max"/>
        <color theme="3" tint="0.39997558519241921"/>
        <color theme="3" tint="0.79998168889431442"/>
      </colorScale>
    </cfRule>
  </conditionalFormatting>
  <conditionalFormatting sqref="B37">
    <cfRule type="colorScale" priority="14">
      <colorScale>
        <cfvo type="min"/>
        <cfvo type="max"/>
        <color theme="3" tint="0.39997558519241921"/>
        <color theme="3" tint="0.79998168889431442"/>
      </colorScale>
    </cfRule>
  </conditionalFormatting>
  <conditionalFormatting sqref="B38">
    <cfRule type="colorScale" priority="15">
      <colorScale>
        <cfvo type="min"/>
        <cfvo type="max"/>
        <color theme="3" tint="0.39997558519241921"/>
        <color theme="3" tint="0.79998168889431442"/>
      </colorScale>
    </cfRule>
  </conditionalFormatting>
  <conditionalFormatting sqref="B40">
    <cfRule type="colorScale" priority="16">
      <colorScale>
        <cfvo type="min"/>
        <cfvo type="max"/>
        <color theme="3" tint="0.39997558519241921"/>
        <color theme="3" tint="0.79998168889431442"/>
      </colorScale>
    </cfRule>
  </conditionalFormatting>
  <conditionalFormatting sqref="C20">
    <cfRule type="colorScale" priority="18">
      <colorScale>
        <cfvo type="min"/>
        <cfvo type="max"/>
        <color theme="3" tint="0.39997558519241921"/>
        <color theme="3" tint="0.79998168889431442"/>
      </colorScale>
    </cfRule>
  </conditionalFormatting>
  <conditionalFormatting sqref="C37">
    <cfRule type="colorScale" priority="13">
      <colorScale>
        <cfvo type="min"/>
        <cfvo type="max"/>
        <color theme="3" tint="0.39997558519241921"/>
        <color theme="3" tint="0.79998168889431442"/>
      </colorScale>
    </cfRule>
  </conditionalFormatting>
  <conditionalFormatting sqref="M12">
    <cfRule type="colorScale" priority="10">
      <colorScale>
        <cfvo type="min"/>
        <cfvo type="max"/>
        <color theme="3" tint="0.39997558519241921"/>
        <color theme="3" tint="0.79998168889431442"/>
      </colorScale>
    </cfRule>
  </conditionalFormatting>
  <conditionalFormatting sqref="M13">
    <cfRule type="colorScale" priority="9">
      <colorScale>
        <cfvo type="min"/>
        <cfvo type="max"/>
        <color theme="3" tint="0.39997558519241921"/>
        <color theme="3" tint="0.79998168889431442"/>
      </colorScale>
    </cfRule>
  </conditionalFormatting>
  <conditionalFormatting sqref="M16">
    <cfRule type="colorScale" priority="8">
      <colorScale>
        <cfvo type="min"/>
        <cfvo type="max"/>
        <color theme="3" tint="0.39997558519241921"/>
        <color theme="3" tint="0.79998168889431442"/>
      </colorScale>
    </cfRule>
  </conditionalFormatting>
  <conditionalFormatting sqref="M17">
    <cfRule type="colorScale" priority="7">
      <colorScale>
        <cfvo type="min"/>
        <cfvo type="max"/>
        <color theme="3" tint="0.39997558519241921"/>
        <color theme="3" tint="0.79998168889431442"/>
      </colorScale>
    </cfRule>
  </conditionalFormatting>
  <conditionalFormatting sqref="M19:M21">
    <cfRule type="colorScale" priority="6">
      <colorScale>
        <cfvo type="min"/>
        <cfvo type="max"/>
        <color theme="3" tint="0.39997558519241921"/>
        <color theme="3" tint="0.79998168889431442"/>
      </colorScale>
    </cfRule>
  </conditionalFormatting>
  <conditionalFormatting sqref="M30">
    <cfRule type="colorScale" priority="5">
      <colorScale>
        <cfvo type="min"/>
        <cfvo type="max"/>
        <color theme="3" tint="0.39997558519241921"/>
        <color theme="3" tint="0.79998168889431442"/>
      </colorScale>
    </cfRule>
  </conditionalFormatting>
  <conditionalFormatting sqref="M31:M32">
    <cfRule type="colorScale" priority="4">
      <colorScale>
        <cfvo type="min"/>
        <cfvo type="max"/>
        <color theme="3" tint="0.39997558519241921"/>
        <color theme="3" tint="0.79998168889431442"/>
      </colorScale>
    </cfRule>
  </conditionalFormatting>
  <conditionalFormatting sqref="M34:M38">
    <cfRule type="colorScale" priority="3">
      <colorScale>
        <cfvo type="min"/>
        <cfvo type="max"/>
        <color theme="3" tint="0.39997558519241921"/>
        <color theme="3" tint="0.79998168889431442"/>
      </colorScale>
    </cfRule>
  </conditionalFormatting>
  <conditionalFormatting sqref="M14">
    <cfRule type="colorScale" priority="1">
      <colorScale>
        <cfvo type="min"/>
        <cfvo type="max"/>
        <color theme="3" tint="0.39997558519241921"/>
        <color theme="3" tint="0.79998168889431442"/>
      </colorScale>
    </cfRule>
  </conditionalFormatting>
  <pageMargins left="0.35433070866141736" right="0" top="0.35433070866141736" bottom="0.23622047244094491" header="0.35433070866141736" footer="0.19685039370078741"/>
  <pageSetup paperSize="9" scale="85" orientation="portrait" r:id="rId1"/>
  <headerFooter>
    <oddFooter>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T28"/>
  <sheetViews>
    <sheetView topLeftCell="A7" zoomScale="80" zoomScaleNormal="80" workbookViewId="0">
      <selection activeCell="C43" sqref="C43"/>
    </sheetView>
  </sheetViews>
  <sheetFormatPr defaultRowHeight="12.75" x14ac:dyDescent="0.2"/>
  <cols>
    <col min="1" max="1" width="9.140625" style="195" customWidth="1"/>
    <col min="2" max="2" width="29.28515625" style="196" customWidth="1"/>
    <col min="3" max="3" width="31.42578125" style="193" customWidth="1"/>
    <col min="4" max="4" width="9.85546875" style="193" customWidth="1"/>
    <col min="5" max="5" width="10.42578125" style="193" customWidth="1"/>
    <col min="6" max="6" width="10.42578125" style="195" customWidth="1"/>
    <col min="7" max="7" width="21.85546875" style="195" customWidth="1"/>
    <col min="8" max="8" width="25.28515625" style="193" customWidth="1"/>
    <col min="9" max="9" width="25.85546875" style="193" customWidth="1"/>
    <col min="10" max="10" width="20.28515625" style="61" customWidth="1"/>
    <col min="11" max="11" width="15.42578125" style="61" customWidth="1"/>
    <col min="12" max="12" width="14.28515625" style="61" customWidth="1"/>
    <col min="13" max="13" width="60" style="193" customWidth="1"/>
    <col min="14" max="204" width="9.140625" style="193"/>
    <col min="205" max="205" width="6.5703125" style="193" customWidth="1"/>
    <col min="206" max="206" width="18" style="193" customWidth="1"/>
    <col min="207" max="207" width="28.85546875" style="193" customWidth="1"/>
    <col min="208" max="208" width="7.5703125" style="193" customWidth="1"/>
    <col min="209" max="209" width="14.28515625" style="193" customWidth="1"/>
    <col min="210" max="210" width="10.5703125" style="193" customWidth="1"/>
    <col min="211" max="211" width="20.85546875" style="193" customWidth="1"/>
    <col min="212" max="460" width="9.140625" style="193"/>
    <col min="461" max="461" width="6.5703125" style="193" customWidth="1"/>
    <col min="462" max="462" width="18" style="193" customWidth="1"/>
    <col min="463" max="463" width="28.85546875" style="193" customWidth="1"/>
    <col min="464" max="464" width="7.5703125" style="193" customWidth="1"/>
    <col min="465" max="465" width="14.28515625" style="193" customWidth="1"/>
    <col min="466" max="466" width="10.5703125" style="193" customWidth="1"/>
    <col min="467" max="467" width="20.85546875" style="193" customWidth="1"/>
    <col min="468" max="716" width="9.140625" style="193"/>
    <col min="717" max="717" width="6.5703125" style="193" customWidth="1"/>
    <col min="718" max="718" width="18" style="193" customWidth="1"/>
    <col min="719" max="719" width="28.85546875" style="193" customWidth="1"/>
    <col min="720" max="720" width="7.5703125" style="193" customWidth="1"/>
    <col min="721" max="721" width="14.28515625" style="193" customWidth="1"/>
    <col min="722" max="722" width="10.5703125" style="193" customWidth="1"/>
    <col min="723" max="723" width="20.85546875" style="193" customWidth="1"/>
    <col min="724" max="972" width="9.140625" style="193"/>
    <col min="973" max="973" width="6.5703125" style="193" customWidth="1"/>
    <col min="974" max="974" width="18" style="193" customWidth="1"/>
    <col min="975" max="975" width="28.85546875" style="193" customWidth="1"/>
    <col min="976" max="976" width="7.5703125" style="193" customWidth="1"/>
    <col min="977" max="977" width="14.28515625" style="193" customWidth="1"/>
    <col min="978" max="978" width="10.5703125" style="193" customWidth="1"/>
    <col min="979" max="979" width="20.85546875" style="193" customWidth="1"/>
    <col min="980" max="1228" width="9.140625" style="193"/>
    <col min="1229" max="1229" width="6.5703125" style="193" customWidth="1"/>
    <col min="1230" max="1230" width="18" style="193" customWidth="1"/>
    <col min="1231" max="1231" width="28.85546875" style="193" customWidth="1"/>
    <col min="1232" max="1232" width="7.5703125" style="193" customWidth="1"/>
    <col min="1233" max="1233" width="14.28515625" style="193" customWidth="1"/>
    <col min="1234" max="1234" width="10.5703125" style="193" customWidth="1"/>
    <col min="1235" max="1235" width="20.85546875" style="193" customWidth="1"/>
    <col min="1236" max="1484" width="9.140625" style="193"/>
    <col min="1485" max="1485" width="6.5703125" style="193" customWidth="1"/>
    <col min="1486" max="1486" width="18" style="193" customWidth="1"/>
    <col min="1487" max="1487" width="28.85546875" style="193" customWidth="1"/>
    <col min="1488" max="1488" width="7.5703125" style="193" customWidth="1"/>
    <col min="1489" max="1489" width="14.28515625" style="193" customWidth="1"/>
    <col min="1490" max="1490" width="10.5703125" style="193" customWidth="1"/>
    <col min="1491" max="1491" width="20.85546875" style="193" customWidth="1"/>
    <col min="1492" max="1740" width="9.140625" style="193"/>
    <col min="1741" max="1741" width="6.5703125" style="193" customWidth="1"/>
    <col min="1742" max="1742" width="18" style="193" customWidth="1"/>
    <col min="1743" max="1743" width="28.85546875" style="193" customWidth="1"/>
    <col min="1744" max="1744" width="7.5703125" style="193" customWidth="1"/>
    <col min="1745" max="1745" width="14.28515625" style="193" customWidth="1"/>
    <col min="1746" max="1746" width="10.5703125" style="193" customWidth="1"/>
    <col min="1747" max="1747" width="20.85546875" style="193" customWidth="1"/>
    <col min="1748" max="1996" width="9.140625" style="193"/>
    <col min="1997" max="1997" width="6.5703125" style="193" customWidth="1"/>
    <col min="1998" max="1998" width="18" style="193" customWidth="1"/>
    <col min="1999" max="1999" width="28.85546875" style="193" customWidth="1"/>
    <col min="2000" max="2000" width="7.5703125" style="193" customWidth="1"/>
    <col min="2001" max="2001" width="14.28515625" style="193" customWidth="1"/>
    <col min="2002" max="2002" width="10.5703125" style="193" customWidth="1"/>
    <col min="2003" max="2003" width="20.85546875" style="193" customWidth="1"/>
    <col min="2004" max="2252" width="9.140625" style="193"/>
    <col min="2253" max="2253" width="6.5703125" style="193" customWidth="1"/>
    <col min="2254" max="2254" width="18" style="193" customWidth="1"/>
    <col min="2255" max="2255" width="28.85546875" style="193" customWidth="1"/>
    <col min="2256" max="2256" width="7.5703125" style="193" customWidth="1"/>
    <col min="2257" max="2257" width="14.28515625" style="193" customWidth="1"/>
    <col min="2258" max="2258" width="10.5703125" style="193" customWidth="1"/>
    <col min="2259" max="2259" width="20.85546875" style="193" customWidth="1"/>
    <col min="2260" max="2508" width="9.140625" style="193"/>
    <col min="2509" max="2509" width="6.5703125" style="193" customWidth="1"/>
    <col min="2510" max="2510" width="18" style="193" customWidth="1"/>
    <col min="2511" max="2511" width="28.85546875" style="193" customWidth="1"/>
    <col min="2512" max="2512" width="7.5703125" style="193" customWidth="1"/>
    <col min="2513" max="2513" width="14.28515625" style="193" customWidth="1"/>
    <col min="2514" max="2514" width="10.5703125" style="193" customWidth="1"/>
    <col min="2515" max="2515" width="20.85546875" style="193" customWidth="1"/>
    <col min="2516" max="2764" width="9.140625" style="193"/>
    <col min="2765" max="2765" width="6.5703125" style="193" customWidth="1"/>
    <col min="2766" max="2766" width="18" style="193" customWidth="1"/>
    <col min="2767" max="2767" width="28.85546875" style="193" customWidth="1"/>
    <col min="2768" max="2768" width="7.5703125" style="193" customWidth="1"/>
    <col min="2769" max="2769" width="14.28515625" style="193" customWidth="1"/>
    <col min="2770" max="2770" width="10.5703125" style="193" customWidth="1"/>
    <col min="2771" max="2771" width="20.85546875" style="193" customWidth="1"/>
    <col min="2772" max="3020" width="9.140625" style="193"/>
    <col min="3021" max="3021" width="6.5703125" style="193" customWidth="1"/>
    <col min="3022" max="3022" width="18" style="193" customWidth="1"/>
    <col min="3023" max="3023" width="28.85546875" style="193" customWidth="1"/>
    <col min="3024" max="3024" width="7.5703125" style="193" customWidth="1"/>
    <col min="3025" max="3025" width="14.28515625" style="193" customWidth="1"/>
    <col min="3026" max="3026" width="10.5703125" style="193" customWidth="1"/>
    <col min="3027" max="3027" width="20.85546875" style="193" customWidth="1"/>
    <col min="3028" max="3276" width="9.140625" style="193"/>
    <col min="3277" max="3277" width="6.5703125" style="193" customWidth="1"/>
    <col min="3278" max="3278" width="18" style="193" customWidth="1"/>
    <col min="3279" max="3279" width="28.85546875" style="193" customWidth="1"/>
    <col min="3280" max="3280" width="7.5703125" style="193" customWidth="1"/>
    <col min="3281" max="3281" width="14.28515625" style="193" customWidth="1"/>
    <col min="3282" max="3282" width="10.5703125" style="193" customWidth="1"/>
    <col min="3283" max="3283" width="20.85546875" style="193" customWidth="1"/>
    <col min="3284" max="3532" width="9.140625" style="193"/>
    <col min="3533" max="3533" width="6.5703125" style="193" customWidth="1"/>
    <col min="3534" max="3534" width="18" style="193" customWidth="1"/>
    <col min="3535" max="3535" width="28.85546875" style="193" customWidth="1"/>
    <col min="3536" max="3536" width="7.5703125" style="193" customWidth="1"/>
    <col min="3537" max="3537" width="14.28515625" style="193" customWidth="1"/>
    <col min="3538" max="3538" width="10.5703125" style="193" customWidth="1"/>
    <col min="3539" max="3539" width="20.85546875" style="193" customWidth="1"/>
    <col min="3540" max="3788" width="9.140625" style="193"/>
    <col min="3789" max="3789" width="6.5703125" style="193" customWidth="1"/>
    <col min="3790" max="3790" width="18" style="193" customWidth="1"/>
    <col min="3791" max="3791" width="28.85546875" style="193" customWidth="1"/>
    <col min="3792" max="3792" width="7.5703125" style="193" customWidth="1"/>
    <col min="3793" max="3793" width="14.28515625" style="193" customWidth="1"/>
    <col min="3794" max="3794" width="10.5703125" style="193" customWidth="1"/>
    <col min="3795" max="3795" width="20.85546875" style="193" customWidth="1"/>
    <col min="3796" max="4044" width="9.140625" style="193"/>
    <col min="4045" max="4045" width="6.5703125" style="193" customWidth="1"/>
    <col min="4046" max="4046" width="18" style="193" customWidth="1"/>
    <col min="4047" max="4047" width="28.85546875" style="193" customWidth="1"/>
    <col min="4048" max="4048" width="7.5703125" style="193" customWidth="1"/>
    <col min="4049" max="4049" width="14.28515625" style="193" customWidth="1"/>
    <col min="4050" max="4050" width="10.5703125" style="193" customWidth="1"/>
    <col min="4051" max="4051" width="20.85546875" style="193" customWidth="1"/>
    <col min="4052" max="4300" width="9.140625" style="193"/>
    <col min="4301" max="4301" width="6.5703125" style="193" customWidth="1"/>
    <col min="4302" max="4302" width="18" style="193" customWidth="1"/>
    <col min="4303" max="4303" width="28.85546875" style="193" customWidth="1"/>
    <col min="4304" max="4304" width="7.5703125" style="193" customWidth="1"/>
    <col min="4305" max="4305" width="14.28515625" style="193" customWidth="1"/>
    <col min="4306" max="4306" width="10.5703125" style="193" customWidth="1"/>
    <col min="4307" max="4307" width="20.85546875" style="193" customWidth="1"/>
    <col min="4308" max="4556" width="9.140625" style="193"/>
    <col min="4557" max="4557" width="6.5703125" style="193" customWidth="1"/>
    <col min="4558" max="4558" width="18" style="193" customWidth="1"/>
    <col min="4559" max="4559" width="28.85546875" style="193" customWidth="1"/>
    <col min="4560" max="4560" width="7.5703125" style="193" customWidth="1"/>
    <col min="4561" max="4561" width="14.28515625" style="193" customWidth="1"/>
    <col min="4562" max="4562" width="10.5703125" style="193" customWidth="1"/>
    <col min="4563" max="4563" width="20.85546875" style="193" customWidth="1"/>
    <col min="4564" max="4812" width="9.140625" style="193"/>
    <col min="4813" max="4813" width="6.5703125" style="193" customWidth="1"/>
    <col min="4814" max="4814" width="18" style="193" customWidth="1"/>
    <col min="4815" max="4815" width="28.85546875" style="193" customWidth="1"/>
    <col min="4816" max="4816" width="7.5703125" style="193" customWidth="1"/>
    <col min="4817" max="4817" width="14.28515625" style="193" customWidth="1"/>
    <col min="4818" max="4818" width="10.5703125" style="193" customWidth="1"/>
    <col min="4819" max="4819" width="20.85546875" style="193" customWidth="1"/>
    <col min="4820" max="5068" width="9.140625" style="193"/>
    <col min="5069" max="5069" width="6.5703125" style="193" customWidth="1"/>
    <col min="5070" max="5070" width="18" style="193" customWidth="1"/>
    <col min="5071" max="5071" width="28.85546875" style="193" customWidth="1"/>
    <col min="5072" max="5072" width="7.5703125" style="193" customWidth="1"/>
    <col min="5073" max="5073" width="14.28515625" style="193" customWidth="1"/>
    <col min="5074" max="5074" width="10.5703125" style="193" customWidth="1"/>
    <col min="5075" max="5075" width="20.85546875" style="193" customWidth="1"/>
    <col min="5076" max="5324" width="9.140625" style="193"/>
    <col min="5325" max="5325" width="6.5703125" style="193" customWidth="1"/>
    <col min="5326" max="5326" width="18" style="193" customWidth="1"/>
    <col min="5327" max="5327" width="28.85546875" style="193" customWidth="1"/>
    <col min="5328" max="5328" width="7.5703125" style="193" customWidth="1"/>
    <col min="5329" max="5329" width="14.28515625" style="193" customWidth="1"/>
    <col min="5330" max="5330" width="10.5703125" style="193" customWidth="1"/>
    <col min="5331" max="5331" width="20.85546875" style="193" customWidth="1"/>
    <col min="5332" max="5580" width="9.140625" style="193"/>
    <col min="5581" max="5581" width="6.5703125" style="193" customWidth="1"/>
    <col min="5582" max="5582" width="18" style="193" customWidth="1"/>
    <col min="5583" max="5583" width="28.85546875" style="193" customWidth="1"/>
    <col min="5584" max="5584" width="7.5703125" style="193" customWidth="1"/>
    <col min="5585" max="5585" width="14.28515625" style="193" customWidth="1"/>
    <col min="5586" max="5586" width="10.5703125" style="193" customWidth="1"/>
    <col min="5587" max="5587" width="20.85546875" style="193" customWidth="1"/>
    <col min="5588" max="5836" width="9.140625" style="193"/>
    <col min="5837" max="5837" width="6.5703125" style="193" customWidth="1"/>
    <col min="5838" max="5838" width="18" style="193" customWidth="1"/>
    <col min="5839" max="5839" width="28.85546875" style="193" customWidth="1"/>
    <col min="5840" max="5840" width="7.5703125" style="193" customWidth="1"/>
    <col min="5841" max="5841" width="14.28515625" style="193" customWidth="1"/>
    <col min="5842" max="5842" width="10.5703125" style="193" customWidth="1"/>
    <col min="5843" max="5843" width="20.85546875" style="193" customWidth="1"/>
    <col min="5844" max="6092" width="9.140625" style="193"/>
    <col min="6093" max="6093" width="6.5703125" style="193" customWidth="1"/>
    <col min="6094" max="6094" width="18" style="193" customWidth="1"/>
    <col min="6095" max="6095" width="28.85546875" style="193" customWidth="1"/>
    <col min="6096" max="6096" width="7.5703125" style="193" customWidth="1"/>
    <col min="6097" max="6097" width="14.28515625" style="193" customWidth="1"/>
    <col min="6098" max="6098" width="10.5703125" style="193" customWidth="1"/>
    <col min="6099" max="6099" width="20.85546875" style="193" customWidth="1"/>
    <col min="6100" max="6348" width="9.140625" style="193"/>
    <col min="6349" max="6349" width="6.5703125" style="193" customWidth="1"/>
    <col min="6350" max="6350" width="18" style="193" customWidth="1"/>
    <col min="6351" max="6351" width="28.85546875" style="193" customWidth="1"/>
    <col min="6352" max="6352" width="7.5703125" style="193" customWidth="1"/>
    <col min="6353" max="6353" width="14.28515625" style="193" customWidth="1"/>
    <col min="6354" max="6354" width="10.5703125" style="193" customWidth="1"/>
    <col min="6355" max="6355" width="20.85546875" style="193" customWidth="1"/>
    <col min="6356" max="6604" width="9.140625" style="193"/>
    <col min="6605" max="6605" width="6.5703125" style="193" customWidth="1"/>
    <col min="6606" max="6606" width="18" style="193" customWidth="1"/>
    <col min="6607" max="6607" width="28.85546875" style="193" customWidth="1"/>
    <col min="6608" max="6608" width="7.5703125" style="193" customWidth="1"/>
    <col min="6609" max="6609" width="14.28515625" style="193" customWidth="1"/>
    <col min="6610" max="6610" width="10.5703125" style="193" customWidth="1"/>
    <col min="6611" max="6611" width="20.85546875" style="193" customWidth="1"/>
    <col min="6612" max="6860" width="9.140625" style="193"/>
    <col min="6861" max="6861" width="6.5703125" style="193" customWidth="1"/>
    <col min="6862" max="6862" width="18" style="193" customWidth="1"/>
    <col min="6863" max="6863" width="28.85546875" style="193" customWidth="1"/>
    <col min="6864" max="6864" width="7.5703125" style="193" customWidth="1"/>
    <col min="6865" max="6865" width="14.28515625" style="193" customWidth="1"/>
    <col min="6866" max="6866" width="10.5703125" style="193" customWidth="1"/>
    <col min="6867" max="6867" width="20.85546875" style="193" customWidth="1"/>
    <col min="6868" max="7116" width="9.140625" style="193"/>
    <col min="7117" max="7117" width="6.5703125" style="193" customWidth="1"/>
    <col min="7118" max="7118" width="18" style="193" customWidth="1"/>
    <col min="7119" max="7119" width="28.85546875" style="193" customWidth="1"/>
    <col min="7120" max="7120" width="7.5703125" style="193" customWidth="1"/>
    <col min="7121" max="7121" width="14.28515625" style="193" customWidth="1"/>
    <col min="7122" max="7122" width="10.5703125" style="193" customWidth="1"/>
    <col min="7123" max="7123" width="20.85546875" style="193" customWidth="1"/>
    <col min="7124" max="7372" width="9.140625" style="193"/>
    <col min="7373" max="7373" width="6.5703125" style="193" customWidth="1"/>
    <col min="7374" max="7374" width="18" style="193" customWidth="1"/>
    <col min="7375" max="7375" width="28.85546875" style="193" customWidth="1"/>
    <col min="7376" max="7376" width="7.5703125" style="193" customWidth="1"/>
    <col min="7377" max="7377" width="14.28515625" style="193" customWidth="1"/>
    <col min="7378" max="7378" width="10.5703125" style="193" customWidth="1"/>
    <col min="7379" max="7379" width="20.85546875" style="193" customWidth="1"/>
    <col min="7380" max="7628" width="9.140625" style="193"/>
    <col min="7629" max="7629" width="6.5703125" style="193" customWidth="1"/>
    <col min="7630" max="7630" width="18" style="193" customWidth="1"/>
    <col min="7631" max="7631" width="28.85546875" style="193" customWidth="1"/>
    <col min="7632" max="7632" width="7.5703125" style="193" customWidth="1"/>
    <col min="7633" max="7633" width="14.28515625" style="193" customWidth="1"/>
    <col min="7634" max="7634" width="10.5703125" style="193" customWidth="1"/>
    <col min="7635" max="7635" width="20.85546875" style="193" customWidth="1"/>
    <col min="7636" max="7884" width="9.140625" style="193"/>
    <col min="7885" max="7885" width="6.5703125" style="193" customWidth="1"/>
    <col min="7886" max="7886" width="18" style="193" customWidth="1"/>
    <col min="7887" max="7887" width="28.85546875" style="193" customWidth="1"/>
    <col min="7888" max="7888" width="7.5703125" style="193" customWidth="1"/>
    <col min="7889" max="7889" width="14.28515625" style="193" customWidth="1"/>
    <col min="7890" max="7890" width="10.5703125" style="193" customWidth="1"/>
    <col min="7891" max="7891" width="20.85546875" style="193" customWidth="1"/>
    <col min="7892" max="8140" width="9.140625" style="193"/>
    <col min="8141" max="8141" width="6.5703125" style="193" customWidth="1"/>
    <col min="8142" max="8142" width="18" style="193" customWidth="1"/>
    <col min="8143" max="8143" width="28.85546875" style="193" customWidth="1"/>
    <col min="8144" max="8144" width="7.5703125" style="193" customWidth="1"/>
    <col min="8145" max="8145" width="14.28515625" style="193" customWidth="1"/>
    <col min="8146" max="8146" width="10.5703125" style="193" customWidth="1"/>
    <col min="8147" max="8147" width="20.85546875" style="193" customWidth="1"/>
    <col min="8148" max="8396" width="9.140625" style="193"/>
    <col min="8397" max="8397" width="6.5703125" style="193" customWidth="1"/>
    <col min="8398" max="8398" width="18" style="193" customWidth="1"/>
    <col min="8399" max="8399" width="28.85546875" style="193" customWidth="1"/>
    <col min="8400" max="8400" width="7.5703125" style="193" customWidth="1"/>
    <col min="8401" max="8401" width="14.28515625" style="193" customWidth="1"/>
    <col min="8402" max="8402" width="10.5703125" style="193" customWidth="1"/>
    <col min="8403" max="8403" width="20.85546875" style="193" customWidth="1"/>
    <col min="8404" max="8652" width="9.140625" style="193"/>
    <col min="8653" max="8653" width="6.5703125" style="193" customWidth="1"/>
    <col min="8654" max="8654" width="18" style="193" customWidth="1"/>
    <col min="8655" max="8655" width="28.85546875" style="193" customWidth="1"/>
    <col min="8656" max="8656" width="7.5703125" style="193" customWidth="1"/>
    <col min="8657" max="8657" width="14.28515625" style="193" customWidth="1"/>
    <col min="8658" max="8658" width="10.5703125" style="193" customWidth="1"/>
    <col min="8659" max="8659" width="20.85546875" style="193" customWidth="1"/>
    <col min="8660" max="8908" width="9.140625" style="193"/>
    <col min="8909" max="8909" width="6.5703125" style="193" customWidth="1"/>
    <col min="8910" max="8910" width="18" style="193" customWidth="1"/>
    <col min="8911" max="8911" width="28.85546875" style="193" customWidth="1"/>
    <col min="8912" max="8912" width="7.5703125" style="193" customWidth="1"/>
    <col min="8913" max="8913" width="14.28515625" style="193" customWidth="1"/>
    <col min="8914" max="8914" width="10.5703125" style="193" customWidth="1"/>
    <col min="8915" max="8915" width="20.85546875" style="193" customWidth="1"/>
    <col min="8916" max="9164" width="9.140625" style="193"/>
    <col min="9165" max="9165" width="6.5703125" style="193" customWidth="1"/>
    <col min="9166" max="9166" width="18" style="193" customWidth="1"/>
    <col min="9167" max="9167" width="28.85546875" style="193" customWidth="1"/>
    <col min="9168" max="9168" width="7.5703125" style="193" customWidth="1"/>
    <col min="9169" max="9169" width="14.28515625" style="193" customWidth="1"/>
    <col min="9170" max="9170" width="10.5703125" style="193" customWidth="1"/>
    <col min="9171" max="9171" width="20.85546875" style="193" customWidth="1"/>
    <col min="9172" max="9420" width="9.140625" style="193"/>
    <col min="9421" max="9421" width="6.5703125" style="193" customWidth="1"/>
    <col min="9422" max="9422" width="18" style="193" customWidth="1"/>
    <col min="9423" max="9423" width="28.85546875" style="193" customWidth="1"/>
    <col min="9424" max="9424" width="7.5703125" style="193" customWidth="1"/>
    <col min="9425" max="9425" width="14.28515625" style="193" customWidth="1"/>
    <col min="9426" max="9426" width="10.5703125" style="193" customWidth="1"/>
    <col min="9427" max="9427" width="20.85546875" style="193" customWidth="1"/>
    <col min="9428" max="9676" width="9.140625" style="193"/>
    <col min="9677" max="9677" width="6.5703125" style="193" customWidth="1"/>
    <col min="9678" max="9678" width="18" style="193" customWidth="1"/>
    <col min="9679" max="9679" width="28.85546875" style="193" customWidth="1"/>
    <col min="9680" max="9680" width="7.5703125" style="193" customWidth="1"/>
    <col min="9681" max="9681" width="14.28515625" style="193" customWidth="1"/>
    <col min="9682" max="9682" width="10.5703125" style="193" customWidth="1"/>
    <col min="9683" max="9683" width="20.85546875" style="193" customWidth="1"/>
    <col min="9684" max="9932" width="9.140625" style="193"/>
    <col min="9933" max="9933" width="6.5703125" style="193" customWidth="1"/>
    <col min="9934" max="9934" width="18" style="193" customWidth="1"/>
    <col min="9935" max="9935" width="28.85546875" style="193" customWidth="1"/>
    <col min="9936" max="9936" width="7.5703125" style="193" customWidth="1"/>
    <col min="9937" max="9937" width="14.28515625" style="193" customWidth="1"/>
    <col min="9938" max="9938" width="10.5703125" style="193" customWidth="1"/>
    <col min="9939" max="9939" width="20.85546875" style="193" customWidth="1"/>
    <col min="9940" max="10188" width="9.140625" style="193"/>
    <col min="10189" max="10189" width="6.5703125" style="193" customWidth="1"/>
    <col min="10190" max="10190" width="18" style="193" customWidth="1"/>
    <col min="10191" max="10191" width="28.85546875" style="193" customWidth="1"/>
    <col min="10192" max="10192" width="7.5703125" style="193" customWidth="1"/>
    <col min="10193" max="10193" width="14.28515625" style="193" customWidth="1"/>
    <col min="10194" max="10194" width="10.5703125" style="193" customWidth="1"/>
    <col min="10195" max="10195" width="20.85546875" style="193" customWidth="1"/>
    <col min="10196" max="10444" width="9.140625" style="193"/>
    <col min="10445" max="10445" width="6.5703125" style="193" customWidth="1"/>
    <col min="10446" max="10446" width="18" style="193" customWidth="1"/>
    <col min="10447" max="10447" width="28.85546875" style="193" customWidth="1"/>
    <col min="10448" max="10448" width="7.5703125" style="193" customWidth="1"/>
    <col min="10449" max="10449" width="14.28515625" style="193" customWidth="1"/>
    <col min="10450" max="10450" width="10.5703125" style="193" customWidth="1"/>
    <col min="10451" max="10451" width="20.85546875" style="193" customWidth="1"/>
    <col min="10452" max="10700" width="9.140625" style="193"/>
    <col min="10701" max="10701" width="6.5703125" style="193" customWidth="1"/>
    <col min="10702" max="10702" width="18" style="193" customWidth="1"/>
    <col min="10703" max="10703" width="28.85546875" style="193" customWidth="1"/>
    <col min="10704" max="10704" width="7.5703125" style="193" customWidth="1"/>
    <col min="10705" max="10705" width="14.28515625" style="193" customWidth="1"/>
    <col min="10706" max="10706" width="10.5703125" style="193" customWidth="1"/>
    <col min="10707" max="10707" width="20.85546875" style="193" customWidth="1"/>
    <col min="10708" max="10956" width="9.140625" style="193"/>
    <col min="10957" max="10957" width="6.5703125" style="193" customWidth="1"/>
    <col min="10958" max="10958" width="18" style="193" customWidth="1"/>
    <col min="10959" max="10959" width="28.85546875" style="193" customWidth="1"/>
    <col min="10960" max="10960" width="7.5703125" style="193" customWidth="1"/>
    <col min="10961" max="10961" width="14.28515625" style="193" customWidth="1"/>
    <col min="10962" max="10962" width="10.5703125" style="193" customWidth="1"/>
    <col min="10963" max="10963" width="20.85546875" style="193" customWidth="1"/>
    <col min="10964" max="11212" width="9.140625" style="193"/>
    <col min="11213" max="11213" width="6.5703125" style="193" customWidth="1"/>
    <col min="11214" max="11214" width="18" style="193" customWidth="1"/>
    <col min="11215" max="11215" width="28.85546875" style="193" customWidth="1"/>
    <col min="11216" max="11216" width="7.5703125" style="193" customWidth="1"/>
    <col min="11217" max="11217" width="14.28515625" style="193" customWidth="1"/>
    <col min="11218" max="11218" width="10.5703125" style="193" customWidth="1"/>
    <col min="11219" max="11219" width="20.85546875" style="193" customWidth="1"/>
    <col min="11220" max="11468" width="9.140625" style="193"/>
    <col min="11469" max="11469" width="6.5703125" style="193" customWidth="1"/>
    <col min="11470" max="11470" width="18" style="193" customWidth="1"/>
    <col min="11471" max="11471" width="28.85546875" style="193" customWidth="1"/>
    <col min="11472" max="11472" width="7.5703125" style="193" customWidth="1"/>
    <col min="11473" max="11473" width="14.28515625" style="193" customWidth="1"/>
    <col min="11474" max="11474" width="10.5703125" style="193" customWidth="1"/>
    <col min="11475" max="11475" width="20.85546875" style="193" customWidth="1"/>
    <col min="11476" max="11724" width="9.140625" style="193"/>
    <col min="11725" max="11725" width="6.5703125" style="193" customWidth="1"/>
    <col min="11726" max="11726" width="18" style="193" customWidth="1"/>
    <col min="11727" max="11727" width="28.85546875" style="193" customWidth="1"/>
    <col min="11728" max="11728" width="7.5703125" style="193" customWidth="1"/>
    <col min="11729" max="11729" width="14.28515625" style="193" customWidth="1"/>
    <col min="11730" max="11730" width="10.5703125" style="193" customWidth="1"/>
    <col min="11731" max="11731" width="20.85546875" style="193" customWidth="1"/>
    <col min="11732" max="11980" width="9.140625" style="193"/>
    <col min="11981" max="11981" width="6.5703125" style="193" customWidth="1"/>
    <col min="11982" max="11982" width="18" style="193" customWidth="1"/>
    <col min="11983" max="11983" width="28.85546875" style="193" customWidth="1"/>
    <col min="11984" max="11984" width="7.5703125" style="193" customWidth="1"/>
    <col min="11985" max="11985" width="14.28515625" style="193" customWidth="1"/>
    <col min="11986" max="11986" width="10.5703125" style="193" customWidth="1"/>
    <col min="11987" max="11987" width="20.85546875" style="193" customWidth="1"/>
    <col min="11988" max="12236" width="9.140625" style="193"/>
    <col min="12237" max="12237" width="6.5703125" style="193" customWidth="1"/>
    <col min="12238" max="12238" width="18" style="193" customWidth="1"/>
    <col min="12239" max="12239" width="28.85546875" style="193" customWidth="1"/>
    <col min="12240" max="12240" width="7.5703125" style="193" customWidth="1"/>
    <col min="12241" max="12241" width="14.28515625" style="193" customWidth="1"/>
    <col min="12242" max="12242" width="10.5703125" style="193" customWidth="1"/>
    <col min="12243" max="12243" width="20.85546875" style="193" customWidth="1"/>
    <col min="12244" max="12492" width="9.140625" style="193"/>
    <col min="12493" max="12493" width="6.5703125" style="193" customWidth="1"/>
    <col min="12494" max="12494" width="18" style="193" customWidth="1"/>
    <col min="12495" max="12495" width="28.85546875" style="193" customWidth="1"/>
    <col min="12496" max="12496" width="7.5703125" style="193" customWidth="1"/>
    <col min="12497" max="12497" width="14.28515625" style="193" customWidth="1"/>
    <col min="12498" max="12498" width="10.5703125" style="193" customWidth="1"/>
    <col min="12499" max="12499" width="20.85546875" style="193" customWidth="1"/>
    <col min="12500" max="12748" width="9.140625" style="193"/>
    <col min="12749" max="12749" width="6.5703125" style="193" customWidth="1"/>
    <col min="12750" max="12750" width="18" style="193" customWidth="1"/>
    <col min="12751" max="12751" width="28.85546875" style="193" customWidth="1"/>
    <col min="12752" max="12752" width="7.5703125" style="193" customWidth="1"/>
    <col min="12753" max="12753" width="14.28515625" style="193" customWidth="1"/>
    <col min="12754" max="12754" width="10.5703125" style="193" customWidth="1"/>
    <col min="12755" max="12755" width="20.85546875" style="193" customWidth="1"/>
    <col min="12756" max="13004" width="9.140625" style="193"/>
    <col min="13005" max="13005" width="6.5703125" style="193" customWidth="1"/>
    <col min="13006" max="13006" width="18" style="193" customWidth="1"/>
    <col min="13007" max="13007" width="28.85546875" style="193" customWidth="1"/>
    <col min="13008" max="13008" width="7.5703125" style="193" customWidth="1"/>
    <col min="13009" max="13009" width="14.28515625" style="193" customWidth="1"/>
    <col min="13010" max="13010" width="10.5703125" style="193" customWidth="1"/>
    <col min="13011" max="13011" width="20.85546875" style="193" customWidth="1"/>
    <col min="13012" max="13260" width="9.140625" style="193"/>
    <col min="13261" max="13261" width="6.5703125" style="193" customWidth="1"/>
    <col min="13262" max="13262" width="18" style="193" customWidth="1"/>
    <col min="13263" max="13263" width="28.85546875" style="193" customWidth="1"/>
    <col min="13264" max="13264" width="7.5703125" style="193" customWidth="1"/>
    <col min="13265" max="13265" width="14.28515625" style="193" customWidth="1"/>
    <col min="13266" max="13266" width="10.5703125" style="193" customWidth="1"/>
    <col min="13267" max="13267" width="20.85546875" style="193" customWidth="1"/>
    <col min="13268" max="13516" width="9.140625" style="193"/>
    <col min="13517" max="13517" width="6.5703125" style="193" customWidth="1"/>
    <col min="13518" max="13518" width="18" style="193" customWidth="1"/>
    <col min="13519" max="13519" width="28.85546875" style="193" customWidth="1"/>
    <col min="13520" max="13520" width="7.5703125" style="193" customWidth="1"/>
    <col min="13521" max="13521" width="14.28515625" style="193" customWidth="1"/>
    <col min="13522" max="13522" width="10.5703125" style="193" customWidth="1"/>
    <col min="13523" max="13523" width="20.85546875" style="193" customWidth="1"/>
    <col min="13524" max="13772" width="9.140625" style="193"/>
    <col min="13773" max="13773" width="6.5703125" style="193" customWidth="1"/>
    <col min="13774" max="13774" width="18" style="193" customWidth="1"/>
    <col min="13775" max="13775" width="28.85546875" style="193" customWidth="1"/>
    <col min="13776" max="13776" width="7.5703125" style="193" customWidth="1"/>
    <col min="13777" max="13777" width="14.28515625" style="193" customWidth="1"/>
    <col min="13778" max="13778" width="10.5703125" style="193" customWidth="1"/>
    <col min="13779" max="13779" width="20.85546875" style="193" customWidth="1"/>
    <col min="13780" max="14028" width="9.140625" style="193"/>
    <col min="14029" max="14029" width="6.5703125" style="193" customWidth="1"/>
    <col min="14030" max="14030" width="18" style="193" customWidth="1"/>
    <col min="14031" max="14031" width="28.85546875" style="193" customWidth="1"/>
    <col min="14032" max="14032" width="7.5703125" style="193" customWidth="1"/>
    <col min="14033" max="14033" width="14.28515625" style="193" customWidth="1"/>
    <col min="14034" max="14034" width="10.5703125" style="193" customWidth="1"/>
    <col min="14035" max="14035" width="20.85546875" style="193" customWidth="1"/>
    <col min="14036" max="14284" width="9.140625" style="193"/>
    <col min="14285" max="14285" width="6.5703125" style="193" customWidth="1"/>
    <col min="14286" max="14286" width="18" style="193" customWidth="1"/>
    <col min="14287" max="14287" width="28.85546875" style="193" customWidth="1"/>
    <col min="14288" max="14288" width="7.5703125" style="193" customWidth="1"/>
    <col min="14289" max="14289" width="14.28515625" style="193" customWidth="1"/>
    <col min="14290" max="14290" width="10.5703125" style="193" customWidth="1"/>
    <col min="14291" max="14291" width="20.85546875" style="193" customWidth="1"/>
    <col min="14292" max="14540" width="9.140625" style="193"/>
    <col min="14541" max="14541" width="6.5703125" style="193" customWidth="1"/>
    <col min="14542" max="14542" width="18" style="193" customWidth="1"/>
    <col min="14543" max="14543" width="28.85546875" style="193" customWidth="1"/>
    <col min="14544" max="14544" width="7.5703125" style="193" customWidth="1"/>
    <col min="14545" max="14545" width="14.28515625" style="193" customWidth="1"/>
    <col min="14546" max="14546" width="10.5703125" style="193" customWidth="1"/>
    <col min="14547" max="14547" width="20.85546875" style="193" customWidth="1"/>
    <col min="14548" max="14796" width="9.140625" style="193"/>
    <col min="14797" max="14797" width="6.5703125" style="193" customWidth="1"/>
    <col min="14798" max="14798" width="18" style="193" customWidth="1"/>
    <col min="14799" max="14799" width="28.85546875" style="193" customWidth="1"/>
    <col min="14800" max="14800" width="7.5703125" style="193" customWidth="1"/>
    <col min="14801" max="14801" width="14.28515625" style="193" customWidth="1"/>
    <col min="14802" max="14802" width="10.5703125" style="193" customWidth="1"/>
    <col min="14803" max="14803" width="20.85546875" style="193" customWidth="1"/>
    <col min="14804" max="15052" width="9.140625" style="193"/>
    <col min="15053" max="15053" width="6.5703125" style="193" customWidth="1"/>
    <col min="15054" max="15054" width="18" style="193" customWidth="1"/>
    <col min="15055" max="15055" width="28.85546875" style="193" customWidth="1"/>
    <col min="15056" max="15056" width="7.5703125" style="193" customWidth="1"/>
    <col min="15057" max="15057" width="14.28515625" style="193" customWidth="1"/>
    <col min="15058" max="15058" width="10.5703125" style="193" customWidth="1"/>
    <col min="15059" max="15059" width="20.85546875" style="193" customWidth="1"/>
    <col min="15060" max="15308" width="9.140625" style="193"/>
    <col min="15309" max="15309" width="6.5703125" style="193" customWidth="1"/>
    <col min="15310" max="15310" width="18" style="193" customWidth="1"/>
    <col min="15311" max="15311" width="28.85546875" style="193" customWidth="1"/>
    <col min="15312" max="15312" width="7.5703125" style="193" customWidth="1"/>
    <col min="15313" max="15313" width="14.28515625" style="193" customWidth="1"/>
    <col min="15314" max="15314" width="10.5703125" style="193" customWidth="1"/>
    <col min="15315" max="15315" width="20.85546875" style="193" customWidth="1"/>
    <col min="15316" max="15564" width="9.140625" style="193"/>
    <col min="15565" max="15565" width="6.5703125" style="193" customWidth="1"/>
    <col min="15566" max="15566" width="18" style="193" customWidth="1"/>
    <col min="15567" max="15567" width="28.85546875" style="193" customWidth="1"/>
    <col min="15568" max="15568" width="7.5703125" style="193" customWidth="1"/>
    <col min="15569" max="15569" width="14.28515625" style="193" customWidth="1"/>
    <col min="15570" max="15570" width="10.5703125" style="193" customWidth="1"/>
    <col min="15571" max="15571" width="20.85546875" style="193" customWidth="1"/>
    <col min="15572" max="15820" width="9.140625" style="193"/>
    <col min="15821" max="15821" width="6.5703125" style="193" customWidth="1"/>
    <col min="15822" max="15822" width="18" style="193" customWidth="1"/>
    <col min="15823" max="15823" width="28.85546875" style="193" customWidth="1"/>
    <col min="15824" max="15824" width="7.5703125" style="193" customWidth="1"/>
    <col min="15825" max="15825" width="14.28515625" style="193" customWidth="1"/>
    <col min="15826" max="15826" width="10.5703125" style="193" customWidth="1"/>
    <col min="15827" max="15827" width="20.85546875" style="193" customWidth="1"/>
    <col min="15828" max="16076" width="9.140625" style="193"/>
    <col min="16077" max="16077" width="6.5703125" style="193" customWidth="1"/>
    <col min="16078" max="16078" width="18" style="193" customWidth="1"/>
    <col min="16079" max="16079" width="28.85546875" style="193" customWidth="1"/>
    <col min="16080" max="16080" width="7.5703125" style="193" customWidth="1"/>
    <col min="16081" max="16081" width="14.28515625" style="193" customWidth="1"/>
    <col min="16082" max="16082" width="10.5703125" style="193" customWidth="1"/>
    <col min="16083" max="16083" width="20.85546875" style="193" customWidth="1"/>
    <col min="16084" max="16384" width="9.140625" style="193"/>
  </cols>
  <sheetData>
    <row r="1" spans="1:20" ht="31.5" customHeight="1" x14ac:dyDescent="0.2">
      <c r="A1" s="320" t="s">
        <v>10</v>
      </c>
      <c r="B1" s="320"/>
      <c r="C1" s="20"/>
      <c r="D1" s="321" t="s">
        <v>0</v>
      </c>
      <c r="E1" s="321"/>
      <c r="F1" s="321"/>
      <c r="G1" s="321"/>
    </row>
    <row r="2" spans="1:20" ht="33" customHeight="1" x14ac:dyDescent="0.2">
      <c r="A2" s="322" t="s">
        <v>1</v>
      </c>
      <c r="B2" s="322"/>
      <c r="C2" s="31"/>
      <c r="D2" s="323" t="s">
        <v>2</v>
      </c>
      <c r="E2" s="323"/>
      <c r="F2" s="323"/>
      <c r="G2" s="323"/>
    </row>
    <row r="3" spans="1:20" ht="15.75" x14ac:dyDescent="0.2">
      <c r="A3" s="324"/>
      <c r="B3" s="324"/>
      <c r="C3" s="1"/>
      <c r="D3" s="1"/>
      <c r="E3" s="1"/>
      <c r="F3" s="1"/>
      <c r="G3" s="220"/>
    </row>
    <row r="4" spans="1:20" ht="15.75" x14ac:dyDescent="0.2">
      <c r="A4" s="220"/>
      <c r="B4" s="24"/>
      <c r="C4" s="319" t="s">
        <v>1490</v>
      </c>
      <c r="D4" s="319"/>
      <c r="E4" s="319"/>
      <c r="F4" s="319"/>
      <c r="G4" s="319"/>
    </row>
    <row r="5" spans="1:20" ht="15.75" x14ac:dyDescent="0.2">
      <c r="A5" s="220"/>
      <c r="B5" s="9"/>
      <c r="C5" s="1"/>
      <c r="D5" s="1"/>
      <c r="E5" s="218"/>
      <c r="F5" s="8"/>
      <c r="G5" s="8"/>
    </row>
    <row r="6" spans="1:20" ht="26.25" customHeight="1" x14ac:dyDescent="0.2">
      <c r="A6" s="326" t="s">
        <v>1378</v>
      </c>
      <c r="B6" s="326"/>
      <c r="C6" s="326"/>
      <c r="D6" s="326"/>
      <c r="E6" s="326"/>
      <c r="F6" s="326"/>
      <c r="G6" s="326"/>
    </row>
    <row r="7" spans="1:20" ht="26.25" customHeight="1" x14ac:dyDescent="0.2">
      <c r="A7" s="327" t="s">
        <v>1489</v>
      </c>
      <c r="B7" s="327"/>
      <c r="C7" s="327"/>
      <c r="D7" s="327"/>
      <c r="E7" s="327"/>
      <c r="F7" s="327"/>
      <c r="G7" s="327"/>
    </row>
    <row r="8" spans="1:20" ht="12.75" customHeight="1" x14ac:dyDescent="0.2">
      <c r="A8" s="4"/>
      <c r="B8" s="25"/>
      <c r="C8" s="4"/>
      <c r="D8" s="4"/>
      <c r="E8" s="4"/>
      <c r="F8" s="4"/>
      <c r="G8" s="4"/>
    </row>
    <row r="9" spans="1:20" ht="21" customHeight="1" x14ac:dyDescent="0.2">
      <c r="A9" s="15"/>
      <c r="B9" s="15" t="s">
        <v>1334</v>
      </c>
      <c r="C9" s="4"/>
      <c r="D9" s="4"/>
      <c r="E9" s="4"/>
      <c r="F9" s="4"/>
      <c r="G9" s="4"/>
      <c r="H9" s="118" t="s">
        <v>1322</v>
      </c>
      <c r="I9" s="277" t="s">
        <v>1335</v>
      </c>
    </row>
    <row r="10" spans="1:20" ht="30" customHeight="1" x14ac:dyDescent="0.2">
      <c r="A10" s="276" t="s">
        <v>1494</v>
      </c>
      <c r="B10" s="121" t="s">
        <v>1495</v>
      </c>
      <c r="C10" s="9"/>
      <c r="D10" s="9"/>
      <c r="E10" s="10"/>
      <c r="F10" s="11"/>
      <c r="G10" s="11"/>
    </row>
    <row r="11" spans="1:20" ht="43.5" customHeight="1" x14ac:dyDescent="0.2">
      <c r="A11" s="26" t="s">
        <v>3</v>
      </c>
      <c r="B11" s="36" t="s">
        <v>4</v>
      </c>
      <c r="C11" s="36" t="s">
        <v>5</v>
      </c>
      <c r="D11" s="36" t="s">
        <v>11</v>
      </c>
      <c r="E11" s="17" t="s">
        <v>1513</v>
      </c>
      <c r="F11" s="16" t="s">
        <v>6</v>
      </c>
      <c r="G11" s="36" t="s">
        <v>1298</v>
      </c>
      <c r="H11" s="62" t="s">
        <v>85</v>
      </c>
      <c r="I11" s="62" t="s">
        <v>1514</v>
      </c>
      <c r="J11" s="289" t="s">
        <v>98</v>
      </c>
      <c r="K11" s="289" t="s">
        <v>99</v>
      </c>
      <c r="L11" s="289" t="s">
        <v>1518</v>
      </c>
      <c r="M11" s="279" t="s">
        <v>1501</v>
      </c>
    </row>
    <row r="12" spans="1:20" s="1" customFormat="1" ht="26.25" customHeight="1" x14ac:dyDescent="0.2">
      <c r="A12" s="26" t="s">
        <v>116</v>
      </c>
      <c r="B12" s="47" t="s">
        <v>1283</v>
      </c>
      <c r="C12" s="48"/>
      <c r="D12" s="36"/>
      <c r="E12" s="17"/>
      <c r="F12" s="16"/>
      <c r="G12" s="36"/>
      <c r="H12" s="62"/>
      <c r="I12" s="62"/>
      <c r="J12" s="62"/>
      <c r="K12" s="62"/>
      <c r="L12" s="62"/>
      <c r="M12" s="94"/>
    </row>
    <row r="13" spans="1:20" s="35" customFormat="1" ht="285.75" customHeight="1" x14ac:dyDescent="0.2">
      <c r="A13" s="51">
        <v>1</v>
      </c>
      <c r="B13" s="34" t="s">
        <v>35</v>
      </c>
      <c r="C13" s="22" t="s">
        <v>1466</v>
      </c>
      <c r="D13" s="28" t="s">
        <v>13</v>
      </c>
      <c r="E13" s="81">
        <v>1</v>
      </c>
      <c r="F13" s="12">
        <v>0.8</v>
      </c>
      <c r="G13" s="93" t="s">
        <v>1443</v>
      </c>
      <c r="H13" s="62" t="str">
        <f>IFERROR(VLOOKUP($B13,thuvien_kpi!$B$1:$P$646,COLUMNS(thuvien_kpi!$B$2:E19),0),0)</f>
        <v>HCM_DT_PTMOI_021</v>
      </c>
      <c r="I13" s="277" t="s">
        <v>1335</v>
      </c>
      <c r="J13" s="62" t="s">
        <v>101</v>
      </c>
      <c r="K13" s="219" t="s">
        <v>1299</v>
      </c>
      <c r="L13" s="103" t="s">
        <v>1516</v>
      </c>
      <c r="M13" s="280" t="str">
        <f>VLOOKUP($H13,'[2]Trang tính1'!$C$4:$G$53,5,0)</f>
        <v>1.Sở cứ giao: Theo số giao, đăng kí của các đơn vị
 2.Ý nghĩa KPI: Hoàn thành các mục tiêu phát triển mới theo định hướng của TCT
 3.Mục tiêu KPI: Nhân viên phải đạt mục tiêu doanh thu PTM từng dịch vụ đã đăng ký trên các ID điều hành, dựa trên khả năng thực tế và mục tiêu tăng trưởng.
 4.Lợi ích cho nhân viên khi hoàn thành KPI: Đơn giá, hoàn thành BSC, thưởng quý/năm.
 5. Rủi ro khi không thực hiện/không hoàn thành: Tiền lương thấp, đánh giá không hoàn thành công việc/không hoàn thành mục tiêu
 6. Định hướng để hoàn thành KPI: nắm rõ kịch bản tổ chức các CT bán hàng quy định tại Văn bản số 100 TTr/ĐH-NS ngày 3/4/2024
 7.Kiểm soát KPI:
 + Đăng kí KH: trên các ID điều hành
 + Kết quả thực hiện: Hàng ngày xem trên ID430/ID606/ID448, các ID điều hành.
 + Chốt tháng tính lương: ID88 – CT123.</v>
      </c>
      <c r="R13" s="109"/>
      <c r="S13" s="110"/>
      <c r="T13" s="110"/>
    </row>
    <row r="14" spans="1:20" s="1" customFormat="1" ht="318" customHeight="1" x14ac:dyDescent="0.2">
      <c r="A14" s="42">
        <v>2</v>
      </c>
      <c r="B14" s="111" t="s">
        <v>1288</v>
      </c>
      <c r="C14" s="22" t="s">
        <v>1442</v>
      </c>
      <c r="D14" s="28" t="s">
        <v>13</v>
      </c>
      <c r="E14" s="81">
        <v>0.5</v>
      </c>
      <c r="F14" s="12" t="s">
        <v>14</v>
      </c>
      <c r="G14" s="192" t="s">
        <v>1473</v>
      </c>
      <c r="H14" s="62" t="str">
        <f>IFERROR(VLOOKUP($B14,thuvien_kpi!$B$1:$P$646,COLUMNS(thuvien_kpi!$B$2:E20),0),0)</f>
        <v>HCM_CL_DHQLY_006</v>
      </c>
      <c r="I14" s="277" t="s">
        <v>1335</v>
      </c>
      <c r="J14" s="62" t="s">
        <v>101</v>
      </c>
      <c r="K14" s="64" t="s">
        <v>101</v>
      </c>
      <c r="L14" s="289" t="s">
        <v>1519</v>
      </c>
      <c r="M14" s="280" t="str">
        <f>VLOOKUP($H14,'[2]Trang tính1'!$C$4:$G$53,5,0)</f>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
    </row>
    <row r="15" spans="1:20" s="1" customFormat="1" ht="30" customHeight="1" x14ac:dyDescent="0.2">
      <c r="A15" s="42" t="s">
        <v>23</v>
      </c>
      <c r="B15" s="47" t="s">
        <v>1284</v>
      </c>
      <c r="C15" s="52"/>
      <c r="D15" s="59"/>
      <c r="E15" s="59"/>
      <c r="F15" s="12"/>
      <c r="G15" s="56"/>
      <c r="H15" s="62"/>
      <c r="I15" s="277"/>
      <c r="J15" s="62"/>
      <c r="K15" s="217"/>
      <c r="L15" s="62"/>
    </row>
    <row r="16" spans="1:20" s="1" customFormat="1" ht="204.75" customHeight="1" x14ac:dyDescent="0.2">
      <c r="A16" s="30">
        <v>3</v>
      </c>
      <c r="B16" s="111" t="s">
        <v>1280</v>
      </c>
      <c r="C16" s="105" t="s">
        <v>1537</v>
      </c>
      <c r="D16" s="28" t="s">
        <v>1276</v>
      </c>
      <c r="E16" s="59" t="s">
        <v>1319</v>
      </c>
      <c r="F16" s="76">
        <v>0.2</v>
      </c>
      <c r="G16" s="40" t="s">
        <v>1338</v>
      </c>
      <c r="H16" s="62" t="str">
        <f>IFERROR(VLOOKUP($B16,thuvien_kpi!$B$1:$P$646,COLUMNS(thuvien_kpi!$B$2:E22),0),0)</f>
        <v>HCM_SL_COMBO_006</v>
      </c>
      <c r="I16" s="277" t="s">
        <v>1335</v>
      </c>
      <c r="J16" s="62" t="s">
        <v>101</v>
      </c>
      <c r="K16" s="219" t="s">
        <v>1374</v>
      </c>
      <c r="L16" s="219" t="s">
        <v>1515</v>
      </c>
      <c r="M16" s="280" t="str">
        <f>VLOOKUP($H16,'[2]Trang tính1'!$C$4:$G$53,5,0)</f>
        <v>1. Sở cứ giao: Căn cứ Văn bản số.151/TTr-ĐH ngày 15/5/2024
 2. Ý nghĩa KPI: Phát triển mới thuê bao gói tích hợp đa dịch vụ, tăng doanh thu PTM, giảm hủy thuê bao (VNPT là nhà mạng duy nhất trên thị trường cung cấp sản phẩm tích hợp dịch vụ BRO-di động và truyền hình cho KH sử dụng với ưu đãi lên đến 40% giá cước so với sử dụng các dịch vụ riêng lẽ)
 3. Mục tiêu KPI: Nhân viên tham gia bán hàng hoàn thành 100% mục tiêu đăng kí
 4. Lợi ích cho nhân viên: Nhận đơn giá theo doanh thu PTM, Hoàn thành BSC
 5. Định hướng để hoàn thành KPI: Kịch bản tham khảo, tập KH khuyến nghị, link truyền thông, clip hướng dẫn bán hàng và kết gói đa dịch vụ, tam giác lợi ích phát triển thuê bao gói tích hợp: văn bản 151/TTr-ĐH ngày 15/5/2024 (EO và gửi các group zalo điều hành DV trả sau của các Phòng Bán hàng)
 6. Kiểm soát KPI: 
 + Đăng kí KH: trên ID372
 + Kết quả thực hiện: kết quả thực hiện kết gói trên ID6455 - CCBS.
 + Chốt tháng tính lương: ID372/ID88 – CT123.</v>
      </c>
    </row>
    <row r="17" spans="1:14" s="92" customFormat="1" ht="353.25" customHeight="1" x14ac:dyDescent="0.2">
      <c r="A17" s="51">
        <v>4</v>
      </c>
      <c r="B17" s="79" t="s">
        <v>1225</v>
      </c>
      <c r="C17" s="249" t="s">
        <v>1540</v>
      </c>
      <c r="D17" s="28" t="s">
        <v>13</v>
      </c>
      <c r="E17" s="81">
        <v>1</v>
      </c>
      <c r="F17" s="12" t="s">
        <v>14</v>
      </c>
      <c r="G17" s="247" t="s">
        <v>1482</v>
      </c>
      <c r="H17" s="62" t="str">
        <f>IFERROR(VLOOKUP($B17,thuvien_kpi!$B$1:$P$646,COLUMNS(thuvien_kpi!$B$2:E23),0),0)</f>
        <v>HCM_TB_GIAHA_024</v>
      </c>
      <c r="I17" s="277" t="s">
        <v>1335</v>
      </c>
      <c r="J17" s="219" t="s">
        <v>1219</v>
      </c>
      <c r="K17" s="219" t="s">
        <v>1219</v>
      </c>
      <c r="L17" s="289" t="s">
        <v>1519</v>
      </c>
      <c r="M17" s="280" t="str">
        <f>VLOOKUP($H17,'[2]Trang tính1'!$C$4:$G$53,5,0)</f>
        <v>Việc giao chỉ tiêu GHTT tháng T dịch vụ CA-IVAN, tên miền giúp đo lường hiệu quả của công tác chăm sóc khách hàng thông qua việc tiếp tục khách hàng tiếp tục ký hợp đồng gia hạn dịch vụ VNPT CA-IVAN, tên miền.
Mục tiêu này ngoài việc duy trì doanh thu còn thể hiện được sự hài lòng, mức độ trung thành của khách hàng với dịch vụ, thương hiệu VNPT,
Đánh giá hiệu quả, tiến độ thực hiện giúp lãnh đạo đơn vị có những quyết định điều chỉnh, điều chuyển kịp thời các kênh triển khai từ đó tối ưu hóa nguồn lực. Thông qua kết quả thực hiện, đơn vị có thể đánh giá kênh từ đó đưa ra các giải pháp về nguồn lực, chính sách và đề ra các kịch bản phù hợp theo từng nhóm khách hàng, tổ chức đào tạo, huấn luyện nâng cao kỹ năng tư vấn cho đội ngũ.
Ngoài ra, thông qua kết quả thực hiện cũng đánh giá trách nhiệm của từng vị trí có tham gia vào quy trình thực hiện thuyết phục khách hàng gia hạn.
Mục tiêu được giao rõ ràng, đo lường được, có thời hạn thực hiện trong 01 chu kỳ cụ thể (tháng), giao trách nhiệm cụ thể cho từng vị trí để làm cơ sở đánh giá, chi trả thu nhập cho cá nhân/đơn vị.</v>
      </c>
      <c r="N17" s="91"/>
    </row>
    <row r="18" spans="1:14" s="92" customFormat="1" ht="316.5" customHeight="1" x14ac:dyDescent="0.2">
      <c r="A18" s="51">
        <v>5</v>
      </c>
      <c r="B18" s="79" t="s">
        <v>1270</v>
      </c>
      <c r="C18" s="22" t="s">
        <v>1541</v>
      </c>
      <c r="D18" s="28" t="s">
        <v>13</v>
      </c>
      <c r="E18" s="81">
        <v>1</v>
      </c>
      <c r="F18" s="12" t="s">
        <v>14</v>
      </c>
      <c r="G18" s="93" t="s">
        <v>1411</v>
      </c>
      <c r="H18" s="62" t="str">
        <f>IFERROR(VLOOKUP($B18,thuvien_kpi!$B$1:$P$646,COLUMNS(thuvien_kpi!$B$2:E24),0),0)</f>
        <v>HCM_TB_GIAHA_026</v>
      </c>
      <c r="I18" s="277" t="s">
        <v>1335</v>
      </c>
      <c r="J18" s="219" t="s">
        <v>1219</v>
      </c>
      <c r="K18" s="219" t="s">
        <v>1219</v>
      </c>
      <c r="L18" s="289" t="s">
        <v>1519</v>
      </c>
      <c r="M18" s="280" t="str">
        <f>VLOOKUP($H18,'[2]Trang tính1'!$C$4:$G$53,5,0)</f>
        <v>Việc giao chỉ tiêu GHTT tháng T dịch vụ CA-IVAN, tên miền giúp đo lường hiệu quả của công tác chăm sóc khách hàng thông qua việc tiếp tục khách hàng tiếp tục ký hợp đồng gia hạn dịch vụ VNPT CA-IVAN, tên miền.
Mục tiêu này ngoài việc duy trì doanh thu còn thể hiện được sự hài lòng, mức độ trung thành của khách hàng với dịch vụ, thương hiệu VNPT,
Đánh giá hiệu quả, tiến độ thực hiện giúp lãnh đạo đơn vị có những quyết định điều chỉnh, điều chuyển kịp thời các kênh triển khai từ đó tối ưu hóa nguồn lực. Thông qua kết quả thực hiện, đơn vị có thể đánh giá kênh từ đó đưa ra các giải pháp về nguồn lực, chính sách và đề ra các kịch bản phù hợp theo từng nhóm khách hàng, tổ chức đào tạo, huấn luyện nâng cao kỹ năng tư vấn cho đội ngũ.
Ngoài ra, thông qua kết quả thực hiện cũng đánh giá trách nhiệm của từng vị trí có tham gia vào quy trình thực hiện thuyết phục khách hàng gia hạn.
Mục tiêu được giao rõ ràng, đo lường được, có thời hạn thực hiện trong 01 chu kỳ cụ thể (tháng), giao trách nhiệm cụ thể cho từng vị trí để làm cơ sở đánh giá, chi trả thu nhập cho cá nhân/đơn vị.</v>
      </c>
      <c r="N18" s="219"/>
    </row>
    <row r="19" spans="1:14" s="62" customFormat="1" ht="170.25" customHeight="1" x14ac:dyDescent="0.2">
      <c r="A19" s="30">
        <v>6</v>
      </c>
      <c r="B19" s="130" t="s">
        <v>1425</v>
      </c>
      <c r="C19" s="126" t="s">
        <v>1542</v>
      </c>
      <c r="D19" s="59" t="s">
        <v>13</v>
      </c>
      <c r="E19" s="13">
        <v>1</v>
      </c>
      <c r="F19" s="7" t="s">
        <v>14</v>
      </c>
      <c r="G19" s="221" t="s">
        <v>1444</v>
      </c>
      <c r="H19" s="58" t="s">
        <v>1426</v>
      </c>
      <c r="I19" s="277" t="s">
        <v>1335</v>
      </c>
      <c r="J19" s="219" t="s">
        <v>1219</v>
      </c>
      <c r="K19" s="219" t="s">
        <v>1219</v>
      </c>
      <c r="L19" s="289" t="s">
        <v>1519</v>
      </c>
      <c r="M19" s="280" t="str">
        <f>VLOOKUP($H19,'[2]Trang tính1'!$C$4:$G$53,5,0)</f>
        <v>Đảm bảo 100% KHDN được chạm thành công tại các điểm chạm, và nhận được đầy đủ các thông báo chính thống từ TTKD sau khi thực hiện chuẩn hóa thông tin KH, giúp cho các P.BH thuận lợi hơn trong công tác CSKH, tư vấn bán hàng và thu cước</v>
      </c>
    </row>
    <row r="20" spans="1:14" s="257" customFormat="1" ht="246" customHeight="1" x14ac:dyDescent="0.2">
      <c r="A20" s="250">
        <v>7</v>
      </c>
      <c r="B20" s="251" t="s">
        <v>1492</v>
      </c>
      <c r="C20" s="252" t="s">
        <v>1543</v>
      </c>
      <c r="D20" s="253" t="s">
        <v>13</v>
      </c>
      <c r="E20" s="254" t="s">
        <v>1353</v>
      </c>
      <c r="F20" s="245" t="s">
        <v>14</v>
      </c>
      <c r="G20" s="255" t="s">
        <v>1486</v>
      </c>
      <c r="H20" s="256" t="s">
        <v>1491</v>
      </c>
      <c r="I20" s="277" t="s">
        <v>1335</v>
      </c>
      <c r="J20" s="246" t="s">
        <v>1219</v>
      </c>
      <c r="K20" s="246" t="s">
        <v>1219</v>
      </c>
      <c r="L20" s="289" t="s">
        <v>1519</v>
      </c>
      <c r="M20" s="280" t="str">
        <f>VLOOKUP($H20,'[2]Trang tính1'!$C$4:$G$53,5,0)</f>
        <v>Tăng tỷ lệ thu cước, giảm thiểu nợ tồn ngay kỳ phát sinh cước T-1. Việc thu sớm còn cho thấy hiệu quả trong chăm sóc khách hàng và tăng cam kết thanh toán theo hợp đồng đã ký kết. Ngoài ra, sau khi P.BHOL thực hiện tại tháng T các khách hàng còn hẹn chưa thanh toán kịp thời, KH có yêu cần chuyển trả sau sẽ được các đơn vị có trách nhiệm phối hợp địa bàn CSKH đôn đốc KH thanh toán giảm tối thiểu nợ và giảm nguy cơ rời mạng, tăng tỷ lệ toàn trung tâm đạt được chỉ tiêu TCT đang đánh giá tại tháng T+1</v>
      </c>
    </row>
    <row r="21" spans="1:14" s="92" customFormat="1" ht="28.5" customHeight="1" x14ac:dyDescent="0.2">
      <c r="A21" s="70" t="s">
        <v>117</v>
      </c>
      <c r="B21" s="71" t="s">
        <v>18</v>
      </c>
      <c r="C21" s="22"/>
      <c r="D21" s="28"/>
      <c r="E21" s="81"/>
      <c r="F21" s="12"/>
      <c r="G21" s="93"/>
      <c r="H21" s="62"/>
      <c r="I21" s="62"/>
      <c r="J21" s="219"/>
      <c r="K21" s="219"/>
      <c r="L21" s="219"/>
      <c r="M21" s="219"/>
      <c r="N21" s="219"/>
    </row>
    <row r="22" spans="1:14" s="1" customFormat="1" ht="131.25" customHeight="1" x14ac:dyDescent="0.2">
      <c r="A22" s="30">
        <v>8</v>
      </c>
      <c r="B22" s="32" t="s">
        <v>26</v>
      </c>
      <c r="C22" s="14" t="s">
        <v>24</v>
      </c>
      <c r="D22" s="59" t="s">
        <v>13</v>
      </c>
      <c r="E22" s="13">
        <v>1</v>
      </c>
      <c r="F22" s="7" t="s">
        <v>14</v>
      </c>
      <c r="G22" s="5" t="s">
        <v>115</v>
      </c>
      <c r="H22" s="62" t="str">
        <f>IFERROR(VLOOKUP($B22,thuvien_kpi!$B$1:$P$595,COLUMNS(thuvien_kpi!$B$2:E32),0),0)</f>
        <v>HCM_CL_GSDMUC_001</v>
      </c>
      <c r="I22" s="62">
        <f>IFERROR(IF(H22=0,VLOOKUP($B22,thuvien_kpi!$B$596:$W$678,COLUMNS(thuvien_kpi!$B$2:E32),0),0),0)</f>
        <v>0</v>
      </c>
      <c r="J22" s="219" t="s">
        <v>100</v>
      </c>
      <c r="K22" s="64">
        <v>1</v>
      </c>
      <c r="L22" s="219" t="s">
        <v>100</v>
      </c>
    </row>
    <row r="23" spans="1:14" s="58" customFormat="1" ht="24" customHeight="1" x14ac:dyDescent="0.2">
      <c r="A23" s="70"/>
      <c r="B23" s="337" t="s">
        <v>9</v>
      </c>
      <c r="C23" s="337"/>
      <c r="D23" s="337"/>
      <c r="E23" s="337"/>
      <c r="F23" s="49">
        <f>SUM(F13:F16)</f>
        <v>1</v>
      </c>
      <c r="G23" s="50"/>
      <c r="H23" s="62"/>
      <c r="I23" s="62"/>
      <c r="J23" s="62"/>
      <c r="K23" s="62"/>
      <c r="L23" s="62"/>
    </row>
    <row r="24" spans="1:14" ht="24" customHeight="1" x14ac:dyDescent="0.2">
      <c r="A24" s="329" t="s">
        <v>16</v>
      </c>
      <c r="B24" s="329"/>
      <c r="C24" s="329"/>
      <c r="D24" s="329"/>
      <c r="E24" s="329"/>
      <c r="F24" s="329"/>
      <c r="G24" s="329"/>
    </row>
    <row r="25" spans="1:14" ht="26.25" customHeight="1" x14ac:dyDescent="0.2">
      <c r="A25" s="325" t="s">
        <v>1221</v>
      </c>
      <c r="B25" s="325"/>
      <c r="C25" s="325"/>
      <c r="D25" s="325"/>
      <c r="E25" s="325"/>
      <c r="F25" s="325"/>
      <c r="G25" s="325"/>
    </row>
    <row r="26" spans="1:14" ht="28.5" customHeight="1" x14ac:dyDescent="0.2">
      <c r="A26" s="325" t="s">
        <v>1300</v>
      </c>
      <c r="B26" s="325"/>
      <c r="C26" s="325"/>
      <c r="D26" s="325"/>
      <c r="E26" s="325"/>
      <c r="F26" s="325"/>
      <c r="G26" s="325"/>
    </row>
    <row r="27" spans="1:14" ht="20.25" customHeight="1" x14ac:dyDescent="0.2">
      <c r="A27" s="325" t="s">
        <v>1370</v>
      </c>
      <c r="B27" s="325"/>
      <c r="C27" s="325"/>
      <c r="D27" s="325"/>
      <c r="E27" s="325"/>
      <c r="F27" s="325"/>
      <c r="G27" s="325"/>
    </row>
    <row r="28" spans="1:14" ht="41.25" customHeight="1" x14ac:dyDescent="0.2">
      <c r="A28" s="325" t="s">
        <v>1467</v>
      </c>
      <c r="B28" s="325"/>
      <c r="C28" s="325"/>
      <c r="D28" s="325"/>
      <c r="E28" s="325"/>
      <c r="F28" s="325"/>
      <c r="G28" s="325"/>
    </row>
  </sheetData>
  <mergeCells count="14">
    <mergeCell ref="A28:G28"/>
    <mergeCell ref="C4:G4"/>
    <mergeCell ref="A1:B1"/>
    <mergeCell ref="D1:G1"/>
    <mergeCell ref="A2:B2"/>
    <mergeCell ref="D2:G2"/>
    <mergeCell ref="A3:B3"/>
    <mergeCell ref="A27:G27"/>
    <mergeCell ref="A25:G25"/>
    <mergeCell ref="A26:G26"/>
    <mergeCell ref="A6:G6"/>
    <mergeCell ref="A7:G7"/>
    <mergeCell ref="B23:E23"/>
    <mergeCell ref="A24:G24"/>
  </mergeCells>
  <conditionalFormatting sqref="B14">
    <cfRule type="colorScale" priority="12">
      <colorScale>
        <cfvo type="min"/>
        <cfvo type="max"/>
        <color theme="3" tint="0.39997558519241921"/>
        <color theme="3" tint="0.79998168889431442"/>
      </colorScale>
    </cfRule>
  </conditionalFormatting>
  <conditionalFormatting sqref="B16">
    <cfRule type="colorScale" priority="275">
      <colorScale>
        <cfvo type="min"/>
        <cfvo type="max"/>
        <color theme="3" tint="0.39997558519241921"/>
        <color theme="3" tint="0.79998168889431442"/>
      </colorScale>
    </cfRule>
  </conditionalFormatting>
  <conditionalFormatting sqref="B17">
    <cfRule type="colorScale" priority="15">
      <colorScale>
        <cfvo type="min"/>
        <cfvo type="max"/>
        <color theme="3" tint="0.39997558519241921"/>
        <color theme="3" tint="0.79998168889431442"/>
      </colorScale>
    </cfRule>
  </conditionalFormatting>
  <conditionalFormatting sqref="B18">
    <cfRule type="colorScale" priority="14">
      <colorScale>
        <cfvo type="min"/>
        <cfvo type="max"/>
        <color theme="3" tint="0.39997558519241921"/>
        <color theme="3" tint="0.79998168889431442"/>
      </colorScale>
    </cfRule>
  </conditionalFormatting>
  <conditionalFormatting sqref="B19">
    <cfRule type="colorScale" priority="10">
      <colorScale>
        <cfvo type="min"/>
        <cfvo type="max"/>
        <color theme="3" tint="0.39997558519241921"/>
        <color theme="3" tint="0.79998168889431442"/>
      </colorScale>
    </cfRule>
  </conditionalFormatting>
  <conditionalFormatting sqref="B20">
    <cfRule type="colorScale" priority="6">
      <colorScale>
        <cfvo type="min"/>
        <cfvo type="max"/>
        <color theme="3" tint="0.39997558519241921"/>
        <color theme="3" tint="0.79998168889431442"/>
      </colorScale>
    </cfRule>
  </conditionalFormatting>
  <conditionalFormatting sqref="M14">
    <cfRule type="colorScale" priority="4">
      <colorScale>
        <cfvo type="min"/>
        <cfvo type="max"/>
        <color theme="3" tint="0.39997558519241921"/>
        <color theme="3" tint="0.79998168889431442"/>
      </colorScale>
    </cfRule>
  </conditionalFormatting>
  <conditionalFormatting sqref="M13">
    <cfRule type="colorScale" priority="3">
      <colorScale>
        <cfvo type="min"/>
        <cfvo type="max"/>
        <color theme="3" tint="0.39997558519241921"/>
        <color theme="3" tint="0.79998168889431442"/>
      </colorScale>
    </cfRule>
  </conditionalFormatting>
  <conditionalFormatting sqref="M16:M20">
    <cfRule type="colorScale" priority="2">
      <colorScale>
        <cfvo type="min"/>
        <cfvo type="max"/>
        <color theme="3" tint="0.39997558519241921"/>
        <color theme="3" tint="0.79998168889431442"/>
      </colorScale>
    </cfRule>
  </conditionalFormatting>
  <conditionalFormatting sqref="C16">
    <cfRule type="colorScale" priority="1">
      <colorScale>
        <cfvo type="min"/>
        <cfvo type="max"/>
        <color theme="3" tint="0.39997558519241921"/>
        <color theme="3" tint="0.79998168889431442"/>
      </colorScale>
    </cfRule>
  </conditionalFormatting>
  <pageMargins left="0.31496062992125984" right="0.23622047244094491" top="0.47244094488188981" bottom="0.47244094488188981" header="0.19685039370078741" footer="0.15748031496062992"/>
  <pageSetup paperSize="9" scale="85" orientation="portrait" r:id="rId1"/>
  <headerFooter>
    <oddFooter>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T28"/>
  <sheetViews>
    <sheetView topLeftCell="A7" zoomScale="80" zoomScaleNormal="80" workbookViewId="0">
      <selection activeCell="B10" sqref="B10"/>
    </sheetView>
  </sheetViews>
  <sheetFormatPr defaultRowHeight="12.75" x14ac:dyDescent="0.2"/>
  <cols>
    <col min="1" max="1" width="7.85546875" style="195" customWidth="1"/>
    <col min="2" max="2" width="29.28515625" style="196" customWidth="1"/>
    <col min="3" max="3" width="31.42578125" style="193" customWidth="1"/>
    <col min="4" max="4" width="9.85546875" style="193" customWidth="1"/>
    <col min="5" max="5" width="10.42578125" style="193" customWidth="1"/>
    <col min="6" max="6" width="10.42578125" style="195" customWidth="1"/>
    <col min="7" max="7" width="21.85546875" style="195" customWidth="1"/>
    <col min="8" max="8" width="25.28515625" style="193" customWidth="1"/>
    <col min="9" max="9" width="25.5703125" style="193" customWidth="1"/>
    <col min="10" max="10" width="27.7109375" style="61" customWidth="1"/>
    <col min="11" max="11" width="15.42578125" style="61" customWidth="1"/>
    <col min="12" max="12" width="14.28515625" style="61" customWidth="1"/>
    <col min="13" max="13" width="51" style="193" customWidth="1"/>
    <col min="14" max="204" width="9.140625" style="193"/>
    <col min="205" max="205" width="6.5703125" style="193" customWidth="1"/>
    <col min="206" max="206" width="18" style="193" customWidth="1"/>
    <col min="207" max="207" width="28.85546875" style="193" customWidth="1"/>
    <col min="208" max="208" width="7.5703125" style="193" customWidth="1"/>
    <col min="209" max="209" width="14.28515625" style="193" customWidth="1"/>
    <col min="210" max="210" width="10.5703125" style="193" customWidth="1"/>
    <col min="211" max="211" width="20.85546875" style="193" customWidth="1"/>
    <col min="212" max="460" width="9.140625" style="193"/>
    <col min="461" max="461" width="6.5703125" style="193" customWidth="1"/>
    <col min="462" max="462" width="18" style="193" customWidth="1"/>
    <col min="463" max="463" width="28.85546875" style="193" customWidth="1"/>
    <col min="464" max="464" width="7.5703125" style="193" customWidth="1"/>
    <col min="465" max="465" width="14.28515625" style="193" customWidth="1"/>
    <col min="466" max="466" width="10.5703125" style="193" customWidth="1"/>
    <col min="467" max="467" width="20.85546875" style="193" customWidth="1"/>
    <col min="468" max="716" width="9.140625" style="193"/>
    <col min="717" max="717" width="6.5703125" style="193" customWidth="1"/>
    <col min="718" max="718" width="18" style="193" customWidth="1"/>
    <col min="719" max="719" width="28.85546875" style="193" customWidth="1"/>
    <col min="720" max="720" width="7.5703125" style="193" customWidth="1"/>
    <col min="721" max="721" width="14.28515625" style="193" customWidth="1"/>
    <col min="722" max="722" width="10.5703125" style="193" customWidth="1"/>
    <col min="723" max="723" width="20.85546875" style="193" customWidth="1"/>
    <col min="724" max="972" width="9.140625" style="193"/>
    <col min="973" max="973" width="6.5703125" style="193" customWidth="1"/>
    <col min="974" max="974" width="18" style="193" customWidth="1"/>
    <col min="975" max="975" width="28.85546875" style="193" customWidth="1"/>
    <col min="976" max="976" width="7.5703125" style="193" customWidth="1"/>
    <col min="977" max="977" width="14.28515625" style="193" customWidth="1"/>
    <col min="978" max="978" width="10.5703125" style="193" customWidth="1"/>
    <col min="979" max="979" width="20.85546875" style="193" customWidth="1"/>
    <col min="980" max="1228" width="9.140625" style="193"/>
    <col min="1229" max="1229" width="6.5703125" style="193" customWidth="1"/>
    <col min="1230" max="1230" width="18" style="193" customWidth="1"/>
    <col min="1231" max="1231" width="28.85546875" style="193" customWidth="1"/>
    <col min="1232" max="1232" width="7.5703125" style="193" customWidth="1"/>
    <col min="1233" max="1233" width="14.28515625" style="193" customWidth="1"/>
    <col min="1234" max="1234" width="10.5703125" style="193" customWidth="1"/>
    <col min="1235" max="1235" width="20.85546875" style="193" customWidth="1"/>
    <col min="1236" max="1484" width="9.140625" style="193"/>
    <col min="1485" max="1485" width="6.5703125" style="193" customWidth="1"/>
    <col min="1486" max="1486" width="18" style="193" customWidth="1"/>
    <col min="1487" max="1487" width="28.85546875" style="193" customWidth="1"/>
    <col min="1488" max="1488" width="7.5703125" style="193" customWidth="1"/>
    <col min="1489" max="1489" width="14.28515625" style="193" customWidth="1"/>
    <col min="1490" max="1490" width="10.5703125" style="193" customWidth="1"/>
    <col min="1491" max="1491" width="20.85546875" style="193" customWidth="1"/>
    <col min="1492" max="1740" width="9.140625" style="193"/>
    <col min="1741" max="1741" width="6.5703125" style="193" customWidth="1"/>
    <col min="1742" max="1742" width="18" style="193" customWidth="1"/>
    <col min="1743" max="1743" width="28.85546875" style="193" customWidth="1"/>
    <col min="1744" max="1744" width="7.5703125" style="193" customWidth="1"/>
    <col min="1745" max="1745" width="14.28515625" style="193" customWidth="1"/>
    <col min="1746" max="1746" width="10.5703125" style="193" customWidth="1"/>
    <col min="1747" max="1747" width="20.85546875" style="193" customWidth="1"/>
    <col min="1748" max="1996" width="9.140625" style="193"/>
    <col min="1997" max="1997" width="6.5703125" style="193" customWidth="1"/>
    <col min="1998" max="1998" width="18" style="193" customWidth="1"/>
    <col min="1999" max="1999" width="28.85546875" style="193" customWidth="1"/>
    <col min="2000" max="2000" width="7.5703125" style="193" customWidth="1"/>
    <col min="2001" max="2001" width="14.28515625" style="193" customWidth="1"/>
    <col min="2002" max="2002" width="10.5703125" style="193" customWidth="1"/>
    <col min="2003" max="2003" width="20.85546875" style="193" customWidth="1"/>
    <col min="2004" max="2252" width="9.140625" style="193"/>
    <col min="2253" max="2253" width="6.5703125" style="193" customWidth="1"/>
    <col min="2254" max="2254" width="18" style="193" customWidth="1"/>
    <col min="2255" max="2255" width="28.85546875" style="193" customWidth="1"/>
    <col min="2256" max="2256" width="7.5703125" style="193" customWidth="1"/>
    <col min="2257" max="2257" width="14.28515625" style="193" customWidth="1"/>
    <col min="2258" max="2258" width="10.5703125" style="193" customWidth="1"/>
    <col min="2259" max="2259" width="20.85546875" style="193" customWidth="1"/>
    <col min="2260" max="2508" width="9.140625" style="193"/>
    <col min="2509" max="2509" width="6.5703125" style="193" customWidth="1"/>
    <col min="2510" max="2510" width="18" style="193" customWidth="1"/>
    <col min="2511" max="2511" width="28.85546875" style="193" customWidth="1"/>
    <col min="2512" max="2512" width="7.5703125" style="193" customWidth="1"/>
    <col min="2513" max="2513" width="14.28515625" style="193" customWidth="1"/>
    <col min="2514" max="2514" width="10.5703125" style="193" customWidth="1"/>
    <col min="2515" max="2515" width="20.85546875" style="193" customWidth="1"/>
    <col min="2516" max="2764" width="9.140625" style="193"/>
    <col min="2765" max="2765" width="6.5703125" style="193" customWidth="1"/>
    <col min="2766" max="2766" width="18" style="193" customWidth="1"/>
    <col min="2767" max="2767" width="28.85546875" style="193" customWidth="1"/>
    <col min="2768" max="2768" width="7.5703125" style="193" customWidth="1"/>
    <col min="2769" max="2769" width="14.28515625" style="193" customWidth="1"/>
    <col min="2770" max="2770" width="10.5703125" style="193" customWidth="1"/>
    <col min="2771" max="2771" width="20.85546875" style="193" customWidth="1"/>
    <col min="2772" max="3020" width="9.140625" style="193"/>
    <col min="3021" max="3021" width="6.5703125" style="193" customWidth="1"/>
    <col min="3022" max="3022" width="18" style="193" customWidth="1"/>
    <col min="3023" max="3023" width="28.85546875" style="193" customWidth="1"/>
    <col min="3024" max="3024" width="7.5703125" style="193" customWidth="1"/>
    <col min="3025" max="3025" width="14.28515625" style="193" customWidth="1"/>
    <col min="3026" max="3026" width="10.5703125" style="193" customWidth="1"/>
    <col min="3027" max="3027" width="20.85546875" style="193" customWidth="1"/>
    <col min="3028" max="3276" width="9.140625" style="193"/>
    <col min="3277" max="3277" width="6.5703125" style="193" customWidth="1"/>
    <col min="3278" max="3278" width="18" style="193" customWidth="1"/>
    <col min="3279" max="3279" width="28.85546875" style="193" customWidth="1"/>
    <col min="3280" max="3280" width="7.5703125" style="193" customWidth="1"/>
    <col min="3281" max="3281" width="14.28515625" style="193" customWidth="1"/>
    <col min="3282" max="3282" width="10.5703125" style="193" customWidth="1"/>
    <col min="3283" max="3283" width="20.85546875" style="193" customWidth="1"/>
    <col min="3284" max="3532" width="9.140625" style="193"/>
    <col min="3533" max="3533" width="6.5703125" style="193" customWidth="1"/>
    <col min="3534" max="3534" width="18" style="193" customWidth="1"/>
    <col min="3535" max="3535" width="28.85546875" style="193" customWidth="1"/>
    <col min="3536" max="3536" width="7.5703125" style="193" customWidth="1"/>
    <col min="3537" max="3537" width="14.28515625" style="193" customWidth="1"/>
    <col min="3538" max="3538" width="10.5703125" style="193" customWidth="1"/>
    <col min="3539" max="3539" width="20.85546875" style="193" customWidth="1"/>
    <col min="3540" max="3788" width="9.140625" style="193"/>
    <col min="3789" max="3789" width="6.5703125" style="193" customWidth="1"/>
    <col min="3790" max="3790" width="18" style="193" customWidth="1"/>
    <col min="3791" max="3791" width="28.85546875" style="193" customWidth="1"/>
    <col min="3792" max="3792" width="7.5703125" style="193" customWidth="1"/>
    <col min="3793" max="3793" width="14.28515625" style="193" customWidth="1"/>
    <col min="3794" max="3794" width="10.5703125" style="193" customWidth="1"/>
    <col min="3795" max="3795" width="20.85546875" style="193" customWidth="1"/>
    <col min="3796" max="4044" width="9.140625" style="193"/>
    <col min="4045" max="4045" width="6.5703125" style="193" customWidth="1"/>
    <col min="4046" max="4046" width="18" style="193" customWidth="1"/>
    <col min="4047" max="4047" width="28.85546875" style="193" customWidth="1"/>
    <col min="4048" max="4048" width="7.5703125" style="193" customWidth="1"/>
    <col min="4049" max="4049" width="14.28515625" style="193" customWidth="1"/>
    <col min="4050" max="4050" width="10.5703125" style="193" customWidth="1"/>
    <col min="4051" max="4051" width="20.85546875" style="193" customWidth="1"/>
    <col min="4052" max="4300" width="9.140625" style="193"/>
    <col min="4301" max="4301" width="6.5703125" style="193" customWidth="1"/>
    <col min="4302" max="4302" width="18" style="193" customWidth="1"/>
    <col min="4303" max="4303" width="28.85546875" style="193" customWidth="1"/>
    <col min="4304" max="4304" width="7.5703125" style="193" customWidth="1"/>
    <col min="4305" max="4305" width="14.28515625" style="193" customWidth="1"/>
    <col min="4306" max="4306" width="10.5703125" style="193" customWidth="1"/>
    <col min="4307" max="4307" width="20.85546875" style="193" customWidth="1"/>
    <col min="4308" max="4556" width="9.140625" style="193"/>
    <col min="4557" max="4557" width="6.5703125" style="193" customWidth="1"/>
    <col min="4558" max="4558" width="18" style="193" customWidth="1"/>
    <col min="4559" max="4559" width="28.85546875" style="193" customWidth="1"/>
    <col min="4560" max="4560" width="7.5703125" style="193" customWidth="1"/>
    <col min="4561" max="4561" width="14.28515625" style="193" customWidth="1"/>
    <col min="4562" max="4562" width="10.5703125" style="193" customWidth="1"/>
    <col min="4563" max="4563" width="20.85546875" style="193" customWidth="1"/>
    <col min="4564" max="4812" width="9.140625" style="193"/>
    <col min="4813" max="4813" width="6.5703125" style="193" customWidth="1"/>
    <col min="4814" max="4814" width="18" style="193" customWidth="1"/>
    <col min="4815" max="4815" width="28.85546875" style="193" customWidth="1"/>
    <col min="4816" max="4816" width="7.5703125" style="193" customWidth="1"/>
    <col min="4817" max="4817" width="14.28515625" style="193" customWidth="1"/>
    <col min="4818" max="4818" width="10.5703125" style="193" customWidth="1"/>
    <col min="4819" max="4819" width="20.85546875" style="193" customWidth="1"/>
    <col min="4820" max="5068" width="9.140625" style="193"/>
    <col min="5069" max="5069" width="6.5703125" style="193" customWidth="1"/>
    <col min="5070" max="5070" width="18" style="193" customWidth="1"/>
    <col min="5071" max="5071" width="28.85546875" style="193" customWidth="1"/>
    <col min="5072" max="5072" width="7.5703125" style="193" customWidth="1"/>
    <col min="5073" max="5073" width="14.28515625" style="193" customWidth="1"/>
    <col min="5074" max="5074" width="10.5703125" style="193" customWidth="1"/>
    <col min="5075" max="5075" width="20.85546875" style="193" customWidth="1"/>
    <col min="5076" max="5324" width="9.140625" style="193"/>
    <col min="5325" max="5325" width="6.5703125" style="193" customWidth="1"/>
    <col min="5326" max="5326" width="18" style="193" customWidth="1"/>
    <col min="5327" max="5327" width="28.85546875" style="193" customWidth="1"/>
    <col min="5328" max="5328" width="7.5703125" style="193" customWidth="1"/>
    <col min="5329" max="5329" width="14.28515625" style="193" customWidth="1"/>
    <col min="5330" max="5330" width="10.5703125" style="193" customWidth="1"/>
    <col min="5331" max="5331" width="20.85546875" style="193" customWidth="1"/>
    <col min="5332" max="5580" width="9.140625" style="193"/>
    <col min="5581" max="5581" width="6.5703125" style="193" customWidth="1"/>
    <col min="5582" max="5582" width="18" style="193" customWidth="1"/>
    <col min="5583" max="5583" width="28.85546875" style="193" customWidth="1"/>
    <col min="5584" max="5584" width="7.5703125" style="193" customWidth="1"/>
    <col min="5585" max="5585" width="14.28515625" style="193" customWidth="1"/>
    <col min="5586" max="5586" width="10.5703125" style="193" customWidth="1"/>
    <col min="5587" max="5587" width="20.85546875" style="193" customWidth="1"/>
    <col min="5588" max="5836" width="9.140625" style="193"/>
    <col min="5837" max="5837" width="6.5703125" style="193" customWidth="1"/>
    <col min="5838" max="5838" width="18" style="193" customWidth="1"/>
    <col min="5839" max="5839" width="28.85546875" style="193" customWidth="1"/>
    <col min="5840" max="5840" width="7.5703125" style="193" customWidth="1"/>
    <col min="5841" max="5841" width="14.28515625" style="193" customWidth="1"/>
    <col min="5842" max="5842" width="10.5703125" style="193" customWidth="1"/>
    <col min="5843" max="5843" width="20.85546875" style="193" customWidth="1"/>
    <col min="5844" max="6092" width="9.140625" style="193"/>
    <col min="6093" max="6093" width="6.5703125" style="193" customWidth="1"/>
    <col min="6094" max="6094" width="18" style="193" customWidth="1"/>
    <col min="6095" max="6095" width="28.85546875" style="193" customWidth="1"/>
    <col min="6096" max="6096" width="7.5703125" style="193" customWidth="1"/>
    <col min="6097" max="6097" width="14.28515625" style="193" customWidth="1"/>
    <col min="6098" max="6098" width="10.5703125" style="193" customWidth="1"/>
    <col min="6099" max="6099" width="20.85546875" style="193" customWidth="1"/>
    <col min="6100" max="6348" width="9.140625" style="193"/>
    <col min="6349" max="6349" width="6.5703125" style="193" customWidth="1"/>
    <col min="6350" max="6350" width="18" style="193" customWidth="1"/>
    <col min="6351" max="6351" width="28.85546875" style="193" customWidth="1"/>
    <col min="6352" max="6352" width="7.5703125" style="193" customWidth="1"/>
    <col min="6353" max="6353" width="14.28515625" style="193" customWidth="1"/>
    <col min="6354" max="6354" width="10.5703125" style="193" customWidth="1"/>
    <col min="6355" max="6355" width="20.85546875" style="193" customWidth="1"/>
    <col min="6356" max="6604" width="9.140625" style="193"/>
    <col min="6605" max="6605" width="6.5703125" style="193" customWidth="1"/>
    <col min="6606" max="6606" width="18" style="193" customWidth="1"/>
    <col min="6607" max="6607" width="28.85546875" style="193" customWidth="1"/>
    <col min="6608" max="6608" width="7.5703125" style="193" customWidth="1"/>
    <col min="6609" max="6609" width="14.28515625" style="193" customWidth="1"/>
    <col min="6610" max="6610" width="10.5703125" style="193" customWidth="1"/>
    <col min="6611" max="6611" width="20.85546875" style="193" customWidth="1"/>
    <col min="6612" max="6860" width="9.140625" style="193"/>
    <col min="6861" max="6861" width="6.5703125" style="193" customWidth="1"/>
    <col min="6862" max="6862" width="18" style="193" customWidth="1"/>
    <col min="6863" max="6863" width="28.85546875" style="193" customWidth="1"/>
    <col min="6864" max="6864" width="7.5703125" style="193" customWidth="1"/>
    <col min="6865" max="6865" width="14.28515625" style="193" customWidth="1"/>
    <col min="6866" max="6866" width="10.5703125" style="193" customWidth="1"/>
    <col min="6867" max="6867" width="20.85546875" style="193" customWidth="1"/>
    <col min="6868" max="7116" width="9.140625" style="193"/>
    <col min="7117" max="7117" width="6.5703125" style="193" customWidth="1"/>
    <col min="7118" max="7118" width="18" style="193" customWidth="1"/>
    <col min="7119" max="7119" width="28.85546875" style="193" customWidth="1"/>
    <col min="7120" max="7120" width="7.5703125" style="193" customWidth="1"/>
    <col min="7121" max="7121" width="14.28515625" style="193" customWidth="1"/>
    <col min="7122" max="7122" width="10.5703125" style="193" customWidth="1"/>
    <col min="7123" max="7123" width="20.85546875" style="193" customWidth="1"/>
    <col min="7124" max="7372" width="9.140625" style="193"/>
    <col min="7373" max="7373" width="6.5703125" style="193" customWidth="1"/>
    <col min="7374" max="7374" width="18" style="193" customWidth="1"/>
    <col min="7375" max="7375" width="28.85546875" style="193" customWidth="1"/>
    <col min="7376" max="7376" width="7.5703125" style="193" customWidth="1"/>
    <col min="7377" max="7377" width="14.28515625" style="193" customWidth="1"/>
    <col min="7378" max="7378" width="10.5703125" style="193" customWidth="1"/>
    <col min="7379" max="7379" width="20.85546875" style="193" customWidth="1"/>
    <col min="7380" max="7628" width="9.140625" style="193"/>
    <col min="7629" max="7629" width="6.5703125" style="193" customWidth="1"/>
    <col min="7630" max="7630" width="18" style="193" customWidth="1"/>
    <col min="7631" max="7631" width="28.85546875" style="193" customWidth="1"/>
    <col min="7632" max="7632" width="7.5703125" style="193" customWidth="1"/>
    <col min="7633" max="7633" width="14.28515625" style="193" customWidth="1"/>
    <col min="7634" max="7634" width="10.5703125" style="193" customWidth="1"/>
    <col min="7635" max="7635" width="20.85546875" style="193" customWidth="1"/>
    <col min="7636" max="7884" width="9.140625" style="193"/>
    <col min="7885" max="7885" width="6.5703125" style="193" customWidth="1"/>
    <col min="7886" max="7886" width="18" style="193" customWidth="1"/>
    <col min="7887" max="7887" width="28.85546875" style="193" customWidth="1"/>
    <col min="7888" max="7888" width="7.5703125" style="193" customWidth="1"/>
    <col min="7889" max="7889" width="14.28515625" style="193" customWidth="1"/>
    <col min="7890" max="7890" width="10.5703125" style="193" customWidth="1"/>
    <col min="7891" max="7891" width="20.85546875" style="193" customWidth="1"/>
    <col min="7892" max="8140" width="9.140625" style="193"/>
    <col min="8141" max="8141" width="6.5703125" style="193" customWidth="1"/>
    <col min="8142" max="8142" width="18" style="193" customWidth="1"/>
    <col min="8143" max="8143" width="28.85546875" style="193" customWidth="1"/>
    <col min="8144" max="8144" width="7.5703125" style="193" customWidth="1"/>
    <col min="8145" max="8145" width="14.28515625" style="193" customWidth="1"/>
    <col min="8146" max="8146" width="10.5703125" style="193" customWidth="1"/>
    <col min="8147" max="8147" width="20.85546875" style="193" customWidth="1"/>
    <col min="8148" max="8396" width="9.140625" style="193"/>
    <col min="8397" max="8397" width="6.5703125" style="193" customWidth="1"/>
    <col min="8398" max="8398" width="18" style="193" customWidth="1"/>
    <col min="8399" max="8399" width="28.85546875" style="193" customWidth="1"/>
    <col min="8400" max="8400" width="7.5703125" style="193" customWidth="1"/>
    <col min="8401" max="8401" width="14.28515625" style="193" customWidth="1"/>
    <col min="8402" max="8402" width="10.5703125" style="193" customWidth="1"/>
    <col min="8403" max="8403" width="20.85546875" style="193" customWidth="1"/>
    <col min="8404" max="8652" width="9.140625" style="193"/>
    <col min="8653" max="8653" width="6.5703125" style="193" customWidth="1"/>
    <col min="8654" max="8654" width="18" style="193" customWidth="1"/>
    <col min="8655" max="8655" width="28.85546875" style="193" customWidth="1"/>
    <col min="8656" max="8656" width="7.5703125" style="193" customWidth="1"/>
    <col min="8657" max="8657" width="14.28515625" style="193" customWidth="1"/>
    <col min="8658" max="8658" width="10.5703125" style="193" customWidth="1"/>
    <col min="8659" max="8659" width="20.85546875" style="193" customWidth="1"/>
    <col min="8660" max="8908" width="9.140625" style="193"/>
    <col min="8909" max="8909" width="6.5703125" style="193" customWidth="1"/>
    <col min="8910" max="8910" width="18" style="193" customWidth="1"/>
    <col min="8911" max="8911" width="28.85546875" style="193" customWidth="1"/>
    <col min="8912" max="8912" width="7.5703125" style="193" customWidth="1"/>
    <col min="8913" max="8913" width="14.28515625" style="193" customWidth="1"/>
    <col min="8914" max="8914" width="10.5703125" style="193" customWidth="1"/>
    <col min="8915" max="8915" width="20.85546875" style="193" customWidth="1"/>
    <col min="8916" max="9164" width="9.140625" style="193"/>
    <col min="9165" max="9165" width="6.5703125" style="193" customWidth="1"/>
    <col min="9166" max="9166" width="18" style="193" customWidth="1"/>
    <col min="9167" max="9167" width="28.85546875" style="193" customWidth="1"/>
    <col min="9168" max="9168" width="7.5703125" style="193" customWidth="1"/>
    <col min="9169" max="9169" width="14.28515625" style="193" customWidth="1"/>
    <col min="9170" max="9170" width="10.5703125" style="193" customWidth="1"/>
    <col min="9171" max="9171" width="20.85546875" style="193" customWidth="1"/>
    <col min="9172" max="9420" width="9.140625" style="193"/>
    <col min="9421" max="9421" width="6.5703125" style="193" customWidth="1"/>
    <col min="9422" max="9422" width="18" style="193" customWidth="1"/>
    <col min="9423" max="9423" width="28.85546875" style="193" customWidth="1"/>
    <col min="9424" max="9424" width="7.5703125" style="193" customWidth="1"/>
    <col min="9425" max="9425" width="14.28515625" style="193" customWidth="1"/>
    <col min="9426" max="9426" width="10.5703125" style="193" customWidth="1"/>
    <col min="9427" max="9427" width="20.85546875" style="193" customWidth="1"/>
    <col min="9428" max="9676" width="9.140625" style="193"/>
    <col min="9677" max="9677" width="6.5703125" style="193" customWidth="1"/>
    <col min="9678" max="9678" width="18" style="193" customWidth="1"/>
    <col min="9679" max="9679" width="28.85546875" style="193" customWidth="1"/>
    <col min="9680" max="9680" width="7.5703125" style="193" customWidth="1"/>
    <col min="9681" max="9681" width="14.28515625" style="193" customWidth="1"/>
    <col min="9682" max="9682" width="10.5703125" style="193" customWidth="1"/>
    <col min="9683" max="9683" width="20.85546875" style="193" customWidth="1"/>
    <col min="9684" max="9932" width="9.140625" style="193"/>
    <col min="9933" max="9933" width="6.5703125" style="193" customWidth="1"/>
    <col min="9934" max="9934" width="18" style="193" customWidth="1"/>
    <col min="9935" max="9935" width="28.85546875" style="193" customWidth="1"/>
    <col min="9936" max="9936" width="7.5703125" style="193" customWidth="1"/>
    <col min="9937" max="9937" width="14.28515625" style="193" customWidth="1"/>
    <col min="9938" max="9938" width="10.5703125" style="193" customWidth="1"/>
    <col min="9939" max="9939" width="20.85546875" style="193" customWidth="1"/>
    <col min="9940" max="10188" width="9.140625" style="193"/>
    <col min="10189" max="10189" width="6.5703125" style="193" customWidth="1"/>
    <col min="10190" max="10190" width="18" style="193" customWidth="1"/>
    <col min="10191" max="10191" width="28.85546875" style="193" customWidth="1"/>
    <col min="10192" max="10192" width="7.5703125" style="193" customWidth="1"/>
    <col min="10193" max="10193" width="14.28515625" style="193" customWidth="1"/>
    <col min="10194" max="10194" width="10.5703125" style="193" customWidth="1"/>
    <col min="10195" max="10195" width="20.85546875" style="193" customWidth="1"/>
    <col min="10196" max="10444" width="9.140625" style="193"/>
    <col min="10445" max="10445" width="6.5703125" style="193" customWidth="1"/>
    <col min="10446" max="10446" width="18" style="193" customWidth="1"/>
    <col min="10447" max="10447" width="28.85546875" style="193" customWidth="1"/>
    <col min="10448" max="10448" width="7.5703125" style="193" customWidth="1"/>
    <col min="10449" max="10449" width="14.28515625" style="193" customWidth="1"/>
    <col min="10450" max="10450" width="10.5703125" style="193" customWidth="1"/>
    <col min="10451" max="10451" width="20.85546875" style="193" customWidth="1"/>
    <col min="10452" max="10700" width="9.140625" style="193"/>
    <col min="10701" max="10701" width="6.5703125" style="193" customWidth="1"/>
    <col min="10702" max="10702" width="18" style="193" customWidth="1"/>
    <col min="10703" max="10703" width="28.85546875" style="193" customWidth="1"/>
    <col min="10704" max="10704" width="7.5703125" style="193" customWidth="1"/>
    <col min="10705" max="10705" width="14.28515625" style="193" customWidth="1"/>
    <col min="10706" max="10706" width="10.5703125" style="193" customWidth="1"/>
    <col min="10707" max="10707" width="20.85546875" style="193" customWidth="1"/>
    <col min="10708" max="10956" width="9.140625" style="193"/>
    <col min="10957" max="10957" width="6.5703125" style="193" customWidth="1"/>
    <col min="10958" max="10958" width="18" style="193" customWidth="1"/>
    <col min="10959" max="10959" width="28.85546875" style="193" customWidth="1"/>
    <col min="10960" max="10960" width="7.5703125" style="193" customWidth="1"/>
    <col min="10961" max="10961" width="14.28515625" style="193" customWidth="1"/>
    <col min="10962" max="10962" width="10.5703125" style="193" customWidth="1"/>
    <col min="10963" max="10963" width="20.85546875" style="193" customWidth="1"/>
    <col min="10964" max="11212" width="9.140625" style="193"/>
    <col min="11213" max="11213" width="6.5703125" style="193" customWidth="1"/>
    <col min="11214" max="11214" width="18" style="193" customWidth="1"/>
    <col min="11215" max="11215" width="28.85546875" style="193" customWidth="1"/>
    <col min="11216" max="11216" width="7.5703125" style="193" customWidth="1"/>
    <col min="11217" max="11217" width="14.28515625" style="193" customWidth="1"/>
    <col min="11218" max="11218" width="10.5703125" style="193" customWidth="1"/>
    <col min="11219" max="11219" width="20.85546875" style="193" customWidth="1"/>
    <col min="11220" max="11468" width="9.140625" style="193"/>
    <col min="11469" max="11469" width="6.5703125" style="193" customWidth="1"/>
    <col min="11470" max="11470" width="18" style="193" customWidth="1"/>
    <col min="11471" max="11471" width="28.85546875" style="193" customWidth="1"/>
    <col min="11472" max="11472" width="7.5703125" style="193" customWidth="1"/>
    <col min="11473" max="11473" width="14.28515625" style="193" customWidth="1"/>
    <col min="11474" max="11474" width="10.5703125" style="193" customWidth="1"/>
    <col min="11475" max="11475" width="20.85546875" style="193" customWidth="1"/>
    <col min="11476" max="11724" width="9.140625" style="193"/>
    <col min="11725" max="11725" width="6.5703125" style="193" customWidth="1"/>
    <col min="11726" max="11726" width="18" style="193" customWidth="1"/>
    <col min="11727" max="11727" width="28.85546875" style="193" customWidth="1"/>
    <col min="11728" max="11728" width="7.5703125" style="193" customWidth="1"/>
    <col min="11729" max="11729" width="14.28515625" style="193" customWidth="1"/>
    <col min="11730" max="11730" width="10.5703125" style="193" customWidth="1"/>
    <col min="11731" max="11731" width="20.85546875" style="193" customWidth="1"/>
    <col min="11732" max="11980" width="9.140625" style="193"/>
    <col min="11981" max="11981" width="6.5703125" style="193" customWidth="1"/>
    <col min="11982" max="11982" width="18" style="193" customWidth="1"/>
    <col min="11983" max="11983" width="28.85546875" style="193" customWidth="1"/>
    <col min="11984" max="11984" width="7.5703125" style="193" customWidth="1"/>
    <col min="11985" max="11985" width="14.28515625" style="193" customWidth="1"/>
    <col min="11986" max="11986" width="10.5703125" style="193" customWidth="1"/>
    <col min="11987" max="11987" width="20.85546875" style="193" customWidth="1"/>
    <col min="11988" max="12236" width="9.140625" style="193"/>
    <col min="12237" max="12237" width="6.5703125" style="193" customWidth="1"/>
    <col min="12238" max="12238" width="18" style="193" customWidth="1"/>
    <col min="12239" max="12239" width="28.85546875" style="193" customWidth="1"/>
    <col min="12240" max="12240" width="7.5703125" style="193" customWidth="1"/>
    <col min="12241" max="12241" width="14.28515625" style="193" customWidth="1"/>
    <col min="12242" max="12242" width="10.5703125" style="193" customWidth="1"/>
    <col min="12243" max="12243" width="20.85546875" style="193" customWidth="1"/>
    <col min="12244" max="12492" width="9.140625" style="193"/>
    <col min="12493" max="12493" width="6.5703125" style="193" customWidth="1"/>
    <col min="12494" max="12494" width="18" style="193" customWidth="1"/>
    <col min="12495" max="12495" width="28.85546875" style="193" customWidth="1"/>
    <col min="12496" max="12496" width="7.5703125" style="193" customWidth="1"/>
    <col min="12497" max="12497" width="14.28515625" style="193" customWidth="1"/>
    <col min="12498" max="12498" width="10.5703125" style="193" customWidth="1"/>
    <col min="12499" max="12499" width="20.85546875" style="193" customWidth="1"/>
    <col min="12500" max="12748" width="9.140625" style="193"/>
    <col min="12749" max="12749" width="6.5703125" style="193" customWidth="1"/>
    <col min="12750" max="12750" width="18" style="193" customWidth="1"/>
    <col min="12751" max="12751" width="28.85546875" style="193" customWidth="1"/>
    <col min="12752" max="12752" width="7.5703125" style="193" customWidth="1"/>
    <col min="12753" max="12753" width="14.28515625" style="193" customWidth="1"/>
    <col min="12754" max="12754" width="10.5703125" style="193" customWidth="1"/>
    <col min="12755" max="12755" width="20.85546875" style="193" customWidth="1"/>
    <col min="12756" max="13004" width="9.140625" style="193"/>
    <col min="13005" max="13005" width="6.5703125" style="193" customWidth="1"/>
    <col min="13006" max="13006" width="18" style="193" customWidth="1"/>
    <col min="13007" max="13007" width="28.85546875" style="193" customWidth="1"/>
    <col min="13008" max="13008" width="7.5703125" style="193" customWidth="1"/>
    <col min="13009" max="13009" width="14.28515625" style="193" customWidth="1"/>
    <col min="13010" max="13010" width="10.5703125" style="193" customWidth="1"/>
    <col min="13011" max="13011" width="20.85546875" style="193" customWidth="1"/>
    <col min="13012" max="13260" width="9.140625" style="193"/>
    <col min="13261" max="13261" width="6.5703125" style="193" customWidth="1"/>
    <col min="13262" max="13262" width="18" style="193" customWidth="1"/>
    <col min="13263" max="13263" width="28.85546875" style="193" customWidth="1"/>
    <col min="13264" max="13264" width="7.5703125" style="193" customWidth="1"/>
    <col min="13265" max="13265" width="14.28515625" style="193" customWidth="1"/>
    <col min="13266" max="13266" width="10.5703125" style="193" customWidth="1"/>
    <col min="13267" max="13267" width="20.85546875" style="193" customWidth="1"/>
    <col min="13268" max="13516" width="9.140625" style="193"/>
    <col min="13517" max="13517" width="6.5703125" style="193" customWidth="1"/>
    <col min="13518" max="13518" width="18" style="193" customWidth="1"/>
    <col min="13519" max="13519" width="28.85546875" style="193" customWidth="1"/>
    <col min="13520" max="13520" width="7.5703125" style="193" customWidth="1"/>
    <col min="13521" max="13521" width="14.28515625" style="193" customWidth="1"/>
    <col min="13522" max="13522" width="10.5703125" style="193" customWidth="1"/>
    <col min="13523" max="13523" width="20.85546875" style="193" customWidth="1"/>
    <col min="13524" max="13772" width="9.140625" style="193"/>
    <col min="13773" max="13773" width="6.5703125" style="193" customWidth="1"/>
    <col min="13774" max="13774" width="18" style="193" customWidth="1"/>
    <col min="13775" max="13775" width="28.85546875" style="193" customWidth="1"/>
    <col min="13776" max="13776" width="7.5703125" style="193" customWidth="1"/>
    <col min="13777" max="13777" width="14.28515625" style="193" customWidth="1"/>
    <col min="13778" max="13778" width="10.5703125" style="193" customWidth="1"/>
    <col min="13779" max="13779" width="20.85546875" style="193" customWidth="1"/>
    <col min="13780" max="14028" width="9.140625" style="193"/>
    <col min="14029" max="14029" width="6.5703125" style="193" customWidth="1"/>
    <col min="14030" max="14030" width="18" style="193" customWidth="1"/>
    <col min="14031" max="14031" width="28.85546875" style="193" customWidth="1"/>
    <col min="14032" max="14032" width="7.5703125" style="193" customWidth="1"/>
    <col min="14033" max="14033" width="14.28515625" style="193" customWidth="1"/>
    <col min="14034" max="14034" width="10.5703125" style="193" customWidth="1"/>
    <col min="14035" max="14035" width="20.85546875" style="193" customWidth="1"/>
    <col min="14036" max="14284" width="9.140625" style="193"/>
    <col min="14285" max="14285" width="6.5703125" style="193" customWidth="1"/>
    <col min="14286" max="14286" width="18" style="193" customWidth="1"/>
    <col min="14287" max="14287" width="28.85546875" style="193" customWidth="1"/>
    <col min="14288" max="14288" width="7.5703125" style="193" customWidth="1"/>
    <col min="14289" max="14289" width="14.28515625" style="193" customWidth="1"/>
    <col min="14290" max="14290" width="10.5703125" style="193" customWidth="1"/>
    <col min="14291" max="14291" width="20.85546875" style="193" customWidth="1"/>
    <col min="14292" max="14540" width="9.140625" style="193"/>
    <col min="14541" max="14541" width="6.5703125" style="193" customWidth="1"/>
    <col min="14542" max="14542" width="18" style="193" customWidth="1"/>
    <col min="14543" max="14543" width="28.85546875" style="193" customWidth="1"/>
    <col min="14544" max="14544" width="7.5703125" style="193" customWidth="1"/>
    <col min="14545" max="14545" width="14.28515625" style="193" customWidth="1"/>
    <col min="14546" max="14546" width="10.5703125" style="193" customWidth="1"/>
    <col min="14547" max="14547" width="20.85546875" style="193" customWidth="1"/>
    <col min="14548" max="14796" width="9.140625" style="193"/>
    <col min="14797" max="14797" width="6.5703125" style="193" customWidth="1"/>
    <col min="14798" max="14798" width="18" style="193" customWidth="1"/>
    <col min="14799" max="14799" width="28.85546875" style="193" customWidth="1"/>
    <col min="14800" max="14800" width="7.5703125" style="193" customWidth="1"/>
    <col min="14801" max="14801" width="14.28515625" style="193" customWidth="1"/>
    <col min="14802" max="14802" width="10.5703125" style="193" customWidth="1"/>
    <col min="14803" max="14803" width="20.85546875" style="193" customWidth="1"/>
    <col min="14804" max="15052" width="9.140625" style="193"/>
    <col min="15053" max="15053" width="6.5703125" style="193" customWidth="1"/>
    <col min="15054" max="15054" width="18" style="193" customWidth="1"/>
    <col min="15055" max="15055" width="28.85546875" style="193" customWidth="1"/>
    <col min="15056" max="15056" width="7.5703125" style="193" customWidth="1"/>
    <col min="15057" max="15057" width="14.28515625" style="193" customWidth="1"/>
    <col min="15058" max="15058" width="10.5703125" style="193" customWidth="1"/>
    <col min="15059" max="15059" width="20.85546875" style="193" customWidth="1"/>
    <col min="15060" max="15308" width="9.140625" style="193"/>
    <col min="15309" max="15309" width="6.5703125" style="193" customWidth="1"/>
    <col min="15310" max="15310" width="18" style="193" customWidth="1"/>
    <col min="15311" max="15311" width="28.85546875" style="193" customWidth="1"/>
    <col min="15312" max="15312" width="7.5703125" style="193" customWidth="1"/>
    <col min="15313" max="15313" width="14.28515625" style="193" customWidth="1"/>
    <col min="15314" max="15314" width="10.5703125" style="193" customWidth="1"/>
    <col min="15315" max="15315" width="20.85546875" style="193" customWidth="1"/>
    <col min="15316" max="15564" width="9.140625" style="193"/>
    <col min="15565" max="15565" width="6.5703125" style="193" customWidth="1"/>
    <col min="15566" max="15566" width="18" style="193" customWidth="1"/>
    <col min="15567" max="15567" width="28.85546875" style="193" customWidth="1"/>
    <col min="15568" max="15568" width="7.5703125" style="193" customWidth="1"/>
    <col min="15569" max="15569" width="14.28515625" style="193" customWidth="1"/>
    <col min="15570" max="15570" width="10.5703125" style="193" customWidth="1"/>
    <col min="15571" max="15571" width="20.85546875" style="193" customWidth="1"/>
    <col min="15572" max="15820" width="9.140625" style="193"/>
    <col min="15821" max="15821" width="6.5703125" style="193" customWidth="1"/>
    <col min="15822" max="15822" width="18" style="193" customWidth="1"/>
    <col min="15823" max="15823" width="28.85546875" style="193" customWidth="1"/>
    <col min="15824" max="15824" width="7.5703125" style="193" customWidth="1"/>
    <col min="15825" max="15825" width="14.28515625" style="193" customWidth="1"/>
    <col min="15826" max="15826" width="10.5703125" style="193" customWidth="1"/>
    <col min="15827" max="15827" width="20.85546875" style="193" customWidth="1"/>
    <col min="15828" max="16076" width="9.140625" style="193"/>
    <col min="16077" max="16077" width="6.5703125" style="193" customWidth="1"/>
    <col min="16078" max="16078" width="18" style="193" customWidth="1"/>
    <col min="16079" max="16079" width="28.85546875" style="193" customWidth="1"/>
    <col min="16080" max="16080" width="7.5703125" style="193" customWidth="1"/>
    <col min="16081" max="16081" width="14.28515625" style="193" customWidth="1"/>
    <col min="16082" max="16082" width="10.5703125" style="193" customWidth="1"/>
    <col min="16083" max="16083" width="20.85546875" style="193" customWidth="1"/>
    <col min="16084" max="16384" width="9.140625" style="193"/>
  </cols>
  <sheetData>
    <row r="1" spans="1:20" ht="31.5" customHeight="1" x14ac:dyDescent="0.2">
      <c r="A1" s="320" t="s">
        <v>10</v>
      </c>
      <c r="B1" s="320"/>
      <c r="C1" s="20"/>
      <c r="D1" s="321" t="s">
        <v>0</v>
      </c>
      <c r="E1" s="321"/>
      <c r="F1" s="321"/>
      <c r="G1" s="321"/>
    </row>
    <row r="2" spans="1:20" ht="33" customHeight="1" x14ac:dyDescent="0.2">
      <c r="A2" s="322" t="s">
        <v>1</v>
      </c>
      <c r="B2" s="322"/>
      <c r="C2" s="31"/>
      <c r="D2" s="323" t="s">
        <v>2</v>
      </c>
      <c r="E2" s="323"/>
      <c r="F2" s="323"/>
      <c r="G2" s="323"/>
    </row>
    <row r="3" spans="1:20" ht="15.75" x14ac:dyDescent="0.2">
      <c r="A3" s="324"/>
      <c r="B3" s="324"/>
      <c r="C3" s="1"/>
      <c r="D3" s="1"/>
      <c r="E3" s="1"/>
      <c r="F3" s="1"/>
      <c r="G3" s="220"/>
    </row>
    <row r="4" spans="1:20" ht="15.75" x14ac:dyDescent="0.2">
      <c r="A4" s="220"/>
      <c r="B4" s="24"/>
      <c r="C4" s="319" t="s">
        <v>1490</v>
      </c>
      <c r="D4" s="319"/>
      <c r="E4" s="319"/>
      <c r="F4" s="319"/>
      <c r="G4" s="319"/>
    </row>
    <row r="5" spans="1:20" ht="15.75" x14ac:dyDescent="0.2">
      <c r="A5" s="220"/>
      <c r="B5" s="9"/>
      <c r="C5" s="1"/>
      <c r="D5" s="1"/>
      <c r="E5" s="218"/>
      <c r="F5" s="8"/>
      <c r="G5" s="8"/>
    </row>
    <row r="6" spans="1:20" ht="26.25" customHeight="1" x14ac:dyDescent="0.2">
      <c r="A6" s="326" t="s">
        <v>1378</v>
      </c>
      <c r="B6" s="326"/>
      <c r="C6" s="326"/>
      <c r="D6" s="326"/>
      <c r="E6" s="326"/>
      <c r="F6" s="326"/>
      <c r="G6" s="326"/>
    </row>
    <row r="7" spans="1:20" ht="26.25" customHeight="1" x14ac:dyDescent="0.2">
      <c r="A7" s="327" t="s">
        <v>1489</v>
      </c>
      <c r="B7" s="327"/>
      <c r="C7" s="327"/>
      <c r="D7" s="327"/>
      <c r="E7" s="327"/>
      <c r="F7" s="327"/>
      <c r="G7" s="327"/>
    </row>
    <row r="8" spans="1:20" ht="12.75" customHeight="1" x14ac:dyDescent="0.2">
      <c r="A8" s="4"/>
      <c r="B8" s="25"/>
      <c r="C8" s="4"/>
      <c r="D8" s="4"/>
      <c r="E8" s="4"/>
      <c r="F8" s="4"/>
      <c r="G8" s="4"/>
    </row>
    <row r="9" spans="1:20" ht="21" customHeight="1" x14ac:dyDescent="0.2">
      <c r="A9" s="15"/>
      <c r="B9" s="15" t="s">
        <v>1334</v>
      </c>
      <c r="C9" s="4"/>
      <c r="D9" s="4"/>
      <c r="E9" s="4"/>
      <c r="F9" s="4"/>
      <c r="G9" s="4"/>
      <c r="H9" s="118" t="s">
        <v>1322</v>
      </c>
      <c r="I9" s="118" t="s">
        <v>1335</v>
      </c>
      <c r="J9" s="118"/>
    </row>
    <row r="10" spans="1:20" ht="27.75" customHeight="1" x14ac:dyDescent="0.2">
      <c r="A10" s="276" t="s">
        <v>1496</v>
      </c>
      <c r="B10" s="121" t="s">
        <v>1535</v>
      </c>
      <c r="C10" s="4"/>
      <c r="D10" s="4"/>
      <c r="E10" s="4"/>
      <c r="F10" s="4"/>
      <c r="G10" s="4"/>
      <c r="H10" s="118"/>
      <c r="I10" s="118"/>
      <c r="J10" s="118"/>
    </row>
    <row r="11" spans="1:20" ht="17.25" customHeight="1" x14ac:dyDescent="0.2">
      <c r="A11" s="276"/>
      <c r="B11" s="352"/>
      <c r="C11" s="352"/>
      <c r="D11" s="352"/>
      <c r="E11" s="352"/>
      <c r="F11" s="352"/>
      <c r="G11" s="352"/>
      <c r="H11" s="118"/>
      <c r="J11" s="118"/>
    </row>
    <row r="12" spans="1:20" ht="43.5" customHeight="1" x14ac:dyDescent="0.2">
      <c r="A12" s="26" t="s">
        <v>3</v>
      </c>
      <c r="B12" s="36" t="s">
        <v>4</v>
      </c>
      <c r="C12" s="36" t="s">
        <v>5</v>
      </c>
      <c r="D12" s="36" t="s">
        <v>11</v>
      </c>
      <c r="E12" s="17" t="s">
        <v>1513</v>
      </c>
      <c r="F12" s="16" t="s">
        <v>6</v>
      </c>
      <c r="G12" s="36" t="s">
        <v>1298</v>
      </c>
      <c r="H12" s="62" t="s">
        <v>85</v>
      </c>
      <c r="I12" s="62" t="s">
        <v>1514</v>
      </c>
      <c r="J12" s="289" t="s">
        <v>98</v>
      </c>
      <c r="K12" s="289" t="s">
        <v>99</v>
      </c>
      <c r="L12" s="289" t="s">
        <v>1518</v>
      </c>
      <c r="M12" s="291" t="s">
        <v>1501</v>
      </c>
    </row>
    <row r="13" spans="1:20" s="1" customFormat="1" ht="26.25" customHeight="1" x14ac:dyDescent="0.2">
      <c r="A13" s="26" t="s">
        <v>116</v>
      </c>
      <c r="B13" s="47" t="s">
        <v>1283</v>
      </c>
      <c r="C13" s="48"/>
      <c r="D13" s="36"/>
      <c r="E13" s="17"/>
      <c r="F13" s="16"/>
      <c r="G13" s="36"/>
      <c r="H13" s="62"/>
      <c r="I13" s="62"/>
      <c r="J13" s="62"/>
      <c r="K13" s="62"/>
      <c r="L13" s="62"/>
      <c r="M13" s="94"/>
    </row>
    <row r="14" spans="1:20" s="35" customFormat="1" ht="270.75" customHeight="1" x14ac:dyDescent="0.2">
      <c r="A14" s="51">
        <v>1</v>
      </c>
      <c r="B14" s="34" t="s">
        <v>35</v>
      </c>
      <c r="C14" s="22" t="s">
        <v>1466</v>
      </c>
      <c r="D14" s="28" t="s">
        <v>13</v>
      </c>
      <c r="E14" s="81">
        <v>1</v>
      </c>
      <c r="F14" s="12">
        <v>1</v>
      </c>
      <c r="G14" s="93" t="s">
        <v>1443</v>
      </c>
      <c r="H14" s="62" t="str">
        <f>IFERROR(VLOOKUP($B14,thuvien_kpi!$B$1:$P$646,COLUMNS(thuvien_kpi!$B$2:E19),0),0)</f>
        <v>HCM_DT_PTMOI_021</v>
      </c>
      <c r="I14" s="118" t="s">
        <v>1335</v>
      </c>
      <c r="J14" s="62" t="s">
        <v>101</v>
      </c>
      <c r="K14" s="219" t="s">
        <v>1299</v>
      </c>
      <c r="L14" s="103" t="s">
        <v>1516</v>
      </c>
      <c r="M14" s="280" t="str">
        <f>VLOOKUP($H14,'[2]Trang tính1'!$C$4:$G$53,5,0)</f>
        <v>1.Sở cứ giao: Theo số giao, đăng kí của các đơn vị
 2.Ý nghĩa KPI: Hoàn thành các mục tiêu phát triển mới theo định hướng của TCT
 3.Mục tiêu KPI: Nhân viên phải đạt mục tiêu doanh thu PTM từng dịch vụ đã đăng ký trên các ID điều hành, dựa trên khả năng thực tế và mục tiêu tăng trưởng.
 4.Lợi ích cho nhân viên khi hoàn thành KPI: Đơn giá, hoàn thành BSC, thưởng quý/năm.
 5. Rủi ro khi không thực hiện/không hoàn thành: Tiền lương thấp, đánh giá không hoàn thành công việc/không hoàn thành mục tiêu
 6. Định hướng để hoàn thành KPI: nắm rõ kịch bản tổ chức các CT bán hàng quy định tại Văn bản số 100 TTr/ĐH-NS ngày 3/4/2024
 7.Kiểm soát KPI:
 + Đăng kí KH: trên các ID điều hành
 + Kết quả thực hiện: Hàng ngày xem trên ID430/ID606/ID448, các ID điều hành.
 + Chốt tháng tính lương: ID88 – CT123.</v>
      </c>
      <c r="R14" s="109"/>
      <c r="S14" s="110"/>
      <c r="T14" s="110"/>
    </row>
    <row r="15" spans="1:20" s="1" customFormat="1" ht="310.5" customHeight="1" x14ac:dyDescent="0.2">
      <c r="A15" s="42">
        <v>2</v>
      </c>
      <c r="B15" s="111" t="s">
        <v>1288</v>
      </c>
      <c r="C15" s="22" t="s">
        <v>1442</v>
      </c>
      <c r="D15" s="28" t="s">
        <v>13</v>
      </c>
      <c r="E15" s="81">
        <v>0.5</v>
      </c>
      <c r="F15" s="12" t="s">
        <v>14</v>
      </c>
      <c r="G15" s="192" t="s">
        <v>1473</v>
      </c>
      <c r="H15" s="62" t="str">
        <f>IFERROR(VLOOKUP($B15,thuvien_kpi!$B$1:$P$646,COLUMNS(thuvien_kpi!$B$2:E20),0),0)</f>
        <v>HCM_CL_DHQLY_006</v>
      </c>
      <c r="I15" s="118" t="s">
        <v>1335</v>
      </c>
      <c r="J15" s="62" t="s">
        <v>101</v>
      </c>
      <c r="K15" s="64" t="s">
        <v>101</v>
      </c>
      <c r="L15" s="289" t="s">
        <v>1519</v>
      </c>
      <c r="M15" s="280" t="str">
        <f>VLOOKUP($H15,'[2]Trang tính1'!$C$4:$G$53,5,0)</f>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
    </row>
    <row r="16" spans="1:20" s="1" customFormat="1" ht="30" customHeight="1" x14ac:dyDescent="0.2">
      <c r="A16" s="42" t="s">
        <v>23</v>
      </c>
      <c r="B16" s="47" t="s">
        <v>1284</v>
      </c>
      <c r="C16" s="52"/>
      <c r="D16" s="59"/>
      <c r="E16" s="59"/>
      <c r="F16" s="12"/>
      <c r="G16" s="56"/>
      <c r="H16" s="62"/>
      <c r="I16" s="118"/>
      <c r="J16" s="62"/>
      <c r="K16" s="217"/>
      <c r="L16" s="62"/>
      <c r="M16" s="280"/>
    </row>
    <row r="17" spans="1:14" s="92" customFormat="1" ht="368.25" customHeight="1" x14ac:dyDescent="0.2">
      <c r="A17" s="51">
        <v>3</v>
      </c>
      <c r="B17" s="79" t="s">
        <v>1225</v>
      </c>
      <c r="C17" s="249" t="s">
        <v>1540</v>
      </c>
      <c r="D17" s="28" t="s">
        <v>13</v>
      </c>
      <c r="E17" s="81">
        <v>1</v>
      </c>
      <c r="F17" s="12" t="s">
        <v>14</v>
      </c>
      <c r="G17" s="247" t="s">
        <v>1482</v>
      </c>
      <c r="H17" s="62" t="s">
        <v>1266</v>
      </c>
      <c r="I17" s="118" t="s">
        <v>1335</v>
      </c>
      <c r="J17" s="219" t="s">
        <v>1219</v>
      </c>
      <c r="K17" s="219" t="s">
        <v>1219</v>
      </c>
      <c r="L17" s="289" t="s">
        <v>1519</v>
      </c>
      <c r="M17" s="280" t="str">
        <f>VLOOKUP($H17,'[2]Trang tính1'!$C$4:$G$53,5,0)</f>
        <v>Việc giao chỉ tiêu GHTT tháng T dịch vụ CA-IVAN, tên miền giúp đo lường hiệu quả của công tác chăm sóc khách hàng thông qua việc tiếp tục khách hàng tiếp tục ký hợp đồng gia hạn dịch vụ VNPT CA-IVAN, tên miền.
Mục tiêu này ngoài việc duy trì doanh thu còn thể hiện được sự hài lòng, mức độ trung thành của khách hàng với dịch vụ, thương hiệu VNPT,
Đánh giá hiệu quả, tiến độ thực hiện giúp lãnh đạo đơn vị có những quyết định điều chỉnh, điều chuyển kịp thời các kênh triển khai từ đó tối ưu hóa nguồn lực. Thông qua kết quả thực hiện, đơn vị có thể đánh giá kênh từ đó đưa ra các giải pháp về nguồn lực, chính sách và đề ra các kịch bản phù hợp theo từng nhóm khách hàng, tổ chức đào tạo, huấn luyện nâng cao kỹ năng tư vấn cho đội ngũ.
Ngoài ra, thông qua kết quả thực hiện cũng đánh giá trách nhiệm của từng vị trí có tham gia vào quy trình thực hiện thuyết phục khách hàng gia hạn.
Mục tiêu được giao rõ ràng, đo lường được, có thời hạn thực hiện trong 01 chu kỳ cụ thể (tháng), giao trách nhiệm cụ thể cho từng vị trí để làm cơ sở đánh giá, chi trả thu nhập cho cá nhân/đơn vị.</v>
      </c>
      <c r="N17" s="91"/>
    </row>
    <row r="18" spans="1:14" s="92" customFormat="1" ht="309" customHeight="1" x14ac:dyDescent="0.2">
      <c r="A18" s="51">
        <v>4</v>
      </c>
      <c r="B18" s="79" t="s">
        <v>1270</v>
      </c>
      <c r="C18" s="22" t="s">
        <v>1541</v>
      </c>
      <c r="D18" s="28" t="s">
        <v>13</v>
      </c>
      <c r="E18" s="81">
        <v>1</v>
      </c>
      <c r="F18" s="12" t="s">
        <v>14</v>
      </c>
      <c r="G18" s="93" t="s">
        <v>1411</v>
      </c>
      <c r="H18" s="62" t="s">
        <v>1274</v>
      </c>
      <c r="I18" s="118" t="s">
        <v>1335</v>
      </c>
      <c r="J18" s="219" t="s">
        <v>1219</v>
      </c>
      <c r="K18" s="219" t="s">
        <v>1219</v>
      </c>
      <c r="L18" s="289" t="s">
        <v>1519</v>
      </c>
      <c r="M18" s="280" t="str">
        <f>VLOOKUP($H18,'[2]Trang tính1'!$C$4:$G$53,5,0)</f>
        <v>Việc giao chỉ tiêu GHTT tháng T dịch vụ CA-IVAN, tên miền giúp đo lường hiệu quả của công tác chăm sóc khách hàng thông qua việc tiếp tục khách hàng tiếp tục ký hợp đồng gia hạn dịch vụ VNPT CA-IVAN, tên miền.
Mục tiêu này ngoài việc duy trì doanh thu còn thể hiện được sự hài lòng, mức độ trung thành của khách hàng với dịch vụ, thương hiệu VNPT,
Đánh giá hiệu quả, tiến độ thực hiện giúp lãnh đạo đơn vị có những quyết định điều chỉnh, điều chuyển kịp thời các kênh triển khai từ đó tối ưu hóa nguồn lực. Thông qua kết quả thực hiện, đơn vị có thể đánh giá kênh từ đó đưa ra các giải pháp về nguồn lực, chính sách và đề ra các kịch bản phù hợp theo từng nhóm khách hàng, tổ chức đào tạo, huấn luyện nâng cao kỹ năng tư vấn cho đội ngũ.
Ngoài ra, thông qua kết quả thực hiện cũng đánh giá trách nhiệm của từng vị trí có tham gia vào quy trình thực hiện thuyết phục khách hàng gia hạn.
Mục tiêu được giao rõ ràng, đo lường được, có thời hạn thực hiện trong 01 chu kỳ cụ thể (tháng), giao trách nhiệm cụ thể cho từng vị trí để làm cơ sở đánh giá, chi trả thu nhập cho cá nhân/đơn vị.</v>
      </c>
      <c r="N18" s="219"/>
    </row>
    <row r="19" spans="1:14" s="62" customFormat="1" ht="183.75" customHeight="1" x14ac:dyDescent="0.2">
      <c r="A19" s="30">
        <v>5</v>
      </c>
      <c r="B19" s="130" t="s">
        <v>1425</v>
      </c>
      <c r="C19" s="126" t="s">
        <v>1542</v>
      </c>
      <c r="D19" s="59" t="s">
        <v>13</v>
      </c>
      <c r="E19" s="13">
        <v>1</v>
      </c>
      <c r="F19" s="7" t="s">
        <v>14</v>
      </c>
      <c r="G19" s="221" t="s">
        <v>1444</v>
      </c>
      <c r="H19" s="58" t="s">
        <v>1426</v>
      </c>
      <c r="I19" s="118" t="s">
        <v>1335</v>
      </c>
      <c r="J19" s="219" t="s">
        <v>1219</v>
      </c>
      <c r="K19" s="219" t="s">
        <v>1219</v>
      </c>
      <c r="L19" s="289" t="s">
        <v>1519</v>
      </c>
      <c r="M19" s="280" t="str">
        <f>VLOOKUP($H19,'[2]Trang tính1'!$C$4:$G$53,5,0)</f>
        <v>Đảm bảo 100% KHDN được chạm thành công tại các điểm chạm, và nhận được đầy đủ các thông báo chính thống từ TTKD sau khi thực hiện chuẩn hóa thông tin KH, giúp cho các P.BH thuận lợi hơn trong công tác CSKH, tư vấn bán hàng và thu cước</v>
      </c>
    </row>
    <row r="20" spans="1:14" s="257" customFormat="1" ht="264" customHeight="1" x14ac:dyDescent="0.2">
      <c r="A20" s="250">
        <v>6</v>
      </c>
      <c r="B20" s="251" t="s">
        <v>1492</v>
      </c>
      <c r="C20" s="252" t="s">
        <v>1543</v>
      </c>
      <c r="D20" s="253" t="s">
        <v>13</v>
      </c>
      <c r="E20" s="254" t="s">
        <v>1353</v>
      </c>
      <c r="F20" s="245" t="s">
        <v>14</v>
      </c>
      <c r="G20" s="255" t="s">
        <v>1486</v>
      </c>
      <c r="H20" s="256" t="s">
        <v>1491</v>
      </c>
      <c r="I20" s="277" t="s">
        <v>1335</v>
      </c>
      <c r="J20" s="246" t="s">
        <v>1219</v>
      </c>
      <c r="K20" s="246" t="s">
        <v>1219</v>
      </c>
      <c r="L20" s="318" t="s">
        <v>1519</v>
      </c>
      <c r="M20" s="280" t="str">
        <f>VLOOKUP($H20,'[2]Trang tính1'!$C$4:$G$53,5,0)</f>
        <v>Tăng tỷ lệ thu cước, giảm thiểu nợ tồn ngay kỳ phát sinh cước T-1. Việc thu sớm còn cho thấy hiệu quả trong chăm sóc khách hàng và tăng cam kết thanh toán theo hợp đồng đã ký kết. Ngoài ra, sau khi P.BHOL thực hiện tại tháng T các khách hàng còn hẹn chưa thanh toán kịp thời, KH có yêu cần chuyển trả sau sẽ được các đơn vị có trách nhiệm phối hợp địa bàn CSKH đôn đốc KH thanh toán giảm tối thiểu nợ và giảm nguy cơ rời mạng, tăng tỷ lệ toàn trung tâm đạt được chỉ tiêu TCT đang đánh giá tại tháng T+1</v>
      </c>
    </row>
    <row r="21" spans="1:14" s="92" customFormat="1" ht="28.5" customHeight="1" x14ac:dyDescent="0.2">
      <c r="A21" s="70" t="s">
        <v>117</v>
      </c>
      <c r="B21" s="71" t="s">
        <v>18</v>
      </c>
      <c r="C21" s="22"/>
      <c r="D21" s="28"/>
      <c r="E21" s="81"/>
      <c r="F21" s="12"/>
      <c r="G21" s="93"/>
      <c r="H21" s="62"/>
      <c r="I21" s="62"/>
      <c r="J21" s="219"/>
      <c r="K21" s="219"/>
      <c r="L21" s="219"/>
      <c r="M21" s="219"/>
      <c r="N21" s="219"/>
    </row>
    <row r="22" spans="1:14" s="1" customFormat="1" ht="131.25" customHeight="1" x14ac:dyDescent="0.2">
      <c r="A22" s="30">
        <v>7</v>
      </c>
      <c r="B22" s="32" t="s">
        <v>26</v>
      </c>
      <c r="C22" s="14" t="s">
        <v>24</v>
      </c>
      <c r="D22" s="59" t="s">
        <v>13</v>
      </c>
      <c r="E22" s="13">
        <v>1</v>
      </c>
      <c r="F22" s="7" t="s">
        <v>14</v>
      </c>
      <c r="G22" s="5" t="s">
        <v>115</v>
      </c>
      <c r="H22" s="62" t="str">
        <f>IFERROR(VLOOKUP($B22,thuvien_kpi!$B$1:$P$595,COLUMNS(thuvien_kpi!$B$2:E32),0),0)</f>
        <v>HCM_CL_GSDMUC_001</v>
      </c>
      <c r="I22" s="62"/>
      <c r="J22" s="219" t="s">
        <v>100</v>
      </c>
      <c r="K22" s="64">
        <v>1</v>
      </c>
      <c r="L22" s="219" t="s">
        <v>100</v>
      </c>
    </row>
    <row r="23" spans="1:14" s="58" customFormat="1" ht="24" customHeight="1" x14ac:dyDescent="0.2">
      <c r="A23" s="70"/>
      <c r="B23" s="337" t="s">
        <v>9</v>
      </c>
      <c r="C23" s="337"/>
      <c r="D23" s="337"/>
      <c r="E23" s="337"/>
      <c r="F23" s="49">
        <f>SUM(F14:F16)</f>
        <v>1</v>
      </c>
      <c r="G23" s="50"/>
      <c r="H23" s="62"/>
      <c r="I23" s="62"/>
      <c r="J23" s="62"/>
      <c r="K23" s="62"/>
      <c r="L23" s="62"/>
    </row>
    <row r="24" spans="1:14" ht="24" customHeight="1" x14ac:dyDescent="0.2">
      <c r="A24" s="329" t="s">
        <v>16</v>
      </c>
      <c r="B24" s="329"/>
      <c r="C24" s="329"/>
      <c r="D24" s="329"/>
      <c r="E24" s="329"/>
      <c r="F24" s="329"/>
      <c r="G24" s="329"/>
    </row>
    <row r="25" spans="1:14" ht="26.25" customHeight="1" x14ac:dyDescent="0.2">
      <c r="A25" s="325" t="s">
        <v>1221</v>
      </c>
      <c r="B25" s="325"/>
      <c r="C25" s="325"/>
      <c r="D25" s="325"/>
      <c r="E25" s="325"/>
      <c r="F25" s="325"/>
      <c r="G25" s="325"/>
    </row>
    <row r="26" spans="1:14" ht="28.5" customHeight="1" x14ac:dyDescent="0.2">
      <c r="A26" s="325" t="s">
        <v>1300</v>
      </c>
      <c r="B26" s="325"/>
      <c r="C26" s="325"/>
      <c r="D26" s="325"/>
      <c r="E26" s="325"/>
      <c r="F26" s="325"/>
      <c r="G26" s="325"/>
    </row>
    <row r="27" spans="1:14" ht="27" customHeight="1" x14ac:dyDescent="0.2">
      <c r="A27" s="325" t="s">
        <v>1370</v>
      </c>
      <c r="B27" s="325"/>
      <c r="C27" s="325"/>
      <c r="D27" s="325"/>
      <c r="E27" s="325"/>
      <c r="F27" s="325"/>
      <c r="G27" s="325"/>
    </row>
    <row r="28" spans="1:14" ht="37.5" customHeight="1" x14ac:dyDescent="0.2">
      <c r="A28" s="325" t="s">
        <v>1467</v>
      </c>
      <c r="B28" s="325"/>
      <c r="C28" s="325"/>
      <c r="D28" s="325"/>
      <c r="E28" s="325"/>
      <c r="F28" s="325"/>
      <c r="G28" s="325"/>
    </row>
  </sheetData>
  <mergeCells count="15">
    <mergeCell ref="C4:G4"/>
    <mergeCell ref="A1:B1"/>
    <mergeCell ref="D1:G1"/>
    <mergeCell ref="A2:B2"/>
    <mergeCell ref="D2:G2"/>
    <mergeCell ref="A3:B3"/>
    <mergeCell ref="A28:G28"/>
    <mergeCell ref="A27:G27"/>
    <mergeCell ref="A6:G6"/>
    <mergeCell ref="A7:G7"/>
    <mergeCell ref="B23:E23"/>
    <mergeCell ref="A24:G24"/>
    <mergeCell ref="A25:G25"/>
    <mergeCell ref="A26:G26"/>
    <mergeCell ref="B11:G11"/>
  </mergeCells>
  <conditionalFormatting sqref="B15">
    <cfRule type="colorScale" priority="8">
      <colorScale>
        <cfvo type="min"/>
        <cfvo type="max"/>
        <color theme="3" tint="0.39997558519241921"/>
        <color theme="3" tint="0.79998168889431442"/>
      </colorScale>
    </cfRule>
  </conditionalFormatting>
  <conditionalFormatting sqref="B17">
    <cfRule type="colorScale" priority="7">
      <colorScale>
        <cfvo type="min"/>
        <cfvo type="max"/>
        <color theme="3" tint="0.39997558519241921"/>
        <color theme="3" tint="0.79998168889431442"/>
      </colorScale>
    </cfRule>
  </conditionalFormatting>
  <conditionalFormatting sqref="B18">
    <cfRule type="colorScale" priority="6">
      <colorScale>
        <cfvo type="min"/>
        <cfvo type="max"/>
        <color theme="3" tint="0.39997558519241921"/>
        <color theme="3" tint="0.79998168889431442"/>
      </colorScale>
    </cfRule>
  </conditionalFormatting>
  <conditionalFormatting sqref="B19">
    <cfRule type="colorScale" priority="5">
      <colorScale>
        <cfvo type="min"/>
        <cfvo type="max"/>
        <color theme="3" tint="0.39997558519241921"/>
        <color theme="3" tint="0.79998168889431442"/>
      </colorScale>
    </cfRule>
  </conditionalFormatting>
  <conditionalFormatting sqref="M14">
    <cfRule type="colorScale" priority="4">
      <colorScale>
        <cfvo type="min"/>
        <cfvo type="max"/>
        <color theme="3" tint="0.39997558519241921"/>
        <color theme="3" tint="0.79998168889431442"/>
      </colorScale>
    </cfRule>
  </conditionalFormatting>
  <conditionalFormatting sqref="M15:M19">
    <cfRule type="colorScale" priority="3">
      <colorScale>
        <cfvo type="min"/>
        <cfvo type="max"/>
        <color theme="3" tint="0.39997558519241921"/>
        <color theme="3" tint="0.79998168889431442"/>
      </colorScale>
    </cfRule>
  </conditionalFormatting>
  <conditionalFormatting sqref="B20">
    <cfRule type="colorScale" priority="2">
      <colorScale>
        <cfvo type="min"/>
        <cfvo type="max"/>
        <color theme="3" tint="0.39997558519241921"/>
        <color theme="3" tint="0.79998168889431442"/>
      </colorScale>
    </cfRule>
  </conditionalFormatting>
  <conditionalFormatting sqref="M20">
    <cfRule type="colorScale" priority="1">
      <colorScale>
        <cfvo type="min"/>
        <cfvo type="max"/>
        <color theme="3" tint="0.39997558519241921"/>
        <color theme="3" tint="0.79998168889431442"/>
      </colorScale>
    </cfRule>
  </conditionalFormatting>
  <pageMargins left="0.31496062992125984" right="0.23622047244094491" top="0.47244094488188981" bottom="0.47244094488188981" header="0.19685039370078741" footer="0.15748031496062992"/>
  <pageSetup paperSize="9" scale="85" orientation="portrait" r:id="rId1"/>
  <headerFooter>
    <oddFooter>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NV DĐ</vt:lpstr>
      <vt:lpstr>KDDĐTT</vt:lpstr>
      <vt:lpstr>TSN_BHGĐ</vt:lpstr>
      <vt:lpstr>KDDB</vt:lpstr>
      <vt:lpstr>CNTT</vt:lpstr>
      <vt:lpstr>BHOL</vt:lpstr>
      <vt:lpstr>GDV</vt:lpstr>
      <vt:lpstr>1.PGD PT BH BRCD</vt:lpstr>
      <vt:lpstr>2.PGD PT BH Ko PT BRCĐ</vt:lpstr>
      <vt:lpstr>3.PGD PT BH-CSKH</vt:lpstr>
      <vt:lpstr>SBH</vt:lpstr>
      <vt:lpstr>Sheet1</vt:lpstr>
      <vt:lpstr>thuvien_kpi</vt:lpstr>
      <vt:lpstr>'1.PGD PT BH BRCD'!Print_Area</vt:lpstr>
      <vt:lpstr>'2.PGD PT BH Ko PT BRCĐ'!Print_Area</vt:lpstr>
      <vt:lpstr>'3.PGD PT BH-CSKH'!Print_Area</vt:lpstr>
      <vt:lpstr>BHOL!Print_Area</vt:lpstr>
      <vt:lpstr>CNTT!Print_Area</vt:lpstr>
      <vt:lpstr>GDV!Print_Area</vt:lpstr>
      <vt:lpstr>KDDB!Print_Area</vt:lpstr>
      <vt:lpstr>KDDĐTT!Print_Area</vt:lpstr>
      <vt:lpstr>'NV DĐ'!Print_Area</vt:lpstr>
      <vt:lpstr>SBH!Print_Area</vt:lpstr>
      <vt:lpstr>TSN_BHGĐ!Print_Area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VNP</cp:lastModifiedBy>
  <cp:lastPrinted>2024-09-04T04:02:19Z</cp:lastPrinted>
  <dcterms:created xsi:type="dcterms:W3CDTF">2017-07-27T03:21:39Z</dcterms:created>
  <dcterms:modified xsi:type="dcterms:W3CDTF">2024-12-09T08:35:02Z</dcterms:modified>
</cp:coreProperties>
</file>