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4" rupBuild="11108"/>
  <workbookPr dateCompatibility="0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9_{F3E73E23-EF76-F345-9BFF-5220714025C9}" xr6:coauthVersionLast="45" xr6:coauthVersionMax="47" xr10:uidLastSave="{00000000-0000-0000-0000-000000000000}"/>
  <bookViews>
    <workbookView xWindow="0" yWindow="460" windowWidth="25600" windowHeight="1444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purl.oclc.org/ooxml/spreadsheetml/main">
  <c r="AN12" i="1" l="1"/>
  <c r="AR12" i="1"/>
  <c r="AV12" i="1"/>
  <c r="AZ12" i="1"/>
  <c r="BD12" i="1"/>
  <c r="E27" i="1" l="1"/>
  <c r="E28" i="1"/>
  <c r="E29" i="1"/>
  <c r="E20" i="1"/>
  <c r="E21" i="1"/>
  <c r="E22" i="1"/>
  <c r="E23" i="1"/>
  <c r="E24" i="1"/>
  <c r="E25" i="1"/>
  <c r="E26" i="1"/>
  <c r="E19" i="1"/>
  <c r="AB12" i="1"/>
  <c r="AF12" i="1"/>
  <c r="AJ12" i="1"/>
  <c r="L12" i="1"/>
  <c r="P12" i="1"/>
  <c r="T12" i="1"/>
  <c r="X12" i="1"/>
  <c r="H12" i="1"/>
  <c r="H14" i="1"/>
  <c r="E7" i="1"/>
  <c r="E8" i="1" s="1"/>
  <c r="I14" i="1" l="1"/>
  <c r="H13" i="1" s="1"/>
  <c r="J14" i="1" l="1"/>
  <c r="K14" i="1"/>
  <c r="L14" i="1" l="1"/>
  <c r="M14" i="1" l="1"/>
  <c r="N14" i="1" l="1"/>
  <c r="O14" i="1" l="1"/>
  <c r="P14" i="1" l="1"/>
  <c r="Q14" i="1" l="1"/>
  <c r="R14" i="1" l="1"/>
  <c r="S14" i="1" s="1"/>
  <c r="T14" i="1" s="1"/>
  <c r="U14" i="1" s="1"/>
  <c r="V14" i="1" s="1"/>
  <c r="W14" i="1" l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U13" i="1"/>
  <c r="AJ14" i="1" l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H13" i="1"/>
  <c r="AW14" i="1" l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AU13" i="1"/>
</calcChain>
</file>

<file path=xl/sharedStrings.xml><?xml version="1.0" encoding="utf-8"?>
<sst xmlns="http://purl.oclc.org/ooxml/spreadsheetml/main" count="68" uniqueCount="47">
  <si>
    <t>Project Name:</t>
  </si>
  <si>
    <t>Current Date:</t>
  </si>
  <si>
    <t>February</t>
  </si>
  <si>
    <t>March</t>
  </si>
  <si>
    <t>May</t>
  </si>
  <si>
    <t>June</t>
  </si>
  <si>
    <t>August</t>
  </si>
  <si>
    <t>Task</t>
  </si>
  <si>
    <t>Project Lead</t>
  </si>
  <si>
    <t>Start Date</t>
  </si>
  <si>
    <t xml:space="preserve">End date </t>
  </si>
  <si>
    <t>Days</t>
  </si>
  <si>
    <t>Status</t>
  </si>
  <si>
    <t>Progress</t>
  </si>
  <si>
    <t>Planning Stage</t>
  </si>
  <si>
    <t> </t>
  </si>
  <si>
    <t>Task 1</t>
  </si>
  <si>
    <t>Alice Johnson</t>
  </si>
  <si>
    <t>Complete</t>
  </si>
  <si>
    <t>Task 2</t>
  </si>
  <si>
    <t>Robert Brown</t>
  </si>
  <si>
    <t>Blocked</t>
  </si>
  <si>
    <t>Task 3</t>
  </si>
  <si>
    <t>Emily Davis</t>
  </si>
  <si>
    <t>Not Started</t>
  </si>
  <si>
    <t>Execution Stage</t>
  </si>
  <si>
    <t xml:space="preserve"> Task 1</t>
  </si>
  <si>
    <t>Sarah Wilson</t>
  </si>
  <si>
    <t>David Moore</t>
  </si>
  <si>
    <t>Laura Taylor</t>
  </si>
  <si>
    <t>Review Stage</t>
  </si>
  <si>
    <t>William Jackson</t>
  </si>
  <si>
    <t>Patricia White</t>
  </si>
  <si>
    <t>statuses</t>
  </si>
  <si>
    <t>In Progress</t>
  </si>
  <si>
    <t>Enter Project Name</t>
  </si>
  <si>
    <t>Project Start Date:</t>
  </si>
  <si>
    <t xml:space="preserve">Week </t>
  </si>
  <si>
    <t># Week Progress:</t>
  </si>
  <si>
    <t>Sepetmber</t>
  </si>
  <si>
    <t>November</t>
  </si>
  <si>
    <t>December</t>
  </si>
  <si>
    <t>Completed</t>
  </si>
  <si>
    <t>blocked</t>
  </si>
  <si>
    <t># Weeks it should take</t>
  </si>
  <si>
    <t>Hary Thomas</t>
  </si>
  <si>
    <t>PROJECT PROGRESS TRACKER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</si>
</sst>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;@"/>
    <numFmt numFmtId="165" formatCode="mmmm"/>
  </numFmts>
  <fonts count="17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8"/>
      <color rgb="FF000000"/>
      <name val="Calibri"/>
      <family val="2"/>
    </font>
    <font>
      <b/>
      <sz val="18"/>
      <color rgb="FF000000"/>
      <name val="Calibri"/>
      <family val="2"/>
    </font>
    <font>
      <b/>
      <sz val="18"/>
      <color theme="2" tint="-0.499984740745262"/>
      <name val="Aptos Narrow"/>
      <scheme val="minor"/>
    </font>
    <font>
      <b/>
      <sz val="18"/>
      <color rgb="FF254336"/>
      <name val="Aptos Narrow"/>
      <scheme val="minor"/>
    </font>
    <font>
      <sz val="18"/>
      <color rgb="FF627254"/>
      <name val="Aptos Narrow"/>
      <family val="2"/>
      <scheme val="minor"/>
    </font>
    <font>
      <sz val="18"/>
      <color theme="0"/>
      <name val="Calibri"/>
      <family val="2"/>
    </font>
    <font>
      <sz val="18"/>
      <color theme="0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26"/>
      <color rgb="FF000000"/>
      <name val="Calibri"/>
      <family val="2"/>
    </font>
    <font>
      <i/>
      <sz val="26"/>
      <color theme="0" tint="-0.34998626667073579"/>
      <name val="Calibri"/>
      <family val="2"/>
    </font>
    <font>
      <sz val="26"/>
      <color theme="1"/>
      <name val="Aptos Narrow"/>
      <family val="2"/>
      <scheme val="minor"/>
    </font>
    <font>
      <b/>
      <sz val="26"/>
      <color rgb="FF000000"/>
      <name val="Calibri"/>
      <family val="2"/>
    </font>
    <font>
      <sz val="26"/>
      <color theme="1"/>
      <name val="Calibri"/>
      <family val="2"/>
    </font>
    <font>
      <b/>
      <sz val="35"/>
      <color rgb="FF254336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rgb="FF254336"/>
        <bgColor indexed="64"/>
      </patternFill>
    </fill>
    <fill>
      <patternFill patternType="solid">
        <fgColor rgb="FF6B8A7A"/>
        <bgColor indexed="64"/>
      </patternFill>
    </fill>
    <fill>
      <patternFill patternType="solid">
        <fgColor rgb="FFB7B597"/>
        <bgColor indexed="64"/>
      </patternFill>
    </fill>
    <fill>
      <patternFill patternType="solid">
        <fgColor rgb="FFDAD3BE"/>
        <bgColor indexed="64"/>
      </patternFill>
    </fill>
    <fill>
      <patternFill patternType="solid">
        <fgColor rgb="FF627254"/>
        <bgColor indexed="64"/>
      </patternFill>
    </fill>
    <fill>
      <patternFill patternType="solid">
        <fgColor rgb="FF76885B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 tint="-0.14999847407452621"/>
        <bgColor indexed="64"/>
      </patternFill>
    </fill>
  </fills>
  <borders count="13">
    <border>
      <start/>
      <end/>
      <top/>
      <bottom/>
      <diagonal/>
    </border>
    <border>
      <start/>
      <end/>
      <top style="hair">
        <color rgb="FFDBDBDB"/>
      </top>
      <bottom style="hair">
        <color rgb="FFDBDBDB"/>
      </bottom>
      <diagonal/>
    </border>
    <border>
      <start/>
      <end style="thin">
        <color theme="2" tint="-9.9978637043366805E-2"/>
      </end>
      <top/>
      <bottom/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  <border>
      <start/>
      <end/>
      <top/>
      <bottom style="thin">
        <color theme="0" tint="-0.34998626667073579"/>
      </bottom>
      <diagonal/>
    </border>
    <border>
      <start style="thin">
        <color theme="0" tint="-0.34998626667073579"/>
      </start>
      <end/>
      <top/>
      <bottom style="thin">
        <color theme="0" tint="-0.34998626667073579"/>
      </bottom>
      <diagonal/>
    </border>
    <border>
      <start/>
      <end style="thin">
        <color theme="0" tint="-0.34998626667073579"/>
      </end>
      <top/>
      <bottom style="thin">
        <color theme="0" tint="-0.34998626667073579"/>
      </bottom>
      <diagonal/>
    </border>
    <border>
      <start/>
      <end style="thin">
        <color theme="0" tint="-0.34998626667073579"/>
      </end>
      <top style="thin">
        <color theme="0" tint="-0.34998626667073579"/>
      </top>
      <bottom style="thin">
        <color theme="0" tint="-0.34998626667073579"/>
      </bottom>
      <diagonal/>
    </border>
    <border>
      <start/>
      <end style="thin">
        <color theme="0" tint="-0.34998626667073579"/>
      </end>
      <top/>
      <bottom/>
      <diagonal/>
    </border>
    <border>
      <start style="thin">
        <color theme="0" tint="-0.34998626667073579"/>
      </start>
      <end/>
      <top style="thin">
        <color theme="0" tint="-0.34998626667073579"/>
      </top>
      <bottom style="thin">
        <color theme="0" tint="-0.34998626667073579"/>
      </bottom>
      <diagonal/>
    </border>
    <border>
      <start style="thin">
        <color theme="0" tint="-0.34998626667073579"/>
      </start>
      <end style="thin">
        <color theme="0" tint="-0.34998626667073579"/>
      </end>
      <top style="thin">
        <color theme="0" tint="-0.34998626667073579"/>
      </top>
      <bottom/>
      <diagonal/>
    </border>
    <border>
      <start style="thin">
        <color theme="0" tint="-0.34998626667073579"/>
      </start>
      <end style="thin">
        <color theme="0" tint="-0.34998626667073579"/>
      </end>
      <top/>
      <bottom style="thin">
        <color theme="0" tint="-0.34998626667073579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164" fontId="2" fillId="0" borderId="7" xfId="0" applyNumberFormat="1" applyFont="1" applyBorder="1" applyAlignment="1">
      <alignment horizontal="center" vertical="center" textRotation="90"/>
    </xf>
    <xf numFmtId="164" fontId="2" fillId="0" borderId="3" xfId="0" applyNumberFormat="1" applyFont="1" applyBorder="1" applyAlignment="1">
      <alignment horizontal="center" vertical="center" textRotation="90"/>
    </xf>
    <xf numFmtId="164" fontId="2" fillId="0" borderId="9" xfId="0" applyNumberFormat="1" applyFont="1" applyBorder="1" applyAlignment="1">
      <alignment horizontal="center" vertical="center" textRotation="90"/>
    </xf>
    <xf numFmtId="0" fontId="2" fillId="0" borderId="8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6" xfId="0" applyFont="1" applyBorder="1"/>
    <xf numFmtId="0" fontId="2" fillId="0" borderId="2" xfId="0" applyFont="1" applyBorder="1"/>
    <xf numFmtId="164" fontId="8" fillId="0" borderId="0" xfId="0" applyNumberFormat="1" applyFont="1" applyFill="1" applyAlignment="1">
      <alignment horizontal="center" vertical="center"/>
    </xf>
    <xf numFmtId="14" fontId="8" fillId="0" borderId="0" xfId="0" applyNumberFormat="1" applyFont="1" applyFill="1" applyAlignment="1">
      <alignment horizontal="center" vertical="center"/>
    </xf>
    <xf numFmtId="164" fontId="9" fillId="0" borderId="0" xfId="0" applyNumberFormat="1" applyFont="1" applyFill="1" applyAlignment="1">
      <alignment horizontal="center" vertical="center"/>
    </xf>
    <xf numFmtId="0" fontId="8" fillId="8" borderId="0" xfId="0" applyFont="1" applyFill="1" applyAlignment="1">
      <alignment horizontal="center" vertical="center"/>
    </xf>
    <xf numFmtId="14" fontId="8" fillId="8" borderId="0" xfId="0" applyNumberFormat="1" applyFont="1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14" fontId="4" fillId="10" borderId="1" xfId="0" applyNumberFormat="1" applyFont="1" applyFill="1" applyBorder="1"/>
    <xf numFmtId="14" fontId="4" fillId="10" borderId="1" xfId="0" applyNumberFormat="1" applyFont="1" applyFill="1" applyBorder="1" applyAlignment="1">
      <alignment horizontal="center"/>
    </xf>
    <xf numFmtId="0" fontId="4" fillId="10" borderId="0" xfId="0" applyFont="1" applyFill="1" applyAlignment="1">
      <alignment horizontal="center"/>
    </xf>
    <xf numFmtId="0" fontId="10" fillId="10" borderId="0" xfId="0" applyFont="1" applyFill="1"/>
    <xf numFmtId="0" fontId="4" fillId="10" borderId="1" xfId="0" applyFont="1" applyFill="1" applyBorder="1" applyAlignment="1">
      <alignment horizontal="center"/>
    </xf>
    <xf numFmtId="14" fontId="2" fillId="0" borderId="0" xfId="0" applyNumberFormat="1" applyFont="1"/>
    <xf numFmtId="14" fontId="2" fillId="0" borderId="0" xfId="0" applyNumberFormat="1" applyFont="1" applyAlignment="1">
      <alignment horizontal="center"/>
    </xf>
    <xf numFmtId="0" fontId="3" fillId="6" borderId="0" xfId="0" applyFont="1" applyFill="1" applyAlignment="1">
      <alignment horizontal="center"/>
    </xf>
    <xf numFmtId="9" fontId="2" fillId="0" borderId="0" xfId="0" applyNumberFormat="1" applyFont="1" applyAlignment="1">
      <alignment horizontal="center"/>
    </xf>
    <xf numFmtId="0" fontId="2" fillId="0" borderId="3" xfId="0" applyFont="1" applyBorder="1" applyAlignment="1">
      <alignment wrapText="1"/>
    </xf>
    <xf numFmtId="0" fontId="2" fillId="0" borderId="3" xfId="0" applyFont="1" applyBorder="1"/>
    <xf numFmtId="0" fontId="3" fillId="0" borderId="0" xfId="0" applyFont="1" applyBorder="1"/>
    <xf numFmtId="0" fontId="2" fillId="0" borderId="10" xfId="0" applyFont="1" applyBorder="1" applyAlignment="1">
      <alignment wrapText="1"/>
    </xf>
    <xf numFmtId="0" fontId="2" fillId="0" borderId="10" xfId="0" applyFont="1" applyBorder="1"/>
    <xf numFmtId="0" fontId="4" fillId="10" borderId="0" xfId="0" applyFont="1" applyFill="1" applyBorder="1"/>
    <xf numFmtId="14" fontId="4" fillId="10" borderId="0" xfId="0" applyNumberFormat="1" applyFont="1" applyFill="1" applyBorder="1"/>
    <xf numFmtId="14" fontId="4" fillId="10" borderId="0" xfId="0" applyNumberFormat="1" applyFont="1" applyFill="1" applyBorder="1" applyAlignment="1">
      <alignment horizontal="center"/>
    </xf>
    <xf numFmtId="0" fontId="4" fillId="10" borderId="0" xfId="0" applyFont="1" applyFill="1" applyBorder="1" applyAlignment="1">
      <alignment horizontal="center"/>
    </xf>
    <xf numFmtId="0" fontId="10" fillId="10" borderId="0" xfId="0" applyFont="1" applyFill="1" applyBorder="1"/>
    <xf numFmtId="9" fontId="10" fillId="10" borderId="0" xfId="0" applyNumberFormat="1" applyFont="1" applyFill="1" applyBorder="1" applyAlignment="1">
      <alignment horizontal="center"/>
    </xf>
    <xf numFmtId="0" fontId="10" fillId="10" borderId="0" xfId="0" applyFont="1" applyFill="1" applyBorder="1" applyAlignment="1">
      <alignment wrapText="1"/>
    </xf>
    <xf numFmtId="0" fontId="2" fillId="10" borderId="0" xfId="0" applyFont="1" applyFill="1" applyBorder="1"/>
    <xf numFmtId="0" fontId="2" fillId="0" borderId="0" xfId="0" applyFont="1" applyBorder="1"/>
    <xf numFmtId="0" fontId="2" fillId="0" borderId="11" xfId="0" applyFont="1" applyBorder="1" applyAlignment="1">
      <alignment wrapText="1"/>
    </xf>
    <xf numFmtId="0" fontId="2" fillId="0" borderId="11" xfId="0" applyFont="1" applyBorder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10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11" fillId="0" borderId="0" xfId="0" applyFont="1"/>
    <xf numFmtId="0" fontId="13" fillId="0" borderId="0" xfId="0" applyFont="1"/>
    <xf numFmtId="14" fontId="14" fillId="11" borderId="0" xfId="0" applyNumberFormat="1" applyFont="1" applyFill="1"/>
    <xf numFmtId="14" fontId="11" fillId="0" borderId="0" xfId="0" applyNumberFormat="1" applyFont="1"/>
    <xf numFmtId="0" fontId="11" fillId="0" borderId="0" xfId="0" applyFont="1" applyAlignment="1">
      <alignment horizontal="left"/>
    </xf>
    <xf numFmtId="0" fontId="2" fillId="5" borderId="3" xfId="0" applyFont="1" applyFill="1" applyBorder="1" applyAlignment="1">
      <alignment wrapText="1"/>
    </xf>
    <xf numFmtId="0" fontId="2" fillId="0" borderId="0" xfId="0" applyFont="1" applyFill="1"/>
    <xf numFmtId="0" fontId="8" fillId="8" borderId="0" xfId="0" applyFont="1" applyFill="1" applyBorder="1" applyAlignment="1">
      <alignment horizontal="center" vertical="center"/>
    </xf>
    <xf numFmtId="0" fontId="15" fillId="0" borderId="0" xfId="0" applyFont="1"/>
    <xf numFmtId="0" fontId="12" fillId="0" borderId="12" xfId="0" applyFont="1" applyFill="1" applyBorder="1"/>
    <xf numFmtId="0" fontId="3" fillId="0" borderId="0" xfId="0" applyFont="1" applyBorder="1" applyAlignment="1">
      <alignment horizontal="center"/>
    </xf>
    <xf numFmtId="0" fontId="16" fillId="9" borderId="0" xfId="0" applyFont="1" applyFill="1" applyAlignment="1">
      <alignment horizontal="center" vertical="center"/>
    </xf>
    <xf numFmtId="0" fontId="5" fillId="9" borderId="7" xfId="0" applyFont="1" applyFill="1" applyBorder="1" applyAlignment="1">
      <alignment horizontal="center"/>
    </xf>
    <xf numFmtId="0" fontId="5" fillId="9" borderId="3" xfId="0" applyFont="1" applyFill="1" applyBorder="1" applyAlignment="1">
      <alignment horizontal="center"/>
    </xf>
    <xf numFmtId="165" fontId="6" fillId="10" borderId="7" xfId="0" applyNumberFormat="1" applyFont="1" applyFill="1" applyBorder="1" applyAlignment="1">
      <alignment horizontal="center"/>
    </xf>
    <xf numFmtId="165" fontId="6" fillId="10" borderId="3" xfId="0" applyNumberFormat="1" applyFont="1" applyFill="1" applyBorder="1" applyAlignment="1">
      <alignment horizontal="center"/>
    </xf>
    <xf numFmtId="0" fontId="5" fillId="9" borderId="9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10" borderId="9" xfId="0" applyFont="1" applyFill="1" applyBorder="1" applyAlignment="1">
      <alignment horizontal="center"/>
    </xf>
  </cellXfs>
  <cellStyles count="1">
    <cellStyle name="Normal" xfId="0" builtinId="0"/>
  </cellStyles>
  <dxfs count="8">
    <dxf>
      <font>
        <b val="0"/>
        <i val="0"/>
        <color theme="9" tint="-0.24994659260841701"/>
      </font>
    </dxf>
    <dxf>
      <font>
        <color rgb="FFFFC000"/>
      </font>
    </dxf>
    <dxf>
      <font>
        <color rgb="FFC00000"/>
      </font>
    </dxf>
    <dxf>
      <font>
        <color rgb="FF9C0006"/>
      </font>
      <fill>
        <patternFill patternType="solid">
          <bgColor rgb="FFB7B597"/>
        </patternFill>
      </fill>
    </dxf>
    <dxf>
      <font>
        <color rgb="FF9C0006"/>
      </font>
      <fill>
        <patternFill patternType="solid">
          <bgColor rgb="FF627254"/>
        </patternFill>
      </fill>
    </dxf>
    <dxf>
      <font>
        <color rgb="FFFFFF00"/>
      </font>
      <fill>
        <patternFill patternType="solid">
          <bgColor rgb="FF254336"/>
        </patternFill>
      </fill>
    </dxf>
    <dxf>
      <font>
        <color rgb="FF9C0006"/>
      </font>
      <fill>
        <patternFill patternType="solid">
          <bgColor theme="5" tint="0.59996337778862885"/>
        </patternFill>
      </fill>
    </dxf>
    <dxf>
      <font>
        <color rgb="FFC00000"/>
      </font>
      <border>
        <start style="thin">
          <color rgb="FF000000"/>
        </start>
      </border>
    </dxf>
  </dxfs>
  <tableStyles count="0" defaultTableStyle="TableStyleMedium2" defaultPivotStyle="PivotStyleMedium9"/>
  <colors>
    <mruColors>
      <color rgb="FF76885B"/>
      <color rgb="FF254336"/>
      <color rgb="FFDDDDDD"/>
      <color rgb="FF627254"/>
      <color rgb="FFB7B597"/>
      <color rgb="FFDAD3BE"/>
      <color rgb="FFEEEEEE"/>
      <color rgb="FF6B8A7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0</xdr:col>
      <xdr:colOff>1587500</xdr:colOff>
      <xdr:row>7</xdr:row>
      <xdr:rowOff>402167</xdr:rowOff>
    </xdr:from>
    <xdr:to>
      <xdr:col>0</xdr:col>
      <xdr:colOff>2032000</xdr:colOff>
      <xdr:row>9</xdr:row>
      <xdr:rowOff>105833</xdr:rowOff>
    </xdr:to>
    <xdr:sp macro="" textlink="">
      <xdr:nvSpPr>
        <xdr:cNvPr id="2" name="Rounded Rectangle 1">
          <a:extLst>
            <a:ext uri="{FF2B5EF4-FFF2-40B4-BE49-F238E27FC236}">
              <a16:creationId xmlns:a16="http://schemas.microsoft.com/office/drawing/2014/main" id="{C95DB923-A34C-5947-B9EE-035DDB4F8583}"/>
            </a:ext>
          </a:extLst>
        </xdr:cNvPr>
        <xdr:cNvSpPr/>
      </xdr:nvSpPr>
      <xdr:spPr>
        <a:xfrm>
          <a:off x="1587500" y="1841500"/>
          <a:ext cx="444500" cy="423333"/>
        </a:xfrm>
        <a:prstGeom prst="roundRect">
          <a:avLst/>
        </a:prstGeom>
        <a:solidFill>
          <a:srgbClr val="B7B597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1587499</xdr:colOff>
      <xdr:row>9</xdr:row>
      <xdr:rowOff>275165</xdr:rowOff>
    </xdr:from>
    <xdr:to>
      <xdr:col>0</xdr:col>
      <xdr:colOff>2031999</xdr:colOff>
      <xdr:row>11</xdr:row>
      <xdr:rowOff>105831</xdr:rowOff>
    </xdr:to>
    <xdr:sp macro="" textlink="">
      <xdr:nvSpPr>
        <xdr:cNvPr id="3" name="Rounded Rectangle 2">
          <a:extLst>
            <a:ext uri="{FF2B5EF4-FFF2-40B4-BE49-F238E27FC236}">
              <a16:creationId xmlns:a16="http://schemas.microsoft.com/office/drawing/2014/main" id="{17067996-0027-F244-9670-F80945B8341D}"/>
            </a:ext>
          </a:extLst>
        </xdr:cNvPr>
        <xdr:cNvSpPr/>
      </xdr:nvSpPr>
      <xdr:spPr>
        <a:xfrm>
          <a:off x="1587499" y="2434165"/>
          <a:ext cx="444500" cy="423333"/>
        </a:xfrm>
        <a:prstGeom prst="roundRect">
          <a:avLst/>
        </a:prstGeom>
        <a:solidFill>
          <a:srgbClr val="76885B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1587500</xdr:colOff>
      <xdr:row>11</xdr:row>
      <xdr:rowOff>253999</xdr:rowOff>
    </xdr:from>
    <xdr:to>
      <xdr:col>0</xdr:col>
      <xdr:colOff>2032000</xdr:colOff>
      <xdr:row>13</xdr:row>
      <xdr:rowOff>84666</xdr:rowOff>
    </xdr:to>
    <xdr:sp macro="" textlink="">
      <xdr:nvSpPr>
        <xdr:cNvPr id="4" name="Rounded Rectangle 3">
          <a:extLst>
            <a:ext uri="{FF2B5EF4-FFF2-40B4-BE49-F238E27FC236}">
              <a16:creationId xmlns:a16="http://schemas.microsoft.com/office/drawing/2014/main" id="{DF25E42E-B06E-D54B-B674-E09400A76817}"/>
            </a:ext>
          </a:extLst>
        </xdr:cNvPr>
        <xdr:cNvSpPr/>
      </xdr:nvSpPr>
      <xdr:spPr>
        <a:xfrm>
          <a:off x="1587500" y="3005666"/>
          <a:ext cx="444500" cy="423333"/>
        </a:xfrm>
        <a:prstGeom prst="roundRect">
          <a:avLst/>
        </a:prstGeom>
        <a:solidFill>
          <a:srgbClr val="254336"/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2349501</xdr:colOff>
      <xdr:row>11</xdr:row>
      <xdr:rowOff>211665</xdr:rowOff>
    </xdr:from>
    <xdr:to>
      <xdr:col>1</xdr:col>
      <xdr:colOff>2794001</xdr:colOff>
      <xdr:row>13</xdr:row>
      <xdr:rowOff>42332</xdr:rowOff>
    </xdr:to>
    <xdr:sp macro="" textlink="">
      <xdr:nvSpPr>
        <xdr:cNvPr id="5" name="Rounded Rectangle 4">
          <a:extLst>
            <a:ext uri="{FF2B5EF4-FFF2-40B4-BE49-F238E27FC236}">
              <a16:creationId xmlns:a16="http://schemas.microsoft.com/office/drawing/2014/main" id="{AF02B25C-3B26-EE48-B509-71FFF2271FCD}"/>
            </a:ext>
          </a:extLst>
        </xdr:cNvPr>
        <xdr:cNvSpPr/>
      </xdr:nvSpPr>
      <xdr:spPr>
        <a:xfrm>
          <a:off x="4445001" y="2963332"/>
          <a:ext cx="444500" cy="423333"/>
        </a:xfrm>
        <a:prstGeom prst="roundRect">
          <a:avLst/>
        </a:prstGeom>
        <a:solidFill>
          <a:schemeClr val="accent2">
            <a:lumMod val="40%"/>
            <a:lumOff val="60%"/>
          </a:schemeClr>
        </a:solidFill>
        <a:ln>
          <a:noFill/>
        </a:ln>
      </xdr:spPr>
      <xdr:style>
        <a:lnRef idx="2">
          <a:schemeClr val="accent1">
            <a:shade val="50%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59"/>
  <sheetViews>
    <sheetView showGridLines="0" tabSelected="1" zoomScale="70" zoomScaleNormal="70" workbookViewId="0">
      <pane xSplit="7" topLeftCell="H1" activePane="topRight" state="frozen"/>
      <selection pane="topRight" activeCell="D19" sqref="D19"/>
    </sheetView>
  </sheetViews>
  <sheetFormatPr baseColWidth="10" defaultColWidth="8.83203125" defaultRowHeight="23"/>
  <cols>
    <col min="1" max="1" width="27.5" style="1" bestFit="1" customWidth="1"/>
    <col min="2" max="2" width="38.1640625" style="1" bestFit="1" customWidth="1"/>
    <col min="3" max="3" width="14.1640625" style="1" bestFit="1" customWidth="1"/>
    <col min="4" max="4" width="36.6640625" style="2" bestFit="1" customWidth="1"/>
    <col min="5" max="5" width="17.1640625" style="2" customWidth="1"/>
    <col min="6" max="6" width="16.1640625" style="1" bestFit="1" customWidth="1"/>
    <col min="7" max="7" width="15.33203125" style="2" customWidth="1"/>
    <col min="8" max="8" width="7.1640625" style="1" customWidth="1"/>
    <col min="9" max="9" width="7.1640625" style="1" bestFit="1" customWidth="1"/>
    <col min="10" max="11" width="7.1640625" style="1" customWidth="1"/>
    <col min="12" max="36" width="7.1640625" style="1" bestFit="1" customWidth="1"/>
    <col min="37" max="16384" width="8.83203125" style="1"/>
  </cols>
  <sheetData>
    <row r="1" spans="1:59" ht="15" customHeight="1"/>
    <row r="2" spans="1:59">
      <c r="A2" s="65" t="s">
        <v>46</v>
      </c>
      <c r="B2" s="65"/>
      <c r="C2" s="65"/>
      <c r="D2" s="65"/>
    </row>
    <row r="3" spans="1:59">
      <c r="A3" s="65"/>
      <c r="B3" s="65"/>
      <c r="C3" s="65"/>
      <c r="D3" s="65"/>
    </row>
    <row r="4" spans="1:59">
      <c r="E4" s="1"/>
    </row>
    <row r="5" spans="1:59">
      <c r="E5" s="1"/>
    </row>
    <row r="6" spans="1:59" ht="34">
      <c r="A6" s="54" t="s">
        <v>0</v>
      </c>
      <c r="B6" s="63" t="s">
        <v>35</v>
      </c>
      <c r="C6" s="55"/>
      <c r="D6" s="58" t="s">
        <v>36</v>
      </c>
      <c r="E6" s="56" t="d">
        <v>2024-01-01</v>
      </c>
    </row>
    <row r="7" spans="1:59" ht="34">
      <c r="A7" s="55"/>
      <c r="B7" s="55"/>
      <c r="C7" s="55"/>
      <c r="D7" s="54" t="s">
        <v>1</v>
      </c>
      <c r="E7" s="57" t="d">
        <f ca="1">TODAY()</f>
        <v>2024-06-12</v>
      </c>
    </row>
    <row r="8" spans="1:59" ht="34">
      <c r="A8" s="55"/>
      <c r="B8" s="55"/>
      <c r="C8" s="55"/>
      <c r="D8" s="62" t="s">
        <v>38</v>
      </c>
      <c r="E8" s="62">
        <f ca="1">ROUNDUP((E7-E6)/7,0)</f>
        <v>24</v>
      </c>
      <c r="F8" s="2"/>
    </row>
    <row r="9" spans="1:59">
      <c r="B9" s="60" t="s">
        <v>44</v>
      </c>
      <c r="E9" s="1"/>
    </row>
    <row r="10" spans="1:59">
      <c r="A10" s="60"/>
      <c r="D10" s="1"/>
      <c r="E10" s="1"/>
    </row>
    <row r="11" spans="1:59" ht="24">
      <c r="A11" s="60"/>
      <c r="B11" s="1" t="s">
        <v>13</v>
      </c>
      <c r="E11" s="3"/>
      <c r="G11" s="4"/>
    </row>
    <row r="12" spans="1:59" ht="24">
      <c r="A12" s="60"/>
      <c r="D12" s="1"/>
      <c r="E12" s="3"/>
      <c r="G12" s="4"/>
      <c r="H12" s="66" t="str">
        <f>TEXT($E$6, "yyyy")</f>
        <v>2024</v>
      </c>
      <c r="I12" s="67"/>
      <c r="J12" s="67"/>
      <c r="K12" s="67"/>
      <c r="L12" s="67" t="str">
        <f>TEXT($E$6, "yyyy")</f>
        <v>2024</v>
      </c>
      <c r="M12" s="67"/>
      <c r="N12" s="67"/>
      <c r="O12" s="67"/>
      <c r="P12" s="67" t="str">
        <f>TEXT($E$6, "yyyy")</f>
        <v>2024</v>
      </c>
      <c r="Q12" s="67"/>
      <c r="R12" s="67"/>
      <c r="S12" s="67"/>
      <c r="T12" s="67" t="str">
        <f>TEXT($E$6, "yyyy")</f>
        <v>2024</v>
      </c>
      <c r="U12" s="67"/>
      <c r="V12" s="67"/>
      <c r="W12" s="67"/>
      <c r="X12" s="67" t="str">
        <f>TEXT($E$6, "yyyy")</f>
        <v>2024</v>
      </c>
      <c r="Y12" s="67"/>
      <c r="Z12" s="67"/>
      <c r="AA12" s="67"/>
      <c r="AB12" s="67" t="str">
        <f>TEXT($E$6, "yyyy")</f>
        <v>2024</v>
      </c>
      <c r="AC12" s="67"/>
      <c r="AD12" s="67"/>
      <c r="AE12" s="67"/>
      <c r="AF12" s="67" t="str">
        <f>TEXT($E$6, "yyyy")</f>
        <v>2024</v>
      </c>
      <c r="AG12" s="67"/>
      <c r="AH12" s="67"/>
      <c r="AI12" s="67"/>
      <c r="AJ12" s="67" t="str">
        <f>TEXT($E$6, "yyyy")</f>
        <v>2024</v>
      </c>
      <c r="AK12" s="67"/>
      <c r="AL12" s="67"/>
      <c r="AM12" s="67"/>
      <c r="AN12" s="67" t="str">
        <f t="shared" ref="AN12" si="0">TEXT($E$6, "yyyy")</f>
        <v>2024</v>
      </c>
      <c r="AO12" s="67"/>
      <c r="AP12" s="67"/>
      <c r="AQ12" s="67"/>
      <c r="AR12" s="67" t="str">
        <f t="shared" ref="AR12" si="1">TEXT($E$6, "yyyy")</f>
        <v>2024</v>
      </c>
      <c r="AS12" s="67"/>
      <c r="AT12" s="67"/>
      <c r="AU12" s="67"/>
      <c r="AV12" s="67" t="str">
        <f t="shared" ref="AV12" si="2">TEXT($E$6, "yyyy")</f>
        <v>2024</v>
      </c>
      <c r="AW12" s="67"/>
      <c r="AX12" s="67"/>
      <c r="AY12" s="67"/>
      <c r="AZ12" s="67" t="str">
        <f t="shared" ref="AZ12" si="3">TEXT($E$6, "yyyy")</f>
        <v>2024</v>
      </c>
      <c r="BA12" s="67"/>
      <c r="BB12" s="67"/>
      <c r="BC12" s="67"/>
      <c r="BD12" s="67" t="str">
        <f t="shared" ref="BD12" si="4">TEXT($E$6, "yyyy")</f>
        <v>2024</v>
      </c>
      <c r="BE12" s="67"/>
      <c r="BF12" s="67"/>
      <c r="BG12" s="70"/>
    </row>
    <row r="13" spans="1:59" ht="24">
      <c r="A13" s="60"/>
      <c r="B13" s="1" t="s">
        <v>42</v>
      </c>
      <c r="C13" s="1" t="s">
        <v>43</v>
      </c>
      <c r="E13" s="3"/>
      <c r="G13" s="4"/>
      <c r="H13" s="68" t="d">
        <f>I14</f>
        <v>2024-01-08</v>
      </c>
      <c r="I13" s="69"/>
      <c r="J13" s="69"/>
      <c r="K13" s="69"/>
      <c r="L13" s="69" t="s">
        <v>2</v>
      </c>
      <c r="M13" s="69"/>
      <c r="N13" s="69"/>
      <c r="O13" s="69"/>
      <c r="P13" s="71" t="s">
        <v>3</v>
      </c>
      <c r="Q13" s="71"/>
      <c r="R13" s="71"/>
      <c r="S13" s="71"/>
      <c r="T13" s="71"/>
      <c r="U13" s="69" t="d">
        <f>V14</f>
        <v>2024-04-08</v>
      </c>
      <c r="V13" s="69"/>
      <c r="W13" s="69"/>
      <c r="X13" s="69"/>
      <c r="Y13" s="69" t="s">
        <v>4</v>
      </c>
      <c r="Z13" s="69"/>
      <c r="AA13" s="69"/>
      <c r="AB13" s="69"/>
      <c r="AC13" s="71" t="s">
        <v>5</v>
      </c>
      <c r="AD13" s="71"/>
      <c r="AE13" s="71"/>
      <c r="AF13" s="71"/>
      <c r="AG13" s="71"/>
      <c r="AH13" s="69" t="d">
        <f>AI14</f>
        <v>2024-07-08</v>
      </c>
      <c r="AI13" s="69"/>
      <c r="AJ13" s="69"/>
      <c r="AK13" s="69"/>
      <c r="AL13" s="69" t="s">
        <v>6</v>
      </c>
      <c r="AM13" s="69"/>
      <c r="AN13" s="69"/>
      <c r="AO13" s="69"/>
      <c r="AP13" s="71" t="s">
        <v>39</v>
      </c>
      <c r="AQ13" s="71"/>
      <c r="AR13" s="71"/>
      <c r="AS13" s="71"/>
      <c r="AT13" s="71"/>
      <c r="AU13" s="69" t="d">
        <f>AV14</f>
        <v>2024-10-07</v>
      </c>
      <c r="AV13" s="69"/>
      <c r="AW13" s="69"/>
      <c r="AX13" s="69"/>
      <c r="AY13" s="69" t="s">
        <v>40</v>
      </c>
      <c r="AZ13" s="69"/>
      <c r="BA13" s="69"/>
      <c r="BB13" s="69"/>
      <c r="BC13" s="71" t="s">
        <v>41</v>
      </c>
      <c r="BD13" s="71"/>
      <c r="BE13" s="71"/>
      <c r="BF13" s="71"/>
      <c r="BG13" s="72"/>
    </row>
    <row r="14" spans="1:59" ht="90" customHeight="1">
      <c r="A14" s="3"/>
      <c r="B14" s="3"/>
      <c r="C14" s="3"/>
      <c r="D14" s="4"/>
      <c r="E14" s="3"/>
      <c r="G14" s="5" t="s">
        <v>37</v>
      </c>
      <c r="H14" s="6" t="d">
        <f>E6</f>
        <v>2024-01-01</v>
      </c>
      <c r="I14" s="7" t="d">
        <f>H14+7</f>
        <v>2024-01-08</v>
      </c>
      <c r="J14" s="7" t="d">
        <f t="shared" ref="J14:Z14" si="5">I14+7</f>
        <v>2024-01-15</v>
      </c>
      <c r="K14" s="7" t="d">
        <f t="shared" si="5"/>
        <v>2024-01-22</v>
      </c>
      <c r="L14" s="7" t="d">
        <f t="shared" si="5"/>
        <v>2024-01-29</v>
      </c>
      <c r="M14" s="7" t="d">
        <f t="shared" si="5"/>
        <v>2024-02-05</v>
      </c>
      <c r="N14" s="7" t="d">
        <f t="shared" si="5"/>
        <v>2024-02-12</v>
      </c>
      <c r="O14" s="7" t="d">
        <f t="shared" si="5"/>
        <v>2024-02-19</v>
      </c>
      <c r="P14" s="7" t="d">
        <f t="shared" si="5"/>
        <v>2024-02-26</v>
      </c>
      <c r="Q14" s="7" t="d">
        <f t="shared" si="5"/>
        <v>2024-03-04</v>
      </c>
      <c r="R14" s="7" t="d">
        <f t="shared" si="5"/>
        <v>2024-03-11</v>
      </c>
      <c r="S14" s="7" t="d">
        <f t="shared" si="5"/>
        <v>2024-03-18</v>
      </c>
      <c r="T14" s="7" t="d">
        <f t="shared" si="5"/>
        <v>2024-03-25</v>
      </c>
      <c r="U14" s="7" t="d">
        <f t="shared" si="5"/>
        <v>2024-04-01</v>
      </c>
      <c r="V14" s="7" t="d">
        <f t="shared" si="5"/>
        <v>2024-04-08</v>
      </c>
      <c r="W14" s="7" t="d">
        <f t="shared" si="5"/>
        <v>2024-04-15</v>
      </c>
      <c r="X14" s="7" t="d">
        <f t="shared" si="5"/>
        <v>2024-04-22</v>
      </c>
      <c r="Y14" s="7" t="d">
        <f t="shared" si="5"/>
        <v>2024-04-29</v>
      </c>
      <c r="Z14" s="7" t="d">
        <f t="shared" si="5"/>
        <v>2024-05-06</v>
      </c>
      <c r="AA14" s="7" t="d">
        <f t="shared" ref="AA14" si="6">Z14+7</f>
        <v>2024-05-13</v>
      </c>
      <c r="AB14" s="7" t="d">
        <f t="shared" ref="AB14" si="7">AA14+7</f>
        <v>2024-05-20</v>
      </c>
      <c r="AC14" s="7" t="d">
        <f t="shared" ref="AC14" si="8">AB14+7</f>
        <v>2024-05-27</v>
      </c>
      <c r="AD14" s="7" t="d">
        <f t="shared" ref="AD14" si="9">AC14+7</f>
        <v>2024-06-03</v>
      </c>
      <c r="AE14" s="7" t="d">
        <f t="shared" ref="AE14" si="10">AD14+7</f>
        <v>2024-06-10</v>
      </c>
      <c r="AF14" s="7" t="d">
        <f t="shared" ref="AF14" si="11">AE14+7</f>
        <v>2024-06-17</v>
      </c>
      <c r="AG14" s="7" t="d">
        <f t="shared" ref="AG14" si="12">AF14+7</f>
        <v>2024-06-24</v>
      </c>
      <c r="AH14" s="7" t="d">
        <f t="shared" ref="AH14" si="13">AG14+7</f>
        <v>2024-07-01</v>
      </c>
      <c r="AI14" s="7" t="d">
        <f t="shared" ref="AI14" si="14">AH14+7</f>
        <v>2024-07-08</v>
      </c>
      <c r="AJ14" s="7" t="d">
        <f t="shared" ref="AJ14" si="15">AI14+7</f>
        <v>2024-07-15</v>
      </c>
      <c r="AK14" s="7" t="d">
        <f t="shared" ref="AK14" si="16">AJ14+7</f>
        <v>2024-07-22</v>
      </c>
      <c r="AL14" s="7" t="d">
        <f t="shared" ref="AL14" si="17">AK14+7</f>
        <v>2024-07-29</v>
      </c>
      <c r="AM14" s="7" t="d">
        <f t="shared" ref="AM14" si="18">AL14+7</f>
        <v>2024-08-05</v>
      </c>
      <c r="AN14" s="7" t="d">
        <f t="shared" ref="AN14" si="19">AM14+7</f>
        <v>2024-08-12</v>
      </c>
      <c r="AO14" s="7" t="d">
        <f t="shared" ref="AO14" si="20">AN14+7</f>
        <v>2024-08-19</v>
      </c>
      <c r="AP14" s="7" t="d">
        <f t="shared" ref="AP14" si="21">AO14+7</f>
        <v>2024-08-26</v>
      </c>
      <c r="AQ14" s="7" t="d">
        <f t="shared" ref="AQ14" si="22">AP14+7</f>
        <v>2024-09-02</v>
      </c>
      <c r="AR14" s="7" t="d">
        <f t="shared" ref="AR14" si="23">AQ14+7</f>
        <v>2024-09-09</v>
      </c>
      <c r="AS14" s="7" t="d">
        <f t="shared" ref="AS14" si="24">AR14+7</f>
        <v>2024-09-16</v>
      </c>
      <c r="AT14" s="7" t="d">
        <f t="shared" ref="AT14" si="25">AS14+7</f>
        <v>2024-09-23</v>
      </c>
      <c r="AU14" s="7" t="d">
        <f t="shared" ref="AU14" si="26">AT14+7</f>
        <v>2024-09-30</v>
      </c>
      <c r="AV14" s="7" t="d">
        <f t="shared" ref="AV14" si="27">AU14+7</f>
        <v>2024-10-07</v>
      </c>
      <c r="AW14" s="7" t="d">
        <f t="shared" ref="AW14" si="28">AV14+7</f>
        <v>2024-10-14</v>
      </c>
      <c r="AX14" s="7" t="d">
        <f t="shared" ref="AX14" si="29">AW14+7</f>
        <v>2024-10-21</v>
      </c>
      <c r="AY14" s="7" t="d">
        <f t="shared" ref="AY14" si="30">AX14+7</f>
        <v>2024-10-28</v>
      </c>
      <c r="AZ14" s="7" t="d">
        <f t="shared" ref="AZ14" si="31">AY14+7</f>
        <v>2024-11-04</v>
      </c>
      <c r="BA14" s="7" t="d">
        <f t="shared" ref="BA14" si="32">AZ14+7</f>
        <v>2024-11-11</v>
      </c>
      <c r="BB14" s="7" t="d">
        <f t="shared" ref="BB14" si="33">BA14+7</f>
        <v>2024-11-18</v>
      </c>
      <c r="BC14" s="7" t="d">
        <f>BB14+7</f>
        <v>2024-11-25</v>
      </c>
      <c r="BD14" s="7" t="d">
        <f>BC14+7</f>
        <v>2024-12-02</v>
      </c>
      <c r="BE14" s="7" t="d">
        <f>BD14+7</f>
        <v>2024-12-09</v>
      </c>
      <c r="BF14" s="7" t="d">
        <f>BE14+7</f>
        <v>2024-12-16</v>
      </c>
      <c r="BG14" s="8" t="d">
        <f>BF14+7</f>
        <v>2024-12-23</v>
      </c>
    </row>
    <row r="15" spans="1:59" ht="24">
      <c r="A15" s="3"/>
      <c r="B15" s="3"/>
      <c r="C15" s="3"/>
      <c r="D15" s="4"/>
      <c r="E15" s="4"/>
      <c r="G15" s="4"/>
      <c r="O15" s="9"/>
      <c r="U15" s="10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2"/>
      <c r="AL15" s="13"/>
    </row>
    <row r="16" spans="1:59" s="16" customFormat="1" ht="1" customHeight="1">
      <c r="A16" s="14"/>
      <c r="B16" s="14"/>
      <c r="C16" s="15"/>
      <c r="D16" s="15"/>
      <c r="E16" s="14"/>
      <c r="G16" s="14"/>
    </row>
    <row r="17" spans="1:59" s="19" customFormat="1" ht="41" customHeight="1">
      <c r="A17" s="61" t="s">
        <v>7</v>
      </c>
      <c r="B17" s="61" t="s">
        <v>8</v>
      </c>
      <c r="C17" s="18" t="s">
        <v>9</v>
      </c>
      <c r="D17" s="18" t="s">
        <v>10</v>
      </c>
      <c r="E17" s="17" t="s">
        <v>11</v>
      </c>
      <c r="F17" s="17" t="s">
        <v>12</v>
      </c>
      <c r="G17" s="17" t="s">
        <v>13</v>
      </c>
    </row>
    <row r="18" spans="1:59" s="23" customFormat="1" ht="24">
      <c r="A18" s="34" t="s">
        <v>14</v>
      </c>
      <c r="B18" s="34" t="s">
        <v>15</v>
      </c>
      <c r="C18" s="20" t="s">
        <v>15</v>
      </c>
      <c r="D18" s="21" t="s">
        <v>15</v>
      </c>
      <c r="E18" s="22" t="s">
        <v>15</v>
      </c>
      <c r="G18" s="24" t="s">
        <v>15</v>
      </c>
    </row>
    <row r="19" spans="1:59" ht="23" customHeight="1">
      <c r="A19" s="31" t="s">
        <v>16</v>
      </c>
      <c r="B19" s="64" t="s">
        <v>17</v>
      </c>
      <c r="C19" s="25" t="d">
        <v>2024-01-01</v>
      </c>
      <c r="D19" s="26" t="d">
        <v>2024-01-15</v>
      </c>
      <c r="E19" s="27">
        <f>IF(C19="", "", D19-C19)</f>
        <v>14</v>
      </c>
      <c r="F19" s="1" t="s">
        <v>18</v>
      </c>
      <c r="G19" s="28">
        <v>0.5</v>
      </c>
      <c r="H19" s="29"/>
      <c r="I19" s="59"/>
      <c r="J19" s="29"/>
      <c r="K19" s="29"/>
      <c r="L19" s="29"/>
      <c r="M19" s="29"/>
      <c r="N19" s="29"/>
      <c r="O19" s="29"/>
      <c r="P19" s="29"/>
      <c r="Q19" s="29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0"/>
      <c r="BC19" s="30"/>
      <c r="BD19" s="30"/>
      <c r="BE19" s="30"/>
      <c r="BF19" s="30"/>
      <c r="BG19" s="30"/>
    </row>
    <row r="20" spans="1:59" ht="24">
      <c r="A20" s="31" t="s">
        <v>19</v>
      </c>
      <c r="B20" s="64" t="s">
        <v>20</v>
      </c>
      <c r="C20" s="25" t="d">
        <v>2024-01-16</v>
      </c>
      <c r="D20" s="26" t="d">
        <v>2024-01-31</v>
      </c>
      <c r="E20" s="27">
        <f t="shared" ref="E20:E29" si="34">IF(C20="", "", D20-C20)</f>
        <v>15</v>
      </c>
      <c r="F20" s="1" t="s">
        <v>34</v>
      </c>
      <c r="G20" s="28">
        <v>1</v>
      </c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30"/>
      <c r="AM20" s="30"/>
      <c r="AN20" s="30"/>
      <c r="AO20" s="30"/>
      <c r="AP20" s="30"/>
      <c r="AQ20" s="30"/>
      <c r="AR20" s="30"/>
      <c r="AS20" s="30"/>
      <c r="AT20" s="30"/>
      <c r="AU20" s="30"/>
      <c r="AV20" s="30"/>
      <c r="AW20" s="30"/>
      <c r="AX20" s="30"/>
      <c r="AY20" s="30"/>
      <c r="AZ20" s="30"/>
      <c r="BA20" s="30"/>
      <c r="BB20" s="30"/>
      <c r="BC20" s="30"/>
      <c r="BD20" s="30"/>
      <c r="BE20" s="30"/>
      <c r="BF20" s="30"/>
      <c r="BG20" s="30"/>
    </row>
    <row r="21" spans="1:59" ht="24">
      <c r="A21" s="31" t="s">
        <v>22</v>
      </c>
      <c r="B21" s="64" t="s">
        <v>23</v>
      </c>
      <c r="C21" s="25" t="d">
        <v>2024-02-01</v>
      </c>
      <c r="D21" s="26" t="d">
        <v>2024-02-14</v>
      </c>
      <c r="E21" s="27">
        <f t="shared" si="34"/>
        <v>13</v>
      </c>
      <c r="F21" s="1" t="s">
        <v>18</v>
      </c>
      <c r="G21" s="28">
        <v>0.9</v>
      </c>
      <c r="H21" s="32"/>
      <c r="I21" s="32"/>
      <c r="J21" s="32"/>
      <c r="K21" s="32"/>
      <c r="L21" s="32"/>
      <c r="M21" s="32"/>
      <c r="N21" s="32"/>
      <c r="O21" s="32"/>
      <c r="P21" s="32"/>
      <c r="Q21" s="32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33"/>
      <c r="AK21" s="33"/>
      <c r="AL21" s="33"/>
      <c r="AM21" s="33"/>
      <c r="AN21" s="33"/>
      <c r="AO21" s="33"/>
      <c r="AP21" s="33"/>
      <c r="AQ21" s="33"/>
      <c r="AR21" s="33"/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</row>
    <row r="22" spans="1:59" s="42" customFormat="1" ht="24">
      <c r="A22" s="34" t="s">
        <v>25</v>
      </c>
      <c r="B22" s="37" t="s">
        <v>15</v>
      </c>
      <c r="C22" s="35"/>
      <c r="D22" s="36"/>
      <c r="E22" s="37" t="str">
        <f t="shared" si="34"/>
        <v/>
      </c>
      <c r="F22" s="38"/>
      <c r="G22" s="39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38"/>
      <c r="S22" s="38"/>
      <c r="T22" s="38"/>
      <c r="U22" s="38"/>
      <c r="V22" s="38"/>
      <c r="W22" s="38"/>
      <c r="X22" s="38"/>
      <c r="Y22" s="38"/>
      <c r="Z22" s="38"/>
      <c r="AA22" s="38"/>
      <c r="AB22" s="38"/>
      <c r="AC22" s="38"/>
      <c r="AD22" s="38"/>
      <c r="AE22" s="38"/>
      <c r="AF22" s="38"/>
      <c r="AG22" s="38"/>
      <c r="AH22" s="38"/>
      <c r="AI22" s="38"/>
      <c r="AJ22" s="38"/>
      <c r="AK22" s="38"/>
      <c r="AL22" s="38"/>
      <c r="AM22" s="38"/>
      <c r="AN22" s="41"/>
      <c r="AO22" s="41"/>
      <c r="AP22" s="41"/>
      <c r="AQ22" s="41"/>
      <c r="AR22" s="41"/>
      <c r="AS22" s="41"/>
      <c r="AT22" s="41"/>
      <c r="AU22" s="41"/>
      <c r="AV22" s="41"/>
      <c r="AW22" s="41"/>
      <c r="AX22" s="41"/>
      <c r="AY22" s="41"/>
      <c r="AZ22" s="41"/>
      <c r="BA22" s="41"/>
      <c r="BB22" s="41"/>
      <c r="BC22" s="41"/>
      <c r="BD22" s="41"/>
      <c r="BE22" s="41"/>
      <c r="BF22" s="41"/>
      <c r="BG22" s="41"/>
    </row>
    <row r="23" spans="1:59" ht="24">
      <c r="A23" s="31" t="s">
        <v>26</v>
      </c>
      <c r="B23" s="64" t="s">
        <v>27</v>
      </c>
      <c r="C23" s="25" t="d">
        <v>2024-02-10</v>
      </c>
      <c r="D23" s="26" t="d">
        <v>2024-02-28</v>
      </c>
      <c r="E23" s="27">
        <f t="shared" si="34"/>
        <v>18</v>
      </c>
      <c r="F23" s="1" t="s">
        <v>21</v>
      </c>
      <c r="G23" s="28">
        <v>0.6</v>
      </c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  <c r="AA23" s="44"/>
      <c r="AB23" s="44"/>
      <c r="AC23" s="44"/>
      <c r="AD23" s="44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44"/>
      <c r="BD23" s="44"/>
      <c r="BE23" s="44"/>
      <c r="BF23" s="44"/>
      <c r="BG23" s="44"/>
    </row>
    <row r="24" spans="1:59" ht="24">
      <c r="A24" s="31" t="s">
        <v>19</v>
      </c>
      <c r="B24" s="64" t="s">
        <v>28</v>
      </c>
      <c r="C24" s="25" t="d">
        <v>2024-03-01</v>
      </c>
      <c r="D24" s="26" t="d">
        <v>2024-03-15</v>
      </c>
      <c r="E24" s="27">
        <f t="shared" si="34"/>
        <v>14</v>
      </c>
      <c r="F24" s="1" t="s">
        <v>18</v>
      </c>
      <c r="G24" s="28">
        <v>0.9</v>
      </c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30"/>
      <c r="AS24" s="30"/>
      <c r="AT24" s="30"/>
      <c r="AU24" s="30"/>
      <c r="AV24" s="30"/>
      <c r="AW24" s="30"/>
      <c r="AX24" s="30"/>
      <c r="AY24" s="30"/>
      <c r="AZ24" s="30"/>
      <c r="BA24" s="30"/>
      <c r="BB24" s="30"/>
      <c r="BC24" s="30"/>
      <c r="BD24" s="30"/>
      <c r="BE24" s="30"/>
      <c r="BF24" s="30"/>
      <c r="BG24" s="30"/>
    </row>
    <row r="25" spans="1:59" ht="24">
      <c r="A25" s="31" t="s">
        <v>22</v>
      </c>
      <c r="B25" s="64" t="s">
        <v>29</v>
      </c>
      <c r="C25" s="25" t="d">
        <v>2024-03-14</v>
      </c>
      <c r="D25" s="26" t="d">
        <v>2024-03-31</v>
      </c>
      <c r="E25" s="27">
        <f t="shared" si="34"/>
        <v>17</v>
      </c>
      <c r="F25" s="1" t="s">
        <v>34</v>
      </c>
      <c r="G25" s="28">
        <v>0.6</v>
      </c>
      <c r="H25" s="32"/>
      <c r="I25" s="32"/>
      <c r="J25" s="32"/>
      <c r="K25" s="32"/>
      <c r="L25" s="32"/>
      <c r="M25" s="32"/>
      <c r="N25" s="32"/>
      <c r="O25" s="32"/>
      <c r="P25" s="32"/>
      <c r="Q25" s="32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33"/>
      <c r="AK25" s="33"/>
      <c r="AL25" s="33"/>
      <c r="AM25" s="33"/>
      <c r="AN25" s="33"/>
      <c r="AO25" s="33"/>
      <c r="AP25" s="33"/>
      <c r="AQ25" s="33"/>
      <c r="AR25" s="33"/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</row>
    <row r="26" spans="1:59" s="42" customFormat="1" ht="24">
      <c r="A26" s="34" t="s">
        <v>30</v>
      </c>
      <c r="B26" s="37" t="s">
        <v>15</v>
      </c>
      <c r="C26" s="35"/>
      <c r="D26" s="36"/>
      <c r="E26" s="37" t="str">
        <f t="shared" si="34"/>
        <v/>
      </c>
      <c r="F26" s="38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  <c r="AM26" s="38"/>
      <c r="AN26" s="41"/>
      <c r="AO26" s="41"/>
      <c r="AP26" s="41"/>
      <c r="AQ26" s="41"/>
      <c r="AR26" s="41"/>
      <c r="AS26" s="41"/>
      <c r="AT26" s="41"/>
      <c r="AU26" s="41"/>
      <c r="AV26" s="41"/>
      <c r="AW26" s="41"/>
      <c r="AX26" s="41"/>
      <c r="AY26" s="41"/>
      <c r="AZ26" s="41"/>
      <c r="BA26" s="41"/>
      <c r="BB26" s="41"/>
      <c r="BC26" s="41"/>
      <c r="BD26" s="41"/>
      <c r="BE26" s="41"/>
      <c r="BF26" s="41"/>
      <c r="BG26" s="41"/>
    </row>
    <row r="27" spans="1:59" ht="24">
      <c r="A27" s="31" t="s">
        <v>16</v>
      </c>
      <c r="B27" s="64" t="s">
        <v>45</v>
      </c>
      <c r="C27" s="25" t="d">
        <v>2024-04-01</v>
      </c>
      <c r="D27" s="26" t="d">
        <v>2024-04-15</v>
      </c>
      <c r="E27" s="27">
        <f>IF(C27="", "", D27-C27)</f>
        <v>14</v>
      </c>
      <c r="F27" s="1" t="s">
        <v>18</v>
      </c>
      <c r="G27" s="28">
        <v>1</v>
      </c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4"/>
      <c r="S27" s="44"/>
      <c r="T27" s="44"/>
      <c r="U27" s="44"/>
      <c r="V27" s="44"/>
      <c r="W27" s="44"/>
      <c r="X27" s="44"/>
      <c r="Y27" s="44"/>
      <c r="Z27" s="44"/>
      <c r="AA27" s="44"/>
      <c r="AB27" s="44"/>
      <c r="AC27" s="44"/>
      <c r="AD27" s="44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4"/>
      <c r="AY27" s="44"/>
      <c r="AZ27" s="44"/>
      <c r="BA27" s="44"/>
      <c r="BB27" s="44"/>
      <c r="BC27" s="44"/>
      <c r="BD27" s="44"/>
      <c r="BE27" s="44"/>
      <c r="BF27" s="44"/>
      <c r="BG27" s="44"/>
    </row>
    <row r="28" spans="1:59" ht="24">
      <c r="A28" s="31" t="s">
        <v>19</v>
      </c>
      <c r="B28" s="64" t="s">
        <v>31</v>
      </c>
      <c r="C28" s="25" t="d">
        <v>2024-04-16</v>
      </c>
      <c r="D28" s="26" t="d">
        <v>2024-04-30</v>
      </c>
      <c r="E28" s="27">
        <f t="shared" si="34"/>
        <v>14</v>
      </c>
      <c r="F28" s="1" t="s">
        <v>24</v>
      </c>
      <c r="G28" s="28">
        <v>0.1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30"/>
      <c r="AO28" s="30"/>
      <c r="AP28" s="30"/>
      <c r="AQ28" s="30"/>
      <c r="AR28" s="30"/>
      <c r="AS28" s="30"/>
      <c r="AT28" s="30"/>
      <c r="AU28" s="30"/>
      <c r="AV28" s="30"/>
      <c r="AW28" s="30"/>
      <c r="AX28" s="30"/>
      <c r="AY28" s="30"/>
      <c r="AZ28" s="30"/>
      <c r="BA28" s="30"/>
      <c r="BB28" s="30"/>
      <c r="BC28" s="30"/>
      <c r="BD28" s="30"/>
      <c r="BE28" s="30"/>
      <c r="BF28" s="30"/>
      <c r="BG28" s="30"/>
    </row>
    <row r="29" spans="1:59" ht="24">
      <c r="A29" s="31" t="s">
        <v>22</v>
      </c>
      <c r="B29" s="64" t="s">
        <v>32</v>
      </c>
      <c r="C29" s="25" t="d">
        <v>2024-05-01</v>
      </c>
      <c r="D29" s="26" t="d">
        <v>2024-05-15</v>
      </c>
      <c r="E29" s="27">
        <f t="shared" si="34"/>
        <v>14</v>
      </c>
      <c r="F29" s="1" t="s">
        <v>24</v>
      </c>
      <c r="G29" s="28">
        <v>0.4</v>
      </c>
      <c r="H29" s="29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30"/>
      <c r="AS29" s="30"/>
      <c r="AT29" s="30"/>
      <c r="AU29" s="30"/>
      <c r="AV29" s="30"/>
      <c r="AW29" s="30"/>
      <c r="AX29" s="30"/>
      <c r="AY29" s="30"/>
      <c r="AZ29" s="30"/>
      <c r="BA29" s="30"/>
      <c r="BB29" s="30"/>
      <c r="BC29" s="30"/>
      <c r="BD29" s="30"/>
      <c r="BE29" s="30"/>
      <c r="BF29" s="30"/>
      <c r="BG29" s="30"/>
    </row>
    <row r="34" spans="2:12">
      <c r="B34" s="25"/>
      <c r="C34" s="25"/>
    </row>
    <row r="35" spans="2:12">
      <c r="B35" s="25"/>
      <c r="C35" s="25"/>
    </row>
    <row r="36" spans="2:12">
      <c r="B36" s="25"/>
      <c r="C36" s="25"/>
    </row>
    <row r="37" spans="2:12">
      <c r="B37" s="25"/>
      <c r="C37" s="25"/>
    </row>
    <row r="38" spans="2:12">
      <c r="B38" s="25"/>
      <c r="C38" s="25"/>
    </row>
    <row r="39" spans="2:12">
      <c r="B39" s="25"/>
      <c r="C39" s="25"/>
    </row>
    <row r="40" spans="2:12">
      <c r="B40" s="25"/>
      <c r="C40" s="25"/>
    </row>
    <row r="41" spans="2:12">
      <c r="D41" s="1"/>
      <c r="E41" s="1"/>
      <c r="G41" s="1"/>
      <c r="K41" s="25"/>
      <c r="L41" s="25"/>
    </row>
    <row r="42" spans="2:12">
      <c r="D42" s="1"/>
      <c r="E42" s="1"/>
      <c r="G42" s="1"/>
      <c r="K42" s="25"/>
      <c r="L42" s="25"/>
    </row>
    <row r="43" spans="2:12">
      <c r="D43" s="1"/>
      <c r="E43" s="1"/>
      <c r="G43" s="1"/>
      <c r="K43" s="25"/>
      <c r="L43" s="25"/>
    </row>
    <row r="44" spans="2:12">
      <c r="D44" s="1"/>
      <c r="E44" s="1"/>
      <c r="G44" s="1"/>
      <c r="K44" s="25"/>
      <c r="L44" s="25"/>
    </row>
    <row r="45" spans="2:12">
      <c r="D45" s="1"/>
      <c r="E45" s="1"/>
      <c r="G45" s="1"/>
      <c r="K45" s="25"/>
      <c r="L45" s="25"/>
    </row>
    <row r="46" spans="2:12">
      <c r="D46" s="1"/>
      <c r="E46" s="1"/>
      <c r="G46" s="1"/>
      <c r="K46" s="25"/>
      <c r="L46" s="25"/>
    </row>
    <row r="47" spans="2:12">
      <c r="D47" s="1"/>
      <c r="E47" s="1"/>
      <c r="G47" s="1"/>
      <c r="K47" s="25"/>
      <c r="L47" s="25"/>
    </row>
    <row r="48" spans="2:12">
      <c r="D48" s="1"/>
      <c r="E48" s="1"/>
      <c r="G48" s="1"/>
      <c r="K48" s="25"/>
      <c r="L48" s="25"/>
    </row>
    <row r="49" spans="1:12">
      <c r="D49" s="1"/>
      <c r="E49" s="1"/>
      <c r="G49" s="1"/>
      <c r="K49" s="25"/>
      <c r="L49" s="25"/>
    </row>
    <row r="50" spans="1:12">
      <c r="D50" s="1"/>
      <c r="E50" s="1"/>
      <c r="G50" s="1"/>
      <c r="K50" s="25"/>
      <c r="L50" s="25"/>
    </row>
    <row r="53" spans="1:12">
      <c r="B53" s="25"/>
      <c r="C53" s="25"/>
    </row>
    <row r="54" spans="1:12">
      <c r="B54" s="25"/>
      <c r="C54" s="25"/>
    </row>
    <row r="55" spans="1:12">
      <c r="A55" s="49" t="s">
        <v>33</v>
      </c>
      <c r="C55" s="50"/>
      <c r="E55" s="45"/>
    </row>
    <row r="56" spans="1:12">
      <c r="A56" s="1" t="s">
        <v>34</v>
      </c>
      <c r="C56" s="51"/>
      <c r="E56" s="46"/>
    </row>
    <row r="57" spans="1:12">
      <c r="A57" s="1" t="s">
        <v>24</v>
      </c>
      <c r="C57" s="52"/>
      <c r="E57" s="47"/>
    </row>
    <row r="58" spans="1:12">
      <c r="A58" s="1" t="s">
        <v>18</v>
      </c>
      <c r="C58" s="53"/>
      <c r="E58" s="48"/>
    </row>
    <row r="59" spans="1:12">
      <c r="A59" s="1" t="s">
        <v>21</v>
      </c>
    </row>
  </sheetData>
  <mergeCells count="26">
    <mergeCell ref="AV12:AY12"/>
    <mergeCell ref="AZ12:BC12"/>
    <mergeCell ref="BD12:BG12"/>
    <mergeCell ref="P13:T13"/>
    <mergeCell ref="U13:X13"/>
    <mergeCell ref="Y13:AB13"/>
    <mergeCell ref="AC13:AG13"/>
    <mergeCell ref="AH13:AK13"/>
    <mergeCell ref="AL13:AO13"/>
    <mergeCell ref="AP13:AT13"/>
    <mergeCell ref="AU13:AX13"/>
    <mergeCell ref="AY13:BB13"/>
    <mergeCell ref="BC13:BG13"/>
    <mergeCell ref="AN12:AQ12"/>
    <mergeCell ref="AR12:AU12"/>
    <mergeCell ref="AJ12:AM12"/>
    <mergeCell ref="P12:S12"/>
    <mergeCell ref="T12:W12"/>
    <mergeCell ref="X12:AA12"/>
    <mergeCell ref="AB12:AE12"/>
    <mergeCell ref="AF12:AI12"/>
    <mergeCell ref="A2:D3"/>
    <mergeCell ref="H12:K12"/>
    <mergeCell ref="L12:O12"/>
    <mergeCell ref="H13:K13"/>
    <mergeCell ref="L13:O13"/>
  </mergeCells>
  <phoneticPr fontId="1" type="noConversion"/>
  <conditionalFormatting sqref="G18">
    <cfRule type="dataBar" priority="1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{D62DF7E3-1C03-4EE1-9788-F78A634BE648}</x14:id>
        </ext>
      </extLst>
    </cfRule>
  </conditionalFormatting>
  <conditionalFormatting sqref="H19:BG29">
    <cfRule type="expression" dxfId="7" priority="6">
      <formula>H$14=$E$7</formula>
    </cfRule>
    <cfRule type="expression" dxfId="6" priority="7">
      <formula>AND($F19="Blocked",$G19&gt;0,H$14&lt;=($C19+($D19-$C19)*$G19)-WEEKDAY(($C19+($D19-$C19)*$G19),2)+1,H$14&gt;=$C19-WEEKDAY($C19,2)+1)</formula>
    </cfRule>
    <cfRule type="expression" dxfId="5" priority="9">
      <formula>AND($F19="Complete",H$14=$D19-WEEKDAY($D19,2)+1)</formula>
    </cfRule>
    <cfRule type="expression" dxfId="4" priority="10">
      <formula>AND($G19&gt;0,H$14&lt;=($C19+($D19-$C19)*$G19)-WEEKDAY(($C19+($D19-$C19)*$G19),2)+1,H$14&gt;=$C19-WEEKDAY($C19,2)+1)</formula>
    </cfRule>
    <cfRule type="expression" dxfId="3" priority="17">
      <formula>AND(H$14&gt;=$C19-(WEEKDAY($C19,2)+1),H$14&lt;=$D19)</formula>
    </cfRule>
  </conditionalFormatting>
  <conditionalFormatting sqref="G4:G40 G51:G1048576">
    <cfRule type="dataBar" priority="5">
      <dataBar>
        <cfvo type="min"/>
        <cfvo type="max"/>
        <color rgb="FFB7B597"/>
      </dataBar>
      <extLst>
        <ext xmlns:x14="http://schemas.microsoft.com/office/spreadsheetml/2009/9/main" uri="{B025F937-C7B1-47D3-B67F-A62EFF666E3E}">
          <x14:id>{4313C195-E5DC-DB4E-9CDB-F025B6A5ABF2}</x14:id>
        </ext>
      </extLst>
    </cfRule>
  </conditionalFormatting>
  <conditionalFormatting sqref="F4:F40 F51:F1048576">
    <cfRule type="containsText" dxfId="2" priority="1" operator="containsText" text="Blocked">
      <formula>NOT(ISERROR(SEARCH("Blocked",F4)))</formula>
    </cfRule>
    <cfRule type="containsText" dxfId="1" priority="2" operator="containsText" text="In Progress">
      <formula>NOT(ISERROR(SEARCH("In Progress",F4)))</formula>
    </cfRule>
    <cfRule type="containsText" dxfId="0" priority="3" operator="containsText" text="Complete">
      <formula>NOT(ISERROR(SEARCH("Complete",F4)))</formula>
    </cfRule>
  </conditionalFormatting>
  <dataValidations count="1">
    <dataValidation type="list" allowBlank="1" showInputMessage="1" showErrorMessage="1" sqref="F19:F29" xr:uid="{A065EE69-8EFF-462F-A43E-1656B968F0F8}">
      <formula1>$A$56:$A$59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D62DF7E3-1C03-4EE1-9788-F78A634BE64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G18</xm:sqref>
        </x14:conditionalFormatting>
        <x14:conditionalFormatting xmlns:xm="http://schemas.microsoft.com/office/excel/2006/main">
          <x14:cfRule type="dataBar" id="{4313C195-E5DC-DB4E-9CDB-F025B6A5ABF2}">
            <x14:dataBar minLength="0" maxLength="100" border="1" negativeBarBorderColorSameAsPositive="0">
              <x14:cfvo type="autoMin"/>
              <x14:cfvo type="autoMax"/>
              <x14:borderColor rgb="FF627254"/>
              <x14:negativeFillColor rgb="FFDAD3BE"/>
              <x14:negativeBorderColor rgb="FFFF0000"/>
              <x14:axisColor rgb="FF000000"/>
            </x14:dataBar>
          </x14:cfRule>
          <xm:sqref>G4:G40 G51:G1048576</xm:sqref>
        </x14:conditionalFormatting>
      </x14:conditionalFormattings>
    </ext>
  </extLst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Microsoft Office User</cp:lastModifiedBy>
  <cp:revision/>
  <dcterms:created xsi:type="dcterms:W3CDTF">2024-06-10T16:28:08Z</dcterms:created>
  <dcterms:modified xsi:type="dcterms:W3CDTF">2024-06-12T18:59:45Z</dcterms:modified>
  <cp:category/>
  <cp:contentStatus/>
</cp:coreProperties>
</file>