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codeName="ThisWorkbook"/>
  <xr:revisionPtr revIDLastSave="0" documentId="13_ncr:1_{C5C682C0-D499-4606-90E6-4DFAEB341745}" xr6:coauthVersionLast="47" xr6:coauthVersionMax="47" xr10:uidLastSave="{00000000-0000-0000-0000-000000000000}"/>
  <bookViews>
    <workbookView xWindow="19090" yWindow="-110" windowWidth="38620" windowHeight="2110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11" l="1"/>
  <c r="I5" i="11" l="1"/>
  <c r="E23" i="11"/>
  <c r="F23" i="11" s="1"/>
  <c r="E14" i="11"/>
  <c r="F14" i="11" s="1"/>
  <c r="F13" i="11"/>
  <c r="H7" i="11"/>
  <c r="E15" i="11" l="1"/>
  <c r="F15" i="11" s="1"/>
  <c r="E16" i="11" s="1"/>
  <c r="F16" i="11" s="1"/>
  <c r="E18" i="11" s="1"/>
  <c r="E19" i="11" s="1"/>
  <c r="F18" i="11" l="1"/>
  <c r="F19" i="11"/>
  <c r="E20" i="11" s="1"/>
  <c r="F20" i="11" s="1"/>
  <c r="E10" i="11"/>
  <c r="F9" i="11"/>
  <c r="H19" i="11"/>
  <c r="I4" i="11"/>
  <c r="H30" i="11"/>
  <c r="H29" i="11"/>
  <c r="H21" i="11"/>
  <c r="H17" i="11"/>
  <c r="H12" i="11"/>
  <c r="H8" i="11"/>
  <c r="E11" i="11" l="1"/>
  <c r="F11" i="11" s="1"/>
  <c r="F10" i="11"/>
  <c r="H18" i="11"/>
  <c r="H9" i="11"/>
  <c r="I6" i="11"/>
  <c r="F22" i="11" l="1"/>
  <c r="E24" i="11" s="1"/>
  <c r="F24" i="11" s="1"/>
  <c r="E25" i="11" s="1"/>
  <c r="H22" i="11"/>
  <c r="H10" i="11"/>
  <c r="H20" i="11"/>
  <c r="J5" i="11"/>
  <c r="K5" i="11" s="1"/>
  <c r="L5" i="11" s="1"/>
  <c r="M5" i="11" s="1"/>
  <c r="N5" i="11" s="1"/>
  <c r="O5" i="11" s="1"/>
  <c r="P5" i="11" s="1"/>
  <c r="H13" i="11" l="1"/>
  <c r="H11" i="11"/>
  <c r="P4" i="11"/>
  <c r="Q5" i="11"/>
  <c r="R5" i="11" s="1"/>
  <c r="S5" i="11" s="1"/>
  <c r="T5" i="11" s="1"/>
  <c r="U5" i="11" s="1"/>
  <c r="V5" i="11" s="1"/>
  <c r="J6" i="11"/>
  <c r="W5" i="11" l="1"/>
  <c r="V6" i="11"/>
  <c r="E26" i="11"/>
  <c r="E27" i="11" s="1"/>
  <c r="F27" i="11" s="1"/>
  <c r="F25" i="11"/>
  <c r="H25" i="11" s="1"/>
  <c r="H24" i="11"/>
  <c r="H16" i="11"/>
  <c r="H15" i="11"/>
  <c r="H14" i="11"/>
  <c r="W4" i="11"/>
  <c r="X5" i="11"/>
  <c r="Y5" i="11" s="1"/>
  <c r="Z5" i="11" s="1"/>
  <c r="AA5" i="11" s="1"/>
  <c r="AB5" i="11" s="1"/>
  <c r="AC5" i="11" s="1"/>
  <c r="AD5" i="11" s="1"/>
  <c r="K6" i="11"/>
  <c r="E28" i="11" l="1"/>
  <c r="F26" i="11"/>
  <c r="H26" i="11" s="1"/>
  <c r="AE5" i="11"/>
  <c r="AF5" i="11" s="1"/>
  <c r="AG5" i="11" s="1"/>
  <c r="AH5" i="11" s="1"/>
  <c r="AI5" i="11" s="1"/>
  <c r="AJ5" i="11" s="1"/>
  <c r="AD4" i="11"/>
  <c r="L6" i="11"/>
  <c r="F28" i="11" l="1"/>
  <c r="H28" i="11" s="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<sst xmlns="http://schemas.openxmlformats.org/spreadsheetml/2006/main" count="48" uniqueCount="46">
  <si>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</si>
  <si>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</si>
  <si>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</si>
  <si>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</si>
  <si>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</si>
  <si>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</si>
  <si>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</si>
  <si>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</si>
  <si>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</si>
  <si>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</si>
  <si>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</si>
  <si>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</si>
  <si>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</si>
  <si>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</si>
  <si>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</si>
  <si>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</si>
  <si>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</si>
  <si>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</si>
  <si>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</si>
  <si>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</si>
  <si>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</si>
  <si>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</si>
  <si>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</si>
  <si>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Planning, Design, and Architecture</t>
  </si>
  <si>
    <t>ERD</t>
  </si>
  <si>
    <t>S2T</t>
  </si>
  <si>
    <t>ETL Development in SSIS</t>
  </si>
  <si>
    <t>ETL QA</t>
  </si>
  <si>
    <t>Creation Of The Final Data Mart's Table In SQL Server</t>
  </si>
  <si>
    <t>Mockup</t>
  </si>
  <si>
    <t>Specifications Doc - Project Objectives and Content</t>
  </si>
  <si>
    <t>Specifications Doc - Technical and Functional Specifications</t>
  </si>
  <si>
    <t>Development - ETL in SSIS</t>
  </si>
  <si>
    <t>SQL Agents Jobs</t>
  </si>
  <si>
    <t>Deployment from Development to Production</t>
  </si>
  <si>
    <t>Development - Deployment to Procuction and Automation</t>
  </si>
  <si>
    <t>QA - Sanity Checks</t>
  </si>
  <si>
    <t>Development - Power BI Reports</t>
  </si>
  <si>
    <t>QA in Power BI Desktop</t>
  </si>
  <si>
    <t>Publish to Power BI Service</t>
  </si>
  <si>
    <t>QA in Power BI Service</t>
  </si>
  <si>
    <t>Data Transformation and Measures Creation</t>
  </si>
  <si>
    <t>Visuals Creation</t>
  </si>
  <si>
    <t>Hodaya Bilya</t>
  </si>
  <si>
    <t>Qognify</t>
  </si>
  <si>
    <t>Qognify's Sales Data Mart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</si>
</sst>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1010000]d/m/yyyy;@"/>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8" fontId="9" fillId="3" borderId="2" xfId="10" applyNumberFormat="1" applyFill="1">
      <alignment horizontal="center" vertical="center"/>
    </xf>
    <xf numFmtId="168" fontId="9" fillId="4" borderId="2" xfId="10" applyNumberFormat="1" applyFill="1">
      <alignment horizontal="center" vertical="center"/>
    </xf>
    <xf numFmtId="168" fontId="9" fillId="11" borderId="2" xfId="10" applyNumberFormat="1" applyFill="1">
      <alignment horizontal="center" vertical="center"/>
    </xf>
    <xf numFmtId="168" fontId="9" fillId="10" borderId="2" xfId="10" applyNumberFormat="1" applyFill="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Normal="100" zoomScalePageLayoutView="70" workbookViewId="0">
      <pane ySplit="6" topLeftCell="A7" activePane="bottomLeft" state="frozen"/>
      <selection pane="bottomLeft" activeCell="S2" sqref="S2"/>
    </sheetView>
  </sheetViews>
  <sheetFormatPr defaultRowHeight="30" customHeight="1" x14ac:dyDescent="0.3"/>
  <cols>
    <col min="1" max="1" width="2.77734375" style="48" customWidth="1"/>
    <col min="2" max="2" width="27.21875" customWidth="1"/>
    <col min="3" max="3" width="30.77734375" customWidth="1"/>
    <col min="4" max="4" width="10.77734375" customWidth="1"/>
    <col min="5" max="5" width="10.44140625" style="5" customWidth="1"/>
    <col min="6" max="6" width="10.44140625" customWidth="1"/>
    <col min="7" max="7" width="2.77734375" customWidth="1"/>
    <col min="8" max="8" width="6.109375" hidden="1" customWidth="1"/>
    <col min="9" max="64" width="2.44140625" customWidth="1"/>
    <col min="69" max="70" width="10.21875"/>
  </cols>
  <sheetData>
    <row r="1" spans="1:64" ht="30" customHeight="1" x14ac:dyDescent="0.55000000000000004">
      <c r="A1" s="49" t="s">
        <v>13</v>
      </c>
      <c r="B1" s="52" t="s">
        <v>45</v>
      </c>
      <c r="C1" s="1"/>
      <c r="D1" s="2"/>
      <c r="E1" s="4"/>
      <c r="F1" s="47"/>
      <c r="H1" s="2"/>
      <c r="I1" s="71"/>
    </row>
    <row r="2" spans="1:64" ht="30" customHeight="1" x14ac:dyDescent="0.35">
      <c r="A2" s="48" t="s">
        <v>9</v>
      </c>
      <c r="B2" s="53" t="s">
        <v>44</v>
      </c>
      <c r="I2" s="72"/>
    </row>
    <row r="3" spans="1:64" ht="30" customHeight="1" x14ac:dyDescent="0.3">
      <c r="A3" s="48" t="s">
        <v>20</v>
      </c>
      <c r="B3" s="54" t="s">
        <v>43</v>
      </c>
      <c r="C3" s="81" t="s">
        <v>1</v>
      </c>
      <c r="D3" s="82"/>
      <c r="E3" s="80">
        <v>45474</v>
      </c>
      <c r="F3" s="80"/>
    </row>
    <row r="4" spans="1:64" ht="30" customHeight="1" x14ac:dyDescent="0.3">
      <c r="A4" s="49" t="s">
        <v>14</v>
      </c>
      <c r="C4" s="81" t="s">
        <v>7</v>
      </c>
      <c r="D4" s="82"/>
      <c r="E4" s="7">
        <v>1</v>
      </c>
      <c r="I4" s="77">
        <f>I5</f>
        <v>45474</v>
      </c>
      <c r="J4" s="78"/>
      <c r="K4" s="78"/>
      <c r="L4" s="78"/>
      <c r="M4" s="78"/>
      <c r="N4" s="78"/>
      <c r="O4" s="79"/>
      <c r="P4" s="77">
        <f>P5</f>
        <v>45481</v>
      </c>
      <c r="Q4" s="78"/>
      <c r="R4" s="78"/>
      <c r="S4" s="78"/>
      <c r="T4" s="78"/>
      <c r="U4" s="78"/>
      <c r="V4" s="79"/>
      <c r="W4" s="77">
        <f>W5</f>
        <v>45488</v>
      </c>
      <c r="X4" s="78"/>
      <c r="Y4" s="78"/>
      <c r="Z4" s="78"/>
      <c r="AA4" s="78"/>
      <c r="AB4" s="78"/>
      <c r="AC4" s="79"/>
      <c r="AD4" s="77">
        <f>AD5</f>
        <v>45495</v>
      </c>
      <c r="AE4" s="78"/>
      <c r="AF4" s="78"/>
      <c r="AG4" s="78"/>
      <c r="AH4" s="78"/>
      <c r="AI4" s="78"/>
      <c r="AJ4" s="79"/>
      <c r="AK4" s="77">
        <f>AK5</f>
        <v>45502</v>
      </c>
      <c r="AL4" s="78"/>
      <c r="AM4" s="78"/>
      <c r="AN4" s="78"/>
      <c r="AO4" s="78"/>
      <c r="AP4" s="78"/>
      <c r="AQ4" s="79"/>
      <c r="AR4" s="77">
        <f>AR5</f>
        <v>45509</v>
      </c>
      <c r="AS4" s="78"/>
      <c r="AT4" s="78"/>
      <c r="AU4" s="78"/>
      <c r="AV4" s="78"/>
      <c r="AW4" s="78"/>
      <c r="AX4" s="79"/>
      <c r="AY4" s="77">
        <f>AY5</f>
        <v>45516</v>
      </c>
      <c r="AZ4" s="78"/>
      <c r="BA4" s="78"/>
      <c r="BB4" s="78"/>
      <c r="BC4" s="78"/>
      <c r="BD4" s="78"/>
      <c r="BE4" s="79"/>
      <c r="BF4" s="77">
        <f>BF5</f>
        <v>45523</v>
      </c>
      <c r="BG4" s="78"/>
      <c r="BH4" s="78"/>
      <c r="BI4" s="78"/>
      <c r="BJ4" s="78"/>
      <c r="BK4" s="78"/>
      <c r="BL4" s="79"/>
    </row>
    <row r="5" spans="1:64" ht="15" customHeight="1" x14ac:dyDescent="0.3">
      <c r="A5" s="49" t="s">
        <v>15</v>
      </c>
      <c r="B5" s="70"/>
      <c r="C5" s="70"/>
      <c r="D5" s="70"/>
      <c r="E5" s="70"/>
      <c r="F5" s="70"/>
      <c r="G5" s="70"/>
      <c r="I5" s="11">
        <f>Project_Start-WEEKDAY(Project_Start,1)+2+7*(Display_Week-1)</f>
        <v>45474</v>
      </c>
      <c r="J5" s="10">
        <f>I5+1</f>
        <v>45475</v>
      </c>
      <c r="K5" s="10">
        <f t="shared" ref="K5:AX5" si="0">J5+1</f>
        <v>45476</v>
      </c>
      <c r="L5" s="10">
        <f t="shared" si="0"/>
        <v>45477</v>
      </c>
      <c r="M5" s="10">
        <f t="shared" si="0"/>
        <v>45478</v>
      </c>
      <c r="N5" s="10">
        <f t="shared" si="0"/>
        <v>45479</v>
      </c>
      <c r="O5" s="12">
        <f t="shared" si="0"/>
        <v>45480</v>
      </c>
      <c r="P5" s="11">
        <f>O5+1</f>
        <v>45481</v>
      </c>
      <c r="Q5" s="10">
        <f>P5+1</f>
        <v>45482</v>
      </c>
      <c r="R5" s="10">
        <f t="shared" si="0"/>
        <v>45483</v>
      </c>
      <c r="S5" s="10">
        <f t="shared" si="0"/>
        <v>45484</v>
      </c>
      <c r="T5" s="10">
        <f t="shared" si="0"/>
        <v>45485</v>
      </c>
      <c r="U5" s="10">
        <f t="shared" si="0"/>
        <v>45486</v>
      </c>
      <c r="V5" s="12">
        <f t="shared" si="0"/>
        <v>45487</v>
      </c>
      <c r="W5" s="11">
        <f>V5+1</f>
        <v>45488</v>
      </c>
      <c r="X5" s="10">
        <f>W5+1</f>
        <v>45489</v>
      </c>
      <c r="Y5" s="10">
        <f t="shared" si="0"/>
        <v>45490</v>
      </c>
      <c r="Z5" s="10">
        <f t="shared" si="0"/>
        <v>45491</v>
      </c>
      <c r="AA5" s="10">
        <f t="shared" si="0"/>
        <v>45492</v>
      </c>
      <c r="AB5" s="10">
        <f t="shared" si="0"/>
        <v>45493</v>
      </c>
      <c r="AC5" s="12">
        <f t="shared" si="0"/>
        <v>45494</v>
      </c>
      <c r="AD5" s="11">
        <f>AC5+1</f>
        <v>45495</v>
      </c>
      <c r="AE5" s="10">
        <f>AD5+1</f>
        <v>45496</v>
      </c>
      <c r="AF5" s="10">
        <f t="shared" si="0"/>
        <v>45497</v>
      </c>
      <c r="AG5" s="10">
        <f t="shared" si="0"/>
        <v>45498</v>
      </c>
      <c r="AH5" s="10">
        <f t="shared" si="0"/>
        <v>45499</v>
      </c>
      <c r="AI5" s="10">
        <f t="shared" si="0"/>
        <v>45500</v>
      </c>
      <c r="AJ5" s="12">
        <f t="shared" si="0"/>
        <v>45501</v>
      </c>
      <c r="AK5" s="11">
        <f>AJ5+1</f>
        <v>45502</v>
      </c>
      <c r="AL5" s="10">
        <f>AK5+1</f>
        <v>45503</v>
      </c>
      <c r="AM5" s="10">
        <f t="shared" si="0"/>
        <v>45504</v>
      </c>
      <c r="AN5" s="10">
        <f t="shared" si="0"/>
        <v>45505</v>
      </c>
      <c r="AO5" s="10">
        <f t="shared" si="0"/>
        <v>45506</v>
      </c>
      <c r="AP5" s="10">
        <f t="shared" si="0"/>
        <v>45507</v>
      </c>
      <c r="AQ5" s="12">
        <f t="shared" si="0"/>
        <v>45508</v>
      </c>
      <c r="AR5" s="11">
        <f>AQ5+1</f>
        <v>45509</v>
      </c>
      <c r="AS5" s="10">
        <f>AR5+1</f>
        <v>45510</v>
      </c>
      <c r="AT5" s="10">
        <f t="shared" si="0"/>
        <v>45511</v>
      </c>
      <c r="AU5" s="10">
        <f t="shared" si="0"/>
        <v>45512</v>
      </c>
      <c r="AV5" s="10">
        <f t="shared" si="0"/>
        <v>45513</v>
      </c>
      <c r="AW5" s="10">
        <f t="shared" si="0"/>
        <v>45514</v>
      </c>
      <c r="AX5" s="12">
        <f t="shared" si="0"/>
        <v>45515</v>
      </c>
      <c r="AY5" s="11">
        <f>AX5+1</f>
        <v>45516</v>
      </c>
      <c r="AZ5" s="10">
        <f>AY5+1</f>
        <v>45517</v>
      </c>
      <c r="BA5" s="10">
        <f t="shared" ref="BA5:BE5" si="1">AZ5+1</f>
        <v>45518</v>
      </c>
      <c r="BB5" s="10">
        <f t="shared" si="1"/>
        <v>45519</v>
      </c>
      <c r="BC5" s="10">
        <f t="shared" si="1"/>
        <v>45520</v>
      </c>
      <c r="BD5" s="10">
        <f t="shared" si="1"/>
        <v>45521</v>
      </c>
      <c r="BE5" s="12">
        <f t="shared" si="1"/>
        <v>45522</v>
      </c>
      <c r="BF5" s="11">
        <f>BE5+1</f>
        <v>45523</v>
      </c>
      <c r="BG5" s="10">
        <f>BF5+1</f>
        <v>45524</v>
      </c>
      <c r="BH5" s="10">
        <f t="shared" ref="BH5:BL5" si="2">BG5+1</f>
        <v>45525</v>
      </c>
      <c r="BI5" s="10">
        <f t="shared" si="2"/>
        <v>45526</v>
      </c>
      <c r="BJ5" s="10">
        <f t="shared" si="2"/>
        <v>45527</v>
      </c>
      <c r="BK5" s="10">
        <f t="shared" si="2"/>
        <v>45528</v>
      </c>
      <c r="BL5" s="12">
        <f t="shared" si="2"/>
        <v>45529</v>
      </c>
    </row>
    <row r="6" spans="1:64" ht="30" customHeight="1" thickBot="1" x14ac:dyDescent="0.35">
      <c r="A6" s="49" t="s">
        <v>16</v>
      </c>
      <c r="B6" s="8" t="s">
        <v>8</v>
      </c>
      <c r="C6" s="9" t="s">
        <v>3</v>
      </c>
      <c r="D6" s="9" t="s">
        <v>2</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LEFT(TEXT(V5,"ddd"),1)</f>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48" t="s">
        <v>21</v>
      </c>
      <c r="C7" s="5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49" t="s">
        <v>17</v>
      </c>
      <c r="B8" s="18" t="s">
        <v>23</v>
      </c>
      <c r="C8" s="56"/>
      <c r="D8" s="19"/>
      <c r="E8" s="20"/>
      <c r="F8" s="21"/>
      <c r="G8" s="17"/>
      <c r="H8" s="17" t="str">
        <f t="shared" ref="H8:H30"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49" t="s">
        <v>22</v>
      </c>
      <c r="B9" s="65" t="s">
        <v>24</v>
      </c>
      <c r="C9" s="57"/>
      <c r="D9" s="22">
        <v>1</v>
      </c>
      <c r="E9" s="73">
        <f>Project_Start</f>
        <v>45474</v>
      </c>
      <c r="F9" s="73">
        <f>E9+3</f>
        <v>45477</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49" t="s">
        <v>18</v>
      </c>
      <c r="B10" s="65" t="s">
        <v>25</v>
      </c>
      <c r="C10" s="57"/>
      <c r="D10" s="22">
        <v>1</v>
      </c>
      <c r="E10" s="73">
        <f>E9</f>
        <v>45474</v>
      </c>
      <c r="F10" s="73">
        <f>E10+3</f>
        <v>45477</v>
      </c>
      <c r="G10" s="17"/>
      <c r="H10" s="17">
        <f t="shared" si="6"/>
        <v>4</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48"/>
      <c r="B11" s="65" t="s">
        <v>30</v>
      </c>
      <c r="C11" s="57"/>
      <c r="D11" s="22">
        <v>1</v>
      </c>
      <c r="E11" s="73">
        <f>E10</f>
        <v>45474</v>
      </c>
      <c r="F11" s="73">
        <f>E11+3</f>
        <v>45477</v>
      </c>
      <c r="G11" s="17"/>
      <c r="H11" s="17">
        <f t="shared" si="6"/>
        <v>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49" t="s">
        <v>19</v>
      </c>
      <c r="B12" s="23" t="s">
        <v>32</v>
      </c>
      <c r="C12" s="58"/>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48"/>
      <c r="B13" s="66" t="s">
        <v>28</v>
      </c>
      <c r="C13" s="59"/>
      <c r="D13" s="27">
        <v>1</v>
      </c>
      <c r="E13" s="74">
        <v>45494</v>
      </c>
      <c r="F13" s="74">
        <f>E13</f>
        <v>45494</v>
      </c>
      <c r="G13" s="17"/>
      <c r="H13" s="17">
        <f t="shared" si="6"/>
        <v>1</v>
      </c>
      <c r="I13" s="44"/>
      <c r="J13" s="44"/>
      <c r="K13" s="44"/>
      <c r="L13" s="44"/>
      <c r="M13" s="44"/>
      <c r="N13" s="44"/>
      <c r="O13" s="44"/>
      <c r="P13" s="44"/>
      <c r="Q13" s="44"/>
      <c r="R13" s="44"/>
      <c r="S13" s="44"/>
      <c r="T13" s="44"/>
      <c r="U13" s="45"/>
      <c r="V13" s="45"/>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48"/>
      <c r="B14" s="66" t="s">
        <v>26</v>
      </c>
      <c r="C14" s="59"/>
      <c r="D14" s="27">
        <v>1</v>
      </c>
      <c r="E14" s="74">
        <f>E13</f>
        <v>45494</v>
      </c>
      <c r="F14" s="74">
        <f>E14+5</f>
        <v>45499</v>
      </c>
      <c r="G14" s="17"/>
      <c r="H14" s="17">
        <f t="shared" si="6"/>
        <v>6</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48"/>
      <c r="B15" s="66" t="s">
        <v>27</v>
      </c>
      <c r="C15" s="59"/>
      <c r="D15" s="27">
        <v>1</v>
      </c>
      <c r="E15" s="74">
        <f>F14</f>
        <v>45499</v>
      </c>
      <c r="F15" s="74">
        <f>E15+1</f>
        <v>45500</v>
      </c>
      <c r="G15" s="17"/>
      <c r="H15" s="17">
        <f t="shared" si="6"/>
        <v>2</v>
      </c>
      <c r="I15" s="44"/>
      <c r="J15" s="44"/>
      <c r="K15" s="44"/>
      <c r="L15" s="44"/>
      <c r="M15" s="44"/>
      <c r="N15" s="44"/>
      <c r="O15" s="44"/>
      <c r="P15" s="44"/>
      <c r="Q15" s="44"/>
      <c r="R15" s="44"/>
      <c r="S15" s="44"/>
      <c r="T15" s="44"/>
      <c r="U15" s="44"/>
      <c r="V15" s="44"/>
      <c r="W15" s="44"/>
      <c r="X15" s="44"/>
      <c r="Y15" s="45"/>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48"/>
      <c r="B16" s="66" t="s">
        <v>31</v>
      </c>
      <c r="C16" s="59"/>
      <c r="D16" s="27">
        <v>1</v>
      </c>
      <c r="E16" s="74">
        <f>F15</f>
        <v>45500</v>
      </c>
      <c r="F16" s="74">
        <f>E16+1</f>
        <v>45501</v>
      </c>
      <c r="G16" s="17"/>
      <c r="H16" s="17">
        <f t="shared" si="6"/>
        <v>2</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48" t="s">
        <v>10</v>
      </c>
      <c r="B17" s="28" t="s">
        <v>35</v>
      </c>
      <c r="C17" s="60"/>
      <c r="D17" s="29"/>
      <c r="E17" s="30"/>
      <c r="F17" s="31"/>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48"/>
      <c r="B18" s="67" t="s">
        <v>34</v>
      </c>
      <c r="C18" s="61"/>
      <c r="D18" s="32">
        <v>1</v>
      </c>
      <c r="E18" s="75">
        <f>F16</f>
        <v>45501</v>
      </c>
      <c r="F18" s="75">
        <f>E18</f>
        <v>45501</v>
      </c>
      <c r="G18" s="17"/>
      <c r="H18" s="17">
        <f t="shared" si="6"/>
        <v>1</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48"/>
      <c r="B19" s="67" t="s">
        <v>33</v>
      </c>
      <c r="C19" s="61"/>
      <c r="D19" s="32">
        <v>1</v>
      </c>
      <c r="E19" s="75">
        <f>E18</f>
        <v>45501</v>
      </c>
      <c r="F19" s="75">
        <f>E19</f>
        <v>45501</v>
      </c>
      <c r="G19" s="17"/>
      <c r="H19" s="17">
        <f t="shared" si="6"/>
        <v>1</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48"/>
      <c r="B20" s="67" t="s">
        <v>36</v>
      </c>
      <c r="C20" s="61"/>
      <c r="D20" s="32">
        <v>1</v>
      </c>
      <c r="E20" s="75">
        <f>F19</f>
        <v>45501</v>
      </c>
      <c r="F20" s="75">
        <f>E20</f>
        <v>45501</v>
      </c>
      <c r="G20" s="17"/>
      <c r="H20" s="17">
        <f t="shared" si="6"/>
        <v>1</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48" t="s">
        <v>10</v>
      </c>
      <c r="B21" s="33" t="s">
        <v>37</v>
      </c>
      <c r="C21" s="62"/>
      <c r="D21" s="34"/>
      <c r="E21" s="35"/>
      <c r="F21" s="36"/>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48"/>
      <c r="B22" s="68" t="s">
        <v>29</v>
      </c>
      <c r="C22" s="63"/>
      <c r="D22" s="37">
        <v>1</v>
      </c>
      <c r="E22" s="76">
        <v>45502</v>
      </c>
      <c r="F22" s="76">
        <f>E22</f>
        <v>45502</v>
      </c>
      <c r="G22" s="17"/>
      <c r="H22" s="17">
        <f t="shared" si="6"/>
        <v>1</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48"/>
      <c r="B23" s="68" t="s">
        <v>41</v>
      </c>
      <c r="C23" s="63"/>
      <c r="D23" s="37">
        <v>1</v>
      </c>
      <c r="E23" s="76">
        <f>E22</f>
        <v>45502</v>
      </c>
      <c r="F23" s="76">
        <f>E23</f>
        <v>45502</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48"/>
      <c r="B24" s="68" t="s">
        <v>42</v>
      </c>
      <c r="C24" s="63"/>
      <c r="D24" s="37">
        <v>1</v>
      </c>
      <c r="E24" s="76">
        <f>F23</f>
        <v>45502</v>
      </c>
      <c r="F24" s="76">
        <f>E24+3</f>
        <v>45505</v>
      </c>
      <c r="G24" s="17"/>
      <c r="H24" s="17">
        <f t="shared" si="6"/>
        <v>4</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48"/>
      <c r="B25" s="68" t="s">
        <v>38</v>
      </c>
      <c r="C25" s="63"/>
      <c r="D25" s="37">
        <v>1</v>
      </c>
      <c r="E25" s="76">
        <f>F24</f>
        <v>45505</v>
      </c>
      <c r="F25" s="76">
        <f>E25</f>
        <v>45505</v>
      </c>
      <c r="G25" s="17"/>
      <c r="H25" s="17">
        <f t="shared" si="6"/>
        <v>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48"/>
      <c r="B26" s="68" t="s">
        <v>39</v>
      </c>
      <c r="C26" s="63"/>
      <c r="D26" s="37">
        <v>1</v>
      </c>
      <c r="E26" s="76">
        <f>E25+1</f>
        <v>45506</v>
      </c>
      <c r="F26" s="76">
        <f>E26</f>
        <v>45506</v>
      </c>
      <c r="G26" s="17"/>
      <c r="H26" s="17">
        <f t="shared" si="6"/>
        <v>1</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48"/>
      <c r="B27" s="68" t="s">
        <v>40</v>
      </c>
      <c r="C27" s="63"/>
      <c r="D27" s="37">
        <v>1</v>
      </c>
      <c r="E27" s="76">
        <f>E26</f>
        <v>45506</v>
      </c>
      <c r="F27" s="76">
        <f>E27</f>
        <v>45506</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48"/>
      <c r="B28" s="68" t="s">
        <v>31</v>
      </c>
      <c r="C28" s="63"/>
      <c r="D28" s="37">
        <v>1</v>
      </c>
      <c r="E28" s="76">
        <f>E26</f>
        <v>45506</v>
      </c>
      <c r="F28" s="76">
        <f>E28</f>
        <v>45506</v>
      </c>
      <c r="G28" s="17"/>
      <c r="H28" s="17">
        <f t="shared" si="6"/>
        <v>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48" t="s">
        <v>12</v>
      </c>
      <c r="B29" s="69"/>
      <c r="C29" s="64"/>
      <c r="D29" s="16"/>
      <c r="E29" s="55"/>
      <c r="F29" s="55"/>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49" t="s">
        <v>11</v>
      </c>
      <c r="B30" s="38" t="s">
        <v>0</v>
      </c>
      <c r="C30" s="39"/>
      <c r="D30" s="40"/>
      <c r="E30" s="41"/>
      <c r="F30" s="42"/>
      <c r="G30" s="43"/>
      <c r="H30" s="43" t="str">
        <f t="shared" si="6"/>
        <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row>
    <row r="31" spans="1:64" ht="30" customHeight="1" x14ac:dyDescent="0.3">
      <c r="G31" s="6"/>
    </row>
    <row r="32" spans="1:64" ht="30" customHeight="1" x14ac:dyDescent="0.3">
      <c r="C32" s="14"/>
      <c r="F32" s="50"/>
    </row>
    <row r="33" spans="3:3" ht="30" customHeight="1" x14ac:dyDescent="0.3">
      <c r="C33"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0">
    <cfRule type="expression" dxfId="2" priority="33">
      <formula>AND(TODAY()&gt;=I$5,TODAY()&lt;J$5)</formula>
    </cfRule>
  </conditionalFormatting>
  <conditionalFormatting sqref="I7:BL3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24 F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2024-08-04T11:23:00Z</dcterms:modified>
</cp:coreProperties>
</file>