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752026d41bb68d/Thesis 1920/Categories/train data not combined/cached/"/>
    </mc:Choice>
  </mc:AlternateContent>
  <xr:revisionPtr revIDLastSave="136" documentId="8_{37271D69-4CC9-4B0B-992E-A0B4CE6F070D}" xr6:coauthVersionLast="45" xr6:coauthVersionMax="45" xr10:uidLastSave="{40A7177B-46EA-4BBB-ABB1-4C7F5BC92FAC}"/>
  <bookViews>
    <workbookView xWindow="-28920" yWindow="-90" windowWidth="29040" windowHeight="15840" xr2:uid="{AB8BCE99-E0DD-4E4D-BB5C-D8DFF11F8455}"/>
  </bookViews>
  <sheets>
    <sheet name="Baseline" sheetId="1" r:id="rId1"/>
    <sheet name="Threshold mit 4 epo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C10" i="1"/>
  <c r="D10" i="1"/>
  <c r="E10" i="1"/>
  <c r="F10" i="1"/>
  <c r="B10" i="1"/>
  <c r="R17" i="2" l="1"/>
  <c r="Q17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R25" i="2"/>
  <c r="Q25" i="2"/>
  <c r="R24" i="2"/>
  <c r="Q24" i="2"/>
  <c r="R23" i="2"/>
  <c r="Q23" i="2"/>
  <c r="R22" i="2"/>
  <c r="Q22" i="2"/>
  <c r="R21" i="2"/>
  <c r="Q21" i="2"/>
  <c r="R20" i="2"/>
  <c r="Q20" i="2"/>
  <c r="R19" i="2"/>
  <c r="Q19" i="2"/>
  <c r="R18" i="2"/>
  <c r="Q18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C17" i="2"/>
  <c r="B17" i="2"/>
  <c r="F2" i="2"/>
  <c r="E2" i="2"/>
  <c r="D2" i="2"/>
  <c r="G1" i="2"/>
  <c r="C2" i="2" s="1"/>
  <c r="B2" i="2" l="1"/>
  <c r="Z11" i="1"/>
  <c r="T11" i="1"/>
  <c r="N11" i="1"/>
  <c r="H11" i="1"/>
  <c r="B11" i="1"/>
  <c r="AA17" i="1"/>
  <c r="Z17" i="1"/>
  <c r="AA16" i="1"/>
  <c r="Z16" i="1"/>
  <c r="AA15" i="1"/>
  <c r="Z15" i="1"/>
  <c r="AA14" i="1"/>
  <c r="Z14" i="1"/>
  <c r="AA13" i="1"/>
  <c r="Z13" i="1"/>
  <c r="U17" i="1"/>
  <c r="T17" i="1"/>
  <c r="U16" i="1"/>
  <c r="T16" i="1"/>
  <c r="U15" i="1"/>
  <c r="T15" i="1"/>
  <c r="U14" i="1"/>
  <c r="T14" i="1"/>
  <c r="U13" i="1"/>
  <c r="T13" i="1"/>
  <c r="O17" i="1"/>
  <c r="N17" i="1"/>
  <c r="O16" i="1"/>
  <c r="N16" i="1"/>
  <c r="O15" i="1"/>
  <c r="N15" i="1"/>
  <c r="O14" i="1"/>
  <c r="N14" i="1"/>
  <c r="O13" i="1"/>
  <c r="N13" i="1"/>
  <c r="I17" i="1"/>
  <c r="H17" i="1"/>
  <c r="I16" i="1"/>
  <c r="H16" i="1"/>
  <c r="I15" i="1"/>
  <c r="H15" i="1"/>
  <c r="I14" i="1"/>
  <c r="H14" i="1"/>
  <c r="I13" i="1"/>
  <c r="H13" i="1"/>
  <c r="B14" i="1"/>
  <c r="C14" i="1"/>
  <c r="B15" i="1"/>
  <c r="C15" i="1"/>
  <c r="B16" i="1"/>
  <c r="C16" i="1"/>
  <c r="B17" i="1"/>
  <c r="C17" i="1"/>
  <c r="C13" i="1"/>
  <c r="C2" i="1"/>
  <c r="D2" i="1"/>
  <c r="E2" i="1"/>
  <c r="F2" i="1"/>
  <c r="B2" i="1"/>
  <c r="G1" i="1"/>
  <c r="B13" i="1"/>
</calcChain>
</file>

<file path=xl/sharedStrings.xml><?xml version="1.0" encoding="utf-8"?>
<sst xmlns="http://schemas.openxmlformats.org/spreadsheetml/2006/main" count="125" uniqueCount="27">
  <si>
    <t>BERT</t>
  </si>
  <si>
    <t>DistilBERT</t>
  </si>
  <si>
    <t>Logistic Regression</t>
  </si>
  <si>
    <t>People</t>
  </si>
  <si>
    <t>Animals</t>
  </si>
  <si>
    <t>Environment</t>
  </si>
  <si>
    <t>Politics</t>
  </si>
  <si>
    <t>Products &amp; Services</t>
  </si>
  <si>
    <t>2 epoch</t>
  </si>
  <si>
    <t>3 epoch</t>
  </si>
  <si>
    <t>4 epoch</t>
  </si>
  <si>
    <t>5 epoch</t>
  </si>
  <si>
    <t>6 epoch</t>
  </si>
  <si>
    <t>RoBERTa</t>
  </si>
  <si>
    <t>XLNet</t>
  </si>
  <si>
    <t>Weighted Average</t>
  </si>
  <si>
    <t>Classes</t>
  </si>
  <si>
    <t>Macro Average</t>
  </si>
  <si>
    <t>0.1 threshold</t>
  </si>
  <si>
    <t>0.2 threshold</t>
  </si>
  <si>
    <t>0.3 threshold</t>
  </si>
  <si>
    <t>0.4 threshold</t>
  </si>
  <si>
    <t>0.5 threshold</t>
  </si>
  <si>
    <t>0.6 threshold</t>
  </si>
  <si>
    <t>0.7 threshold</t>
  </si>
  <si>
    <t>0.8 threshold</t>
  </si>
  <si>
    <t>0.9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</si>
</sst>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F1-Score</a:t>
            </a:r>
            <a:r>
              <a:rPr lang="en-GB" baseline="0"/>
              <a:t> (Baseline)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Baseline!$A$5</c:f>
              <c:strCache>
                <c:ptCount val="1"/>
                <c:pt idx="0">
                  <c:v>2 epoch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Baseline!$B$3:$AD$4</c:f>
              <c:multiLvlStrCache>
                <c:ptCount val="29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  <c:pt idx="6">
                    <c:v>People</c:v>
                  </c:pt>
                  <c:pt idx="7">
                    <c:v>Animals</c:v>
                  </c:pt>
                  <c:pt idx="8">
                    <c:v>Environment</c:v>
                  </c:pt>
                  <c:pt idx="9">
                    <c:v>Politics</c:v>
                  </c:pt>
                  <c:pt idx="10">
                    <c:v>Products &amp; Services</c:v>
                  </c:pt>
                  <c:pt idx="12">
                    <c:v>People</c:v>
                  </c:pt>
                  <c:pt idx="13">
                    <c:v>Animals</c:v>
                  </c:pt>
                  <c:pt idx="14">
                    <c:v>Environment</c:v>
                  </c:pt>
                  <c:pt idx="15">
                    <c:v>Politics</c:v>
                  </c:pt>
                  <c:pt idx="16">
                    <c:v>Products &amp; Services</c:v>
                  </c:pt>
                  <c:pt idx="18">
                    <c:v>People</c:v>
                  </c:pt>
                  <c:pt idx="19">
                    <c:v>Animals</c:v>
                  </c:pt>
                  <c:pt idx="20">
                    <c:v>Environment</c:v>
                  </c:pt>
                  <c:pt idx="21">
                    <c:v>Politics</c:v>
                  </c:pt>
                  <c:pt idx="22">
                    <c:v>Products &amp; Services</c:v>
                  </c:pt>
                  <c:pt idx="24">
                    <c:v>People</c:v>
                  </c:pt>
                  <c:pt idx="25">
                    <c:v>Animals</c:v>
                  </c:pt>
                  <c:pt idx="26">
                    <c:v>Environment</c:v>
                  </c:pt>
                  <c:pt idx="27">
                    <c:v>Politics</c:v>
                  </c:pt>
                  <c:pt idx="28">
                    <c:v>Products &amp; Services</c:v>
                  </c:pt>
                </c:lvl>
                <c:lvl>
                  <c:pt idx="0">
                    <c:v>BERT</c:v>
                  </c:pt>
                  <c:pt idx="6">
                    <c:v>DistilBERT</c:v>
                  </c:pt>
                  <c:pt idx="12">
                    <c:v>Logistic Regression</c:v>
                  </c:pt>
                  <c:pt idx="18">
                    <c:v>RoBERTa</c:v>
                  </c:pt>
                  <c:pt idx="24">
                    <c:v>XLNet</c:v>
                  </c:pt>
                </c:lvl>
              </c:multiLvlStrCache>
            </c:multiLvlStrRef>
          </c:cat>
          <c:val>
            <c:numRef>
              <c:f>Baseline!$B$5:$AD$5</c:f>
              <c:numCache>
                <c:formatCode>General</c:formatCode>
                <c:ptCount val="29"/>
                <c:pt idx="0">
                  <c:v>0.17026478732709063</c:v>
                </c:pt>
                <c:pt idx="1">
                  <c:v>0.12651571313975382</c:v>
                </c:pt>
                <c:pt idx="2">
                  <c:v>5.6665218229947703E-2</c:v>
                </c:pt>
                <c:pt idx="3">
                  <c:v>0.28094374841167208</c:v>
                </c:pt>
                <c:pt idx="4">
                  <c:v>3.3444816053511696E-3</c:v>
                </c:pt>
                <c:pt idx="6">
                  <c:v>9.1238227910553794E-3</c:v>
                </c:pt>
                <c:pt idx="7">
                  <c:v>8.0213903743315343E-3</c:v>
                </c:pt>
                <c:pt idx="8">
                  <c:v>1.9043231420726833E-2</c:v>
                </c:pt>
                <c:pt idx="9">
                  <c:v>0.10504050913661839</c:v>
                </c:pt>
                <c:pt idx="10">
                  <c:v>0</c:v>
                </c:pt>
                <c:pt idx="12">
                  <c:v>0.35957511019624899</c:v>
                </c:pt>
                <c:pt idx="13">
                  <c:v>8.5368354127272408E-2</c:v>
                </c:pt>
                <c:pt idx="14">
                  <c:v>0.16540832220036525</c:v>
                </c:pt>
                <c:pt idx="15">
                  <c:v>0.64970498359498896</c:v>
                </c:pt>
                <c:pt idx="16">
                  <c:v>8.3669424343956966E-2</c:v>
                </c:pt>
                <c:pt idx="18">
                  <c:v>0.24206692350590514</c:v>
                </c:pt>
                <c:pt idx="19">
                  <c:v>0.12163963836844609</c:v>
                </c:pt>
                <c:pt idx="20">
                  <c:v>0.23027564217680854</c:v>
                </c:pt>
                <c:pt idx="21">
                  <c:v>0.30238219330168581</c:v>
                </c:pt>
                <c:pt idx="22">
                  <c:v>3.8662911088236857E-2</c:v>
                </c:pt>
                <c:pt idx="24">
                  <c:v>0.2914228563834339</c:v>
                </c:pt>
                <c:pt idx="25">
                  <c:v>0.2520677068715102</c:v>
                </c:pt>
                <c:pt idx="26">
                  <c:v>0.20292583969899416</c:v>
                </c:pt>
                <c:pt idx="27">
                  <c:v>0.37867665106032095</c:v>
                </c:pt>
                <c:pt idx="28">
                  <c:v>4.8819368596244798E-2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B-4B54-99D2-46AD1939FB83}"/>
            </c:ext>
          </c:extLst>
        </c:ser>
        <c:ser>
          <c:idx val="1"/>
          <c:order val="1"/>
          <c:tx>
            <c:strRef>
              <c:f>Baseline!$A$6</c:f>
              <c:strCache>
                <c:ptCount val="1"/>
                <c:pt idx="0">
                  <c:v>3 epoch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Baseline!$B$3:$AD$4</c:f>
              <c:multiLvlStrCache>
                <c:ptCount val="29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  <c:pt idx="6">
                    <c:v>People</c:v>
                  </c:pt>
                  <c:pt idx="7">
                    <c:v>Animals</c:v>
                  </c:pt>
                  <c:pt idx="8">
                    <c:v>Environment</c:v>
                  </c:pt>
                  <c:pt idx="9">
                    <c:v>Politics</c:v>
                  </c:pt>
                  <c:pt idx="10">
                    <c:v>Products &amp; Services</c:v>
                  </c:pt>
                  <c:pt idx="12">
                    <c:v>People</c:v>
                  </c:pt>
                  <c:pt idx="13">
                    <c:v>Animals</c:v>
                  </c:pt>
                  <c:pt idx="14">
                    <c:v>Environment</c:v>
                  </c:pt>
                  <c:pt idx="15">
                    <c:v>Politics</c:v>
                  </c:pt>
                  <c:pt idx="16">
                    <c:v>Products &amp; Services</c:v>
                  </c:pt>
                  <c:pt idx="18">
                    <c:v>People</c:v>
                  </c:pt>
                  <c:pt idx="19">
                    <c:v>Animals</c:v>
                  </c:pt>
                  <c:pt idx="20">
                    <c:v>Environment</c:v>
                  </c:pt>
                  <c:pt idx="21">
                    <c:v>Politics</c:v>
                  </c:pt>
                  <c:pt idx="22">
                    <c:v>Products &amp; Services</c:v>
                  </c:pt>
                  <c:pt idx="24">
                    <c:v>People</c:v>
                  </c:pt>
                  <c:pt idx="25">
                    <c:v>Animals</c:v>
                  </c:pt>
                  <c:pt idx="26">
                    <c:v>Environment</c:v>
                  </c:pt>
                  <c:pt idx="27">
                    <c:v>Politics</c:v>
                  </c:pt>
                  <c:pt idx="28">
                    <c:v>Products &amp; Services</c:v>
                  </c:pt>
                </c:lvl>
                <c:lvl>
                  <c:pt idx="0">
                    <c:v>BERT</c:v>
                  </c:pt>
                  <c:pt idx="6">
                    <c:v>DistilBERT</c:v>
                  </c:pt>
                  <c:pt idx="12">
                    <c:v>Logistic Regression</c:v>
                  </c:pt>
                  <c:pt idx="18">
                    <c:v>RoBERTa</c:v>
                  </c:pt>
                  <c:pt idx="24">
                    <c:v>XLNet</c:v>
                  </c:pt>
                </c:lvl>
              </c:multiLvlStrCache>
            </c:multiLvlStrRef>
          </c:cat>
          <c:val>
            <c:numRef>
              <c:f>Baseline!$B$6:$AD$6</c:f>
              <c:numCache>
                <c:formatCode>General</c:formatCode>
                <c:ptCount val="29"/>
                <c:pt idx="0">
                  <c:v>0.25353121255940142</c:v>
                </c:pt>
                <c:pt idx="1">
                  <c:v>0.16248217915242072</c:v>
                </c:pt>
                <c:pt idx="2">
                  <c:v>0.11636562436033883</c:v>
                </c:pt>
                <c:pt idx="3">
                  <c:v>0.3714437252246135</c:v>
                </c:pt>
                <c:pt idx="4">
                  <c:v>8.5927001674257389E-2</c:v>
                </c:pt>
                <c:pt idx="6">
                  <c:v>0.2104383246606028</c:v>
                </c:pt>
                <c:pt idx="7">
                  <c:v>8.4984846111720538E-2</c:v>
                </c:pt>
                <c:pt idx="8">
                  <c:v>0.1093616050221399</c:v>
                </c:pt>
                <c:pt idx="9">
                  <c:v>0.28241979773453524</c:v>
                </c:pt>
                <c:pt idx="10">
                  <c:v>8.7744499509205352E-3</c:v>
                </c:pt>
                <c:pt idx="12">
                  <c:v>0.35797002419674967</c:v>
                </c:pt>
                <c:pt idx="13">
                  <c:v>0.1507819048845021</c:v>
                </c:pt>
                <c:pt idx="14">
                  <c:v>0.15518060653110335</c:v>
                </c:pt>
                <c:pt idx="15">
                  <c:v>0.67398688105034399</c:v>
                </c:pt>
                <c:pt idx="16">
                  <c:v>6.3047876148793119E-2</c:v>
                </c:pt>
                <c:pt idx="18">
                  <c:v>0.27934740035495115</c:v>
                </c:pt>
                <c:pt idx="19">
                  <c:v>0.19244007002145122</c:v>
                </c:pt>
                <c:pt idx="20">
                  <c:v>0.25822129543844119</c:v>
                </c:pt>
                <c:pt idx="21">
                  <c:v>0.32414236885691811</c:v>
                </c:pt>
                <c:pt idx="22">
                  <c:v>0.14922809850528837</c:v>
                </c:pt>
                <c:pt idx="24">
                  <c:v>0.33983425044190341</c:v>
                </c:pt>
                <c:pt idx="25">
                  <c:v>0.27893265393541661</c:v>
                </c:pt>
                <c:pt idx="26">
                  <c:v>0.26671460248281792</c:v>
                </c:pt>
                <c:pt idx="27">
                  <c:v>0.35778649060231638</c:v>
                </c:pt>
                <c:pt idx="28">
                  <c:v>0.2012726408260766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B-4B54-99D2-46AD1939FB83}"/>
            </c:ext>
          </c:extLst>
        </c:ser>
        <c:ser>
          <c:idx val="2"/>
          <c:order val="2"/>
          <c:tx>
            <c:strRef>
              <c:f>Baseline!$A$7</c:f>
              <c:strCache>
                <c:ptCount val="1"/>
                <c:pt idx="0">
                  <c:v>4 epoch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Baseline!$B$3:$AD$4</c:f>
              <c:multiLvlStrCache>
                <c:ptCount val="29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  <c:pt idx="6">
                    <c:v>People</c:v>
                  </c:pt>
                  <c:pt idx="7">
                    <c:v>Animals</c:v>
                  </c:pt>
                  <c:pt idx="8">
                    <c:v>Environment</c:v>
                  </c:pt>
                  <c:pt idx="9">
                    <c:v>Politics</c:v>
                  </c:pt>
                  <c:pt idx="10">
                    <c:v>Products &amp; Services</c:v>
                  </c:pt>
                  <c:pt idx="12">
                    <c:v>People</c:v>
                  </c:pt>
                  <c:pt idx="13">
                    <c:v>Animals</c:v>
                  </c:pt>
                  <c:pt idx="14">
                    <c:v>Environment</c:v>
                  </c:pt>
                  <c:pt idx="15">
                    <c:v>Politics</c:v>
                  </c:pt>
                  <c:pt idx="16">
                    <c:v>Products &amp; Services</c:v>
                  </c:pt>
                  <c:pt idx="18">
                    <c:v>People</c:v>
                  </c:pt>
                  <c:pt idx="19">
                    <c:v>Animals</c:v>
                  </c:pt>
                  <c:pt idx="20">
                    <c:v>Environment</c:v>
                  </c:pt>
                  <c:pt idx="21">
                    <c:v>Politics</c:v>
                  </c:pt>
                  <c:pt idx="22">
                    <c:v>Products &amp; Services</c:v>
                  </c:pt>
                  <c:pt idx="24">
                    <c:v>People</c:v>
                  </c:pt>
                  <c:pt idx="25">
                    <c:v>Animals</c:v>
                  </c:pt>
                  <c:pt idx="26">
                    <c:v>Environment</c:v>
                  </c:pt>
                  <c:pt idx="27">
                    <c:v>Politics</c:v>
                  </c:pt>
                  <c:pt idx="28">
                    <c:v>Products &amp; Services</c:v>
                  </c:pt>
                </c:lvl>
                <c:lvl>
                  <c:pt idx="0">
                    <c:v>BERT</c:v>
                  </c:pt>
                  <c:pt idx="6">
                    <c:v>DistilBERT</c:v>
                  </c:pt>
                  <c:pt idx="12">
                    <c:v>Logistic Regression</c:v>
                  </c:pt>
                  <c:pt idx="18">
                    <c:v>RoBERTa</c:v>
                  </c:pt>
                  <c:pt idx="24">
                    <c:v>XLNet</c:v>
                  </c:pt>
                </c:lvl>
              </c:multiLvlStrCache>
            </c:multiLvlStrRef>
          </c:cat>
          <c:val>
            <c:numRef>
              <c:f>Baseline!$B$7:$AD$7</c:f>
              <c:numCache>
                <c:formatCode>General</c:formatCode>
                <c:ptCount val="29"/>
                <c:pt idx="0">
                  <c:v>0.37359649798425282</c:v>
                </c:pt>
                <c:pt idx="1">
                  <c:v>0.31552201119563517</c:v>
                </c:pt>
                <c:pt idx="2">
                  <c:v>0.24402314222582169</c:v>
                </c:pt>
                <c:pt idx="3">
                  <c:v>0.42278815192112734</c:v>
                </c:pt>
                <c:pt idx="4">
                  <c:v>0.22994143399931538</c:v>
                </c:pt>
                <c:pt idx="6">
                  <c:v>0.29505220413369759</c:v>
                </c:pt>
                <c:pt idx="7">
                  <c:v>0.22698196215495053</c:v>
                </c:pt>
                <c:pt idx="8">
                  <c:v>0.19943150281926353</c:v>
                </c:pt>
                <c:pt idx="9">
                  <c:v>0.32986482942196133</c:v>
                </c:pt>
                <c:pt idx="10">
                  <c:v>0.14761314707046241</c:v>
                </c:pt>
                <c:pt idx="12">
                  <c:v>0.3846950055800073</c:v>
                </c:pt>
                <c:pt idx="13">
                  <c:v>0.11871278632763051</c:v>
                </c:pt>
                <c:pt idx="14">
                  <c:v>0.19559969733938229</c:v>
                </c:pt>
                <c:pt idx="15">
                  <c:v>0.68607745672053899</c:v>
                </c:pt>
                <c:pt idx="16">
                  <c:v>7.5617407296172973E-2</c:v>
                </c:pt>
                <c:pt idx="18">
                  <c:v>0.32573503157675882</c:v>
                </c:pt>
                <c:pt idx="19">
                  <c:v>0.24406247326055339</c:v>
                </c:pt>
                <c:pt idx="20">
                  <c:v>0.29598415146087798</c:v>
                </c:pt>
                <c:pt idx="21">
                  <c:v>0.34903993989546267</c:v>
                </c:pt>
                <c:pt idx="22">
                  <c:v>0.23037500875761213</c:v>
                </c:pt>
                <c:pt idx="24">
                  <c:v>0.43219961508934368</c:v>
                </c:pt>
                <c:pt idx="25">
                  <c:v>0.38511527477371837</c:v>
                </c:pt>
                <c:pt idx="26">
                  <c:v>0.40441678603190717</c:v>
                </c:pt>
                <c:pt idx="27">
                  <c:v>0.44269450283623279</c:v>
                </c:pt>
                <c:pt idx="28">
                  <c:v>0.29427919771056993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3B-4B54-99D2-46AD1939FB83}"/>
            </c:ext>
          </c:extLst>
        </c:ser>
        <c:ser>
          <c:idx val="3"/>
          <c:order val="3"/>
          <c:tx>
            <c:strRef>
              <c:f>Baseline!$A$8</c:f>
              <c:strCache>
                <c:ptCount val="1"/>
                <c:pt idx="0">
                  <c:v>5 epoch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Baseline!$B$3:$AD$4</c:f>
              <c:multiLvlStrCache>
                <c:ptCount val="29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  <c:pt idx="6">
                    <c:v>People</c:v>
                  </c:pt>
                  <c:pt idx="7">
                    <c:v>Animals</c:v>
                  </c:pt>
                  <c:pt idx="8">
                    <c:v>Environment</c:v>
                  </c:pt>
                  <c:pt idx="9">
                    <c:v>Politics</c:v>
                  </c:pt>
                  <c:pt idx="10">
                    <c:v>Products &amp; Services</c:v>
                  </c:pt>
                  <c:pt idx="12">
                    <c:v>People</c:v>
                  </c:pt>
                  <c:pt idx="13">
                    <c:v>Animals</c:v>
                  </c:pt>
                  <c:pt idx="14">
                    <c:v>Environment</c:v>
                  </c:pt>
                  <c:pt idx="15">
                    <c:v>Politics</c:v>
                  </c:pt>
                  <c:pt idx="16">
                    <c:v>Products &amp; Services</c:v>
                  </c:pt>
                  <c:pt idx="18">
                    <c:v>People</c:v>
                  </c:pt>
                  <c:pt idx="19">
                    <c:v>Animals</c:v>
                  </c:pt>
                  <c:pt idx="20">
                    <c:v>Environment</c:v>
                  </c:pt>
                  <c:pt idx="21">
                    <c:v>Politics</c:v>
                  </c:pt>
                  <c:pt idx="22">
                    <c:v>Products &amp; Services</c:v>
                  </c:pt>
                  <c:pt idx="24">
                    <c:v>People</c:v>
                  </c:pt>
                  <c:pt idx="25">
                    <c:v>Animals</c:v>
                  </c:pt>
                  <c:pt idx="26">
                    <c:v>Environment</c:v>
                  </c:pt>
                  <c:pt idx="27">
                    <c:v>Politics</c:v>
                  </c:pt>
                  <c:pt idx="28">
                    <c:v>Products &amp; Services</c:v>
                  </c:pt>
                </c:lvl>
                <c:lvl>
                  <c:pt idx="0">
                    <c:v>BERT</c:v>
                  </c:pt>
                  <c:pt idx="6">
                    <c:v>DistilBERT</c:v>
                  </c:pt>
                  <c:pt idx="12">
                    <c:v>Logistic Regression</c:v>
                  </c:pt>
                  <c:pt idx="18">
                    <c:v>RoBERTa</c:v>
                  </c:pt>
                  <c:pt idx="24">
                    <c:v>XLNet</c:v>
                  </c:pt>
                </c:lvl>
              </c:multiLvlStrCache>
            </c:multiLvlStrRef>
          </c:cat>
          <c:val>
            <c:numRef>
              <c:f>Baseline!$B$8:$AD$8</c:f>
              <c:numCache>
                <c:formatCode>General</c:formatCode>
                <c:ptCount val="29"/>
                <c:pt idx="0">
                  <c:v>0.26346680042858667</c:v>
                </c:pt>
                <c:pt idx="1">
                  <c:v>0.21199285700564438</c:v>
                </c:pt>
                <c:pt idx="2">
                  <c:v>0.20710186302105363</c:v>
                </c:pt>
                <c:pt idx="3">
                  <c:v>0.27489556805962756</c:v>
                </c:pt>
                <c:pt idx="4">
                  <c:v>0.15735241616480791</c:v>
                </c:pt>
                <c:pt idx="6">
                  <c:v>0.26797598817352014</c:v>
                </c:pt>
                <c:pt idx="7">
                  <c:v>0.15058069926041515</c:v>
                </c:pt>
                <c:pt idx="8">
                  <c:v>0.27014472343983997</c:v>
                </c:pt>
                <c:pt idx="9">
                  <c:v>0.2809179266892799</c:v>
                </c:pt>
                <c:pt idx="10">
                  <c:v>0.19040962865848779</c:v>
                </c:pt>
                <c:pt idx="12">
                  <c:v>0.34259149085490742</c:v>
                </c:pt>
                <c:pt idx="13">
                  <c:v>9.0615643291081654E-2</c:v>
                </c:pt>
                <c:pt idx="14">
                  <c:v>0.1634281941733591</c:v>
                </c:pt>
                <c:pt idx="15">
                  <c:v>0.67380519589380683</c:v>
                </c:pt>
                <c:pt idx="16">
                  <c:v>7.0328357861826327E-2</c:v>
                </c:pt>
                <c:pt idx="18">
                  <c:v>0.27936612398682109</c:v>
                </c:pt>
                <c:pt idx="19">
                  <c:v>0.21514836772618212</c:v>
                </c:pt>
                <c:pt idx="20">
                  <c:v>0.31824196991048737</c:v>
                </c:pt>
                <c:pt idx="21">
                  <c:v>0.29375075240424353</c:v>
                </c:pt>
                <c:pt idx="22">
                  <c:v>0.21267249796868878</c:v>
                </c:pt>
                <c:pt idx="24">
                  <c:v>0.40058648610626829</c:v>
                </c:pt>
                <c:pt idx="25">
                  <c:v>0.3624415264121143</c:v>
                </c:pt>
                <c:pt idx="26">
                  <c:v>0.35330822570715453</c:v>
                </c:pt>
                <c:pt idx="27">
                  <c:v>0.4055572006125594</c:v>
                </c:pt>
                <c:pt idx="28">
                  <c:v>0.30447179670224034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3B-4B54-99D2-46AD1939FB83}"/>
            </c:ext>
          </c:extLst>
        </c:ser>
        <c:ser>
          <c:idx val="4"/>
          <c:order val="4"/>
          <c:tx>
            <c:strRef>
              <c:f>Baseline!$A$9</c:f>
              <c:strCache>
                <c:ptCount val="1"/>
                <c:pt idx="0">
                  <c:v>6 epoch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Baseline!$B$3:$AD$4</c:f>
              <c:multiLvlStrCache>
                <c:ptCount val="29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  <c:pt idx="6">
                    <c:v>People</c:v>
                  </c:pt>
                  <c:pt idx="7">
                    <c:v>Animals</c:v>
                  </c:pt>
                  <c:pt idx="8">
                    <c:v>Environment</c:v>
                  </c:pt>
                  <c:pt idx="9">
                    <c:v>Politics</c:v>
                  </c:pt>
                  <c:pt idx="10">
                    <c:v>Products &amp; Services</c:v>
                  </c:pt>
                  <c:pt idx="12">
                    <c:v>People</c:v>
                  </c:pt>
                  <c:pt idx="13">
                    <c:v>Animals</c:v>
                  </c:pt>
                  <c:pt idx="14">
                    <c:v>Environment</c:v>
                  </c:pt>
                  <c:pt idx="15">
                    <c:v>Politics</c:v>
                  </c:pt>
                  <c:pt idx="16">
                    <c:v>Products &amp; Services</c:v>
                  </c:pt>
                  <c:pt idx="18">
                    <c:v>People</c:v>
                  </c:pt>
                  <c:pt idx="19">
                    <c:v>Animals</c:v>
                  </c:pt>
                  <c:pt idx="20">
                    <c:v>Environment</c:v>
                  </c:pt>
                  <c:pt idx="21">
                    <c:v>Politics</c:v>
                  </c:pt>
                  <c:pt idx="22">
                    <c:v>Products &amp; Services</c:v>
                  </c:pt>
                  <c:pt idx="24">
                    <c:v>People</c:v>
                  </c:pt>
                  <c:pt idx="25">
                    <c:v>Animals</c:v>
                  </c:pt>
                  <c:pt idx="26">
                    <c:v>Environment</c:v>
                  </c:pt>
                  <c:pt idx="27">
                    <c:v>Politics</c:v>
                  </c:pt>
                  <c:pt idx="28">
                    <c:v>Products &amp; Services</c:v>
                  </c:pt>
                </c:lvl>
                <c:lvl>
                  <c:pt idx="0">
                    <c:v>BERT</c:v>
                  </c:pt>
                  <c:pt idx="6">
                    <c:v>DistilBERT</c:v>
                  </c:pt>
                  <c:pt idx="12">
                    <c:v>Logistic Regression</c:v>
                  </c:pt>
                  <c:pt idx="18">
                    <c:v>RoBERTa</c:v>
                  </c:pt>
                  <c:pt idx="24">
                    <c:v>XLNet</c:v>
                  </c:pt>
                </c:lvl>
              </c:multiLvlStrCache>
            </c:multiLvlStrRef>
          </c:cat>
          <c:val>
            <c:numRef>
              <c:f>Baseline!$B$9:$AD$9</c:f>
              <c:numCache>
                <c:formatCode>General</c:formatCode>
                <c:ptCount val="29"/>
                <c:pt idx="0">
                  <c:v>0.35961955842408638</c:v>
                </c:pt>
                <c:pt idx="1">
                  <c:v>0.28391798180144445</c:v>
                </c:pt>
                <c:pt idx="2">
                  <c:v>0.28806516297685048</c:v>
                </c:pt>
                <c:pt idx="3">
                  <c:v>0.36024061346465686</c:v>
                </c:pt>
                <c:pt idx="4">
                  <c:v>0.20532186099478683</c:v>
                </c:pt>
                <c:pt idx="6">
                  <c:v>0.22684175762508338</c:v>
                </c:pt>
                <c:pt idx="7">
                  <c:v>0.12848563442495656</c:v>
                </c:pt>
                <c:pt idx="8">
                  <c:v>0.20402028877491388</c:v>
                </c:pt>
                <c:pt idx="9">
                  <c:v>0.28318216641474575</c:v>
                </c:pt>
                <c:pt idx="10">
                  <c:v>0.1784340128574976</c:v>
                </c:pt>
                <c:pt idx="12">
                  <c:v>0.34455700311507648</c:v>
                </c:pt>
                <c:pt idx="13">
                  <c:v>0.11478328812955456</c:v>
                </c:pt>
                <c:pt idx="14">
                  <c:v>0.17094116986313609</c:v>
                </c:pt>
                <c:pt idx="15">
                  <c:v>0.67869075264031864</c:v>
                </c:pt>
                <c:pt idx="16">
                  <c:v>8.5522771981105208E-2</c:v>
                </c:pt>
                <c:pt idx="18">
                  <c:v>0.25202951333305351</c:v>
                </c:pt>
                <c:pt idx="19">
                  <c:v>0.17895684579221813</c:v>
                </c:pt>
                <c:pt idx="20">
                  <c:v>0.24514213449355068</c:v>
                </c:pt>
                <c:pt idx="21">
                  <c:v>0.31872894810739266</c:v>
                </c:pt>
                <c:pt idx="22">
                  <c:v>0.22087673645907518</c:v>
                </c:pt>
                <c:pt idx="24">
                  <c:v>0.3732181549559575</c:v>
                </c:pt>
                <c:pt idx="25">
                  <c:v>0.31598339208309856</c:v>
                </c:pt>
                <c:pt idx="26">
                  <c:v>0.35892313101227763</c:v>
                </c:pt>
                <c:pt idx="27">
                  <c:v>0.38426888275763588</c:v>
                </c:pt>
                <c:pt idx="28">
                  <c:v>0.26081412925861219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3B-4B54-99D2-46AD1939F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71903"/>
        <c:axId val="1928303855"/>
      </c:barChart>
      <c:catAx>
        <c:axId val="19467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28303855"/>
        <c:crosses val="autoZero"/>
        <c:auto val="1"/>
        <c:lblAlgn val="ctr"/>
        <c:lblOffset val="100"/>
        <c:noMultiLvlLbl val="0"/>
      </c:catAx>
      <c:valAx>
        <c:axId val="19283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467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Macro</a:t>
            </a:r>
            <a:r>
              <a:rPr lang="en-GB" baseline="0"/>
              <a:t> &amp; Weighted F1-Scores (Baseline)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Baseline!$A$13</c:f>
              <c:strCache>
                <c:ptCount val="1"/>
                <c:pt idx="0">
                  <c:v>2 epoch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Baseline!$B$11:$AA$12</c15:sqref>
                  </c15:fullRef>
                </c:ext>
              </c:extLst>
              <c:f>Baseline!$B$11:$AA$12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Baseline!$B$13:$AA$13</c15:sqref>
                  </c15:fullRef>
                </c:ext>
              </c:extLst>
              <c:f>(Baseline!$B$13:$C$13,Baseline!$H$13:$I$13,Baseline!$N$13:$O$13,Baseline!$T$13:$U$13,Baseline!$Z$13:$AA$13)</c:f>
              <c:numCache>
                <c:formatCode>0.0000</c:formatCode>
                <c:ptCount val="10"/>
                <c:pt idx="0">
                  <c:v>0.12754678974276307</c:v>
                </c:pt>
                <c:pt idx="1">
                  <c:v>0.12354682343349352</c:v>
                </c:pt>
                <c:pt idx="2">
                  <c:v>2.8245790744546428E-2</c:v>
                </c:pt>
                <c:pt idx="3">
                  <c:v>2.8450052210058439E-2</c:v>
                </c:pt>
                <c:pt idx="4">
                  <c:v>0.26874523889256652</c:v>
                </c:pt>
                <c:pt idx="5">
                  <c:v>0.26923476666569379</c:v>
                </c:pt>
                <c:pt idx="6">
                  <c:v>0.18700546168821647</c:v>
                </c:pt>
                <c:pt idx="7">
                  <c:v>0.19222403170426181</c:v>
                </c:pt>
                <c:pt idx="8">
                  <c:v>0.23478248452210079</c:v>
                </c:pt>
                <c:pt idx="9">
                  <c:v>0.2326510604511427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C-4529-9863-C99B470C55E6}"/>
            </c:ext>
          </c:extLst>
        </c:ser>
        <c:ser>
          <c:idx val="1"/>
          <c:order val="1"/>
          <c:tx>
            <c:strRef>
              <c:f>Baseline!$A$14</c:f>
              <c:strCache>
                <c:ptCount val="1"/>
                <c:pt idx="0">
                  <c:v>3 epoch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Baseline!$B$11:$AA$12</c15:sqref>
                  </c15:fullRef>
                </c:ext>
              </c:extLst>
              <c:f>Baseline!$B$11:$AA$12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Baseline!$B$14:$AA$14</c15:sqref>
                  </c15:fullRef>
                </c:ext>
              </c:extLst>
              <c:f>(Baseline!$B$14:$C$14,Baseline!$H$14:$I$14,Baseline!$N$14:$O$14,Baseline!$T$14:$U$14,Baseline!$Z$14:$AA$14)</c:f>
              <c:numCache>
                <c:formatCode>0.0000</c:formatCode>
                <c:ptCount val="10"/>
                <c:pt idx="0">
                  <c:v>0.19794994859420639</c:v>
                </c:pt>
                <c:pt idx="1">
                  <c:v>0.19446870386414181</c:v>
                </c:pt>
                <c:pt idx="2">
                  <c:v>0.1391958046959838</c:v>
                </c:pt>
                <c:pt idx="3">
                  <c:v>0.13954816717152749</c:v>
                </c:pt>
                <c:pt idx="4">
                  <c:v>0.28019345856229844</c:v>
                </c:pt>
                <c:pt idx="5">
                  <c:v>0.27756302599046501</c:v>
                </c:pt>
                <c:pt idx="6">
                  <c:v>0.24067584663540997</c:v>
                </c:pt>
                <c:pt idx="7">
                  <c:v>0.24361400876217432</c:v>
                </c:pt>
                <c:pt idx="8">
                  <c:v>0.28890812765770618</c:v>
                </c:pt>
                <c:pt idx="9">
                  <c:v>0.2880964668366463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C-4529-9863-C99B470C55E6}"/>
            </c:ext>
          </c:extLst>
        </c:ser>
        <c:ser>
          <c:idx val="2"/>
          <c:order val="2"/>
          <c:tx>
            <c:strRef>
              <c:f>Baseline!$A$15</c:f>
              <c:strCache>
                <c:ptCount val="1"/>
                <c:pt idx="0">
                  <c:v>4 epoch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Baseline!$B$11:$AA$12</c15:sqref>
                  </c15:fullRef>
                </c:ext>
              </c:extLst>
              <c:f>Baseline!$B$11:$AA$12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Baseline!$B$15:$AA$15</c15:sqref>
                  </c15:fullRef>
                </c:ext>
              </c:extLst>
              <c:f>(Baseline!$B$15:$C$15,Baseline!$H$15:$I$15,Baseline!$N$15:$O$15,Baseline!$T$15:$U$15,Baseline!$Z$15:$AA$15)</c:f>
              <c:numCache>
                <c:formatCode>0.0000</c:formatCode>
                <c:ptCount val="10"/>
                <c:pt idx="0">
                  <c:v>0.31717424746523049</c:v>
                </c:pt>
                <c:pt idx="1">
                  <c:v>0.31297779984500484</c:v>
                </c:pt>
                <c:pt idx="2">
                  <c:v>0.23978872912006705</c:v>
                </c:pt>
                <c:pt idx="3">
                  <c:v>0.23798196451501061</c:v>
                </c:pt>
                <c:pt idx="4">
                  <c:v>0.29214047065274645</c:v>
                </c:pt>
                <c:pt idx="5">
                  <c:v>0.29276568618373178</c:v>
                </c:pt>
                <c:pt idx="6">
                  <c:v>0.28903932099025298</c:v>
                </c:pt>
                <c:pt idx="7">
                  <c:v>0.29114940586896304</c:v>
                </c:pt>
                <c:pt idx="8">
                  <c:v>0.39174107528835439</c:v>
                </c:pt>
                <c:pt idx="9">
                  <c:v>0.39295234337215362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C-4529-9863-C99B470C55E6}"/>
            </c:ext>
          </c:extLst>
        </c:ser>
        <c:ser>
          <c:idx val="3"/>
          <c:order val="3"/>
          <c:tx>
            <c:strRef>
              <c:f>Baseline!$A$16</c:f>
              <c:strCache>
                <c:ptCount val="1"/>
                <c:pt idx="0">
                  <c:v>5 epoch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Baseline!$B$11:$AA$12</c15:sqref>
                  </c15:fullRef>
                </c:ext>
              </c:extLst>
              <c:f>Baseline!$B$11:$AA$12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Baseline!$B$16:$AA$16</c15:sqref>
                  </c15:fullRef>
                </c:ext>
              </c:extLst>
              <c:f>(Baseline!$B$16:$C$16,Baseline!$H$16:$I$16,Baseline!$N$16:$O$16,Baseline!$T$16:$U$16,Baseline!$Z$16:$AA$16)</c:f>
              <c:numCache>
                <c:formatCode>0.0000</c:formatCode>
                <c:ptCount val="10"/>
                <c:pt idx="0">
                  <c:v>0.22296190093594404</c:v>
                </c:pt>
                <c:pt idx="1">
                  <c:v>0.22252162572127809</c:v>
                </c:pt>
                <c:pt idx="2">
                  <c:v>0.23200579324430856</c:v>
                </c:pt>
                <c:pt idx="3">
                  <c:v>0.23723852147381616</c:v>
                </c:pt>
                <c:pt idx="4">
                  <c:v>0.26815377641499627</c:v>
                </c:pt>
                <c:pt idx="5">
                  <c:v>0.26838397000668818</c:v>
                </c:pt>
                <c:pt idx="6">
                  <c:v>0.26383594239928454</c:v>
                </c:pt>
                <c:pt idx="7">
                  <c:v>0.26894122094486789</c:v>
                </c:pt>
                <c:pt idx="8">
                  <c:v>0.36527304710806735</c:v>
                </c:pt>
                <c:pt idx="9">
                  <c:v>0.36477649739508583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C-4529-9863-C99B470C55E6}"/>
            </c:ext>
          </c:extLst>
        </c:ser>
        <c:ser>
          <c:idx val="4"/>
          <c:order val="4"/>
          <c:tx>
            <c:strRef>
              <c:f>Baseline!$A$17</c:f>
              <c:strCache>
                <c:ptCount val="1"/>
                <c:pt idx="0">
                  <c:v>6 epoch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Baseline!$B$11:$AA$12</c15:sqref>
                  </c15:fullRef>
                </c:ext>
              </c:extLst>
              <c:f>Baseline!$B$11:$AA$12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Baseline!$B$17:$AA$17</c15:sqref>
                  </c15:fullRef>
                </c:ext>
              </c:extLst>
              <c:f>(Baseline!$B$17:$C$17,Baseline!$H$17:$I$17,Baseline!$N$17:$O$17,Baseline!$T$17:$U$17,Baseline!$Z$17:$AA$17)</c:f>
              <c:numCache>
                <c:formatCode>0.0000</c:formatCode>
                <c:ptCount val="10"/>
                <c:pt idx="0">
                  <c:v>0.299433035532365</c:v>
                </c:pt>
                <c:pt idx="1">
                  <c:v>0.29948520820628671</c:v>
                </c:pt>
                <c:pt idx="2">
                  <c:v>0.20419277201943942</c:v>
                </c:pt>
                <c:pt idx="3">
                  <c:v>0.20686575125984497</c:v>
                </c:pt>
                <c:pt idx="4">
                  <c:v>0.27889899714583816</c:v>
                </c:pt>
                <c:pt idx="5">
                  <c:v>0.27845736678902605</c:v>
                </c:pt>
                <c:pt idx="6">
                  <c:v>0.24314683563705802</c:v>
                </c:pt>
                <c:pt idx="7">
                  <c:v>0.24554418553874396</c:v>
                </c:pt>
                <c:pt idx="8">
                  <c:v>0.33864153801351632</c:v>
                </c:pt>
                <c:pt idx="9">
                  <c:v>0.34082861468945319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1C-4529-9863-C99B470C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005552"/>
        <c:axId val="253195392"/>
      </c:barChart>
      <c:catAx>
        <c:axId val="13300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253195392"/>
        <c:crosses val="autoZero"/>
        <c:auto val="1"/>
        <c:lblAlgn val="ctr"/>
        <c:lblOffset val="100"/>
        <c:noMultiLvlLbl val="0"/>
      </c:catAx>
      <c:valAx>
        <c:axId val="2531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33005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Thresholds für Predictions</a:t>
            </a:r>
            <a:r>
              <a:rPr lang="en-GB" baseline="0"/>
              <a:t> (4 epoch)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'Threshold mit 4 epoch'!$A$17</c:f>
              <c:strCache>
                <c:ptCount val="1"/>
                <c:pt idx="0">
                  <c:v>0.1 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epoch'!$B$17:$W$17</c15:sqref>
                  </c15:fullRef>
                </c:ext>
              </c:extLst>
              <c:f>('Threshold mit 4 epoch'!$B$17:$C$17,'Threshold mit 4 epoch'!$G$17:$H$17,'Threshold mit 4 epoch'!$L$17:$M$17,'Threshold mit 4 epoch'!$Q$17:$R$17,'Threshold mit 4 epoch'!$V$17:$W$17)</c:f>
              <c:numCache>
                <c:formatCode>0.0000</c:formatCode>
                <c:ptCount val="10"/>
                <c:pt idx="0">
                  <c:v>0.34882402011139285</c:v>
                </c:pt>
                <c:pt idx="1">
                  <c:v>0.35257440987856969</c:v>
                </c:pt>
                <c:pt idx="2">
                  <c:v>0.31768408173674867</c:v>
                </c:pt>
                <c:pt idx="3">
                  <c:v>0.3220873788021254</c:v>
                </c:pt>
                <c:pt idx="4">
                  <c:v>0.45749185064995801</c:v>
                </c:pt>
                <c:pt idx="5">
                  <c:v>0.44986527678584076</c:v>
                </c:pt>
                <c:pt idx="6">
                  <c:v>0.31104493403526473</c:v>
                </c:pt>
                <c:pt idx="7">
                  <c:v>0.31304444467918086</c:v>
                </c:pt>
                <c:pt idx="8">
                  <c:v>0.4055264355357231</c:v>
                </c:pt>
                <c:pt idx="9">
                  <c:v>0.40733331564299408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6-47ED-9BE9-F4A294BE2A02}"/>
            </c:ext>
          </c:extLst>
        </c:ser>
        <c:ser>
          <c:idx val="1"/>
          <c:order val="1"/>
          <c:tx>
            <c:strRef>
              <c:f>'Threshold mit 4 epoch'!$A$18</c:f>
              <c:strCache>
                <c:ptCount val="1"/>
                <c:pt idx="0">
                  <c:v>0.2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epoch'!$B$18:$W$18</c15:sqref>
                  </c15:fullRef>
                </c:ext>
              </c:extLst>
              <c:f>('Threshold mit 4 epoch'!$B$18:$C$18,'Threshold mit 4 epoch'!$G$18:$H$18,'Threshold mit 4 epoch'!$L$18:$M$18,'Threshold mit 4 epoch'!$Q$18:$R$18,'Threshold mit 4 epoch'!$V$18:$W$18)</c:f>
              <c:numCache>
                <c:formatCode>0.0000</c:formatCode>
                <c:ptCount val="10"/>
                <c:pt idx="0">
                  <c:v>0.36305970422612288</c:v>
                </c:pt>
                <c:pt idx="1">
                  <c:v>0.36477980659074827</c:v>
                </c:pt>
                <c:pt idx="2">
                  <c:v>0.29456550124967473</c:v>
                </c:pt>
                <c:pt idx="3">
                  <c:v>0.2971318665734286</c:v>
                </c:pt>
                <c:pt idx="4">
                  <c:v>0.56527886193637977</c:v>
                </c:pt>
                <c:pt idx="5">
                  <c:v>0.55669384202294658</c:v>
                </c:pt>
                <c:pt idx="6">
                  <c:v>0.30586482300736717</c:v>
                </c:pt>
                <c:pt idx="7">
                  <c:v>0.30824037044934033</c:v>
                </c:pt>
                <c:pt idx="8">
                  <c:v>0.40687165844318107</c:v>
                </c:pt>
                <c:pt idx="9">
                  <c:v>0.40819205270670222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6-47ED-9BE9-F4A294BE2A02}"/>
            </c:ext>
          </c:extLst>
        </c:ser>
        <c:ser>
          <c:idx val="2"/>
          <c:order val="2"/>
          <c:tx>
            <c:strRef>
              <c:f>'Threshold mit 4 epoch'!$A$19</c:f>
              <c:strCache>
                <c:ptCount val="1"/>
                <c:pt idx="0">
                  <c:v>0.3 threshold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epoch'!$B$19:$W$19</c15:sqref>
                  </c15:fullRef>
                </c:ext>
              </c:extLst>
              <c:f>('Threshold mit 4 epoch'!$B$19:$C$19,'Threshold mit 4 epoch'!$G$19:$H$19,'Threshold mit 4 epoch'!$L$19:$M$19,'Threshold mit 4 epoch'!$Q$19:$R$19,'Threshold mit 4 epoch'!$V$19:$W$19)</c:f>
              <c:numCache>
                <c:formatCode>0.0000</c:formatCode>
                <c:ptCount val="10"/>
                <c:pt idx="0">
                  <c:v>0.34791012650694741</c:v>
                </c:pt>
                <c:pt idx="1">
                  <c:v>0.34646259059320988</c:v>
                </c:pt>
                <c:pt idx="2">
                  <c:v>0.270431165844775</c:v>
                </c:pt>
                <c:pt idx="3">
                  <c:v>0.27195695214546295</c:v>
                </c:pt>
                <c:pt idx="4">
                  <c:v>0.5410529044066219</c:v>
                </c:pt>
                <c:pt idx="5">
                  <c:v>0.53056891838539144</c:v>
                </c:pt>
                <c:pt idx="6">
                  <c:v>0.30098793060820223</c:v>
                </c:pt>
                <c:pt idx="7">
                  <c:v>0.30306670367974059</c:v>
                </c:pt>
                <c:pt idx="8">
                  <c:v>0.40347097738686843</c:v>
                </c:pt>
                <c:pt idx="9">
                  <c:v>0.40428296377885992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6-47ED-9BE9-F4A294BE2A02}"/>
            </c:ext>
          </c:extLst>
        </c:ser>
        <c:ser>
          <c:idx val="3"/>
          <c:order val="3"/>
          <c:tx>
            <c:strRef>
              <c:f>'Threshold mit 4 epoch'!$A$20</c:f>
              <c:strCache>
                <c:ptCount val="1"/>
                <c:pt idx="0">
                  <c:v>0.4 threshold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epoch'!$B$20:$W$20</c15:sqref>
                  </c15:fullRef>
                </c:ext>
              </c:extLst>
              <c:f>('Threshold mit 4 epoch'!$B$20:$C$20,'Threshold mit 4 epoch'!$G$20:$H$20,'Threshold mit 4 epoch'!$L$20:$M$20,'Threshold mit 4 epoch'!$Q$20:$R$20,'Threshold mit 4 epoch'!$V$20:$W$20)</c:f>
              <c:numCache>
                <c:formatCode>0.0000</c:formatCode>
                <c:ptCount val="10"/>
                <c:pt idx="0">
                  <c:v>0.33170371724890629</c:v>
                </c:pt>
                <c:pt idx="1">
                  <c:v>0.32825798637853393</c:v>
                </c:pt>
                <c:pt idx="2">
                  <c:v>0.25538234666509824</c:v>
                </c:pt>
                <c:pt idx="3">
                  <c:v>0.25541451406903304</c:v>
                </c:pt>
                <c:pt idx="4">
                  <c:v>0.4397437092078712</c:v>
                </c:pt>
                <c:pt idx="5">
                  <c:v>0.43461706329119548</c:v>
                </c:pt>
                <c:pt idx="6">
                  <c:v>0.2931274018012206</c:v>
                </c:pt>
                <c:pt idx="7">
                  <c:v>0.29522112176320248</c:v>
                </c:pt>
                <c:pt idx="8">
                  <c:v>0.39750819144036226</c:v>
                </c:pt>
                <c:pt idx="9">
                  <c:v>0.39878009580978102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6-47ED-9BE9-F4A294BE2A02}"/>
            </c:ext>
          </c:extLst>
        </c:ser>
        <c:ser>
          <c:idx val="4"/>
          <c:order val="4"/>
          <c:tx>
            <c:strRef>
              <c:f>'Threshold mit 4 epoch'!$A$21</c:f>
              <c:strCache>
                <c:ptCount val="1"/>
                <c:pt idx="0">
                  <c:v>0.5 threshold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epoch'!$B$21:$W$21</c15:sqref>
                  </c15:fullRef>
                </c:ext>
              </c:extLst>
              <c:f>('Threshold mit 4 epoch'!$B$21:$C$21,'Threshold mit 4 epoch'!$G$21:$H$21,'Threshold mit 4 epoch'!$L$21:$M$21,'Threshold mit 4 epoch'!$Q$21:$R$21,'Threshold mit 4 epoch'!$V$21:$W$21)</c:f>
              <c:numCache>
                <c:formatCode>0.0000</c:formatCode>
                <c:ptCount val="10"/>
                <c:pt idx="0">
                  <c:v>0.31717424746523049</c:v>
                </c:pt>
                <c:pt idx="1">
                  <c:v>0.31297779984500484</c:v>
                </c:pt>
                <c:pt idx="2">
                  <c:v>0.23978872912006705</c:v>
                </c:pt>
                <c:pt idx="3">
                  <c:v>0.23798196451501061</c:v>
                </c:pt>
                <c:pt idx="4">
                  <c:v>0.29214047065274645</c:v>
                </c:pt>
                <c:pt idx="5">
                  <c:v>0.29276568618373178</c:v>
                </c:pt>
                <c:pt idx="6">
                  <c:v>0.28903932099025298</c:v>
                </c:pt>
                <c:pt idx="7">
                  <c:v>0.29114940586896304</c:v>
                </c:pt>
                <c:pt idx="8">
                  <c:v>0.39174107528835439</c:v>
                </c:pt>
                <c:pt idx="9">
                  <c:v>0.39295234337215362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6-47ED-9BE9-F4A294BE2A02}"/>
            </c:ext>
          </c:extLst>
        </c:ser>
        <c:ser>
          <c:idx val="5"/>
          <c:order val="5"/>
          <c:tx>
            <c:strRef>
              <c:f>'Threshold mit 4 epoch'!$A$22</c:f>
              <c:strCache>
                <c:ptCount val="1"/>
                <c:pt idx="0">
                  <c:v>0.6 threshold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epoch'!$B$22:$W$22</c15:sqref>
                  </c15:fullRef>
                </c:ext>
              </c:extLst>
              <c:f>('Threshold mit 4 epoch'!$B$22:$C$22,'Threshold mit 4 epoch'!$G$22:$H$22,'Threshold mit 4 epoch'!$L$22:$M$22,'Threshold mit 4 epoch'!$Q$22:$R$22,'Threshold mit 4 epoch'!$V$22:$W$22)</c:f>
              <c:numCache>
                <c:formatCode>0.0000</c:formatCode>
                <c:ptCount val="10"/>
                <c:pt idx="0">
                  <c:v>0.28193921161249269</c:v>
                </c:pt>
                <c:pt idx="1">
                  <c:v>0.2771238182188403</c:v>
                </c:pt>
                <c:pt idx="2">
                  <c:v>0.20955035554584095</c:v>
                </c:pt>
                <c:pt idx="3">
                  <c:v>0.20711025495197363</c:v>
                </c:pt>
                <c:pt idx="4">
                  <c:v>0.14281468819686419</c:v>
                </c:pt>
                <c:pt idx="5">
                  <c:v>0.14667199791927704</c:v>
                </c:pt>
                <c:pt idx="6">
                  <c:v>0.2834586389238834</c:v>
                </c:pt>
                <c:pt idx="7">
                  <c:v>0.28516995709028892</c:v>
                </c:pt>
                <c:pt idx="8">
                  <c:v>0.38595749153114178</c:v>
                </c:pt>
                <c:pt idx="9">
                  <c:v>0.38769106982940915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6-47ED-9BE9-F4A294BE2A02}"/>
            </c:ext>
          </c:extLst>
        </c:ser>
        <c:ser>
          <c:idx val="6"/>
          <c:order val="6"/>
          <c:tx>
            <c:strRef>
              <c:f>'Threshold mit 4 epoch'!$A$23</c:f>
              <c:strCache>
                <c:ptCount val="1"/>
                <c:pt idx="0">
                  <c:v>0.7 threshold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epoch'!$B$23:$W$23</c15:sqref>
                  </c15:fullRef>
                </c:ext>
              </c:extLst>
              <c:f>('Threshold mit 4 epoch'!$B$23:$C$23,'Threshold mit 4 epoch'!$G$23:$H$23,'Threshold mit 4 epoch'!$L$23:$M$23,'Threshold mit 4 epoch'!$Q$23:$R$23,'Threshold mit 4 epoch'!$V$23:$W$23)</c:f>
              <c:numCache>
                <c:formatCode>0.0000</c:formatCode>
                <c:ptCount val="10"/>
                <c:pt idx="0">
                  <c:v>0.25419601559932681</c:v>
                </c:pt>
                <c:pt idx="1">
                  <c:v>0.24862824709709661</c:v>
                </c:pt>
                <c:pt idx="2">
                  <c:v>0.16940613265223586</c:v>
                </c:pt>
                <c:pt idx="3">
                  <c:v>0.16551772062969525</c:v>
                </c:pt>
                <c:pt idx="4">
                  <c:v>3.2504036111000195E-2</c:v>
                </c:pt>
                <c:pt idx="5">
                  <c:v>3.5087921962480922E-2</c:v>
                </c:pt>
                <c:pt idx="6">
                  <c:v>0.28207960789867365</c:v>
                </c:pt>
                <c:pt idx="7">
                  <c:v>0.28374217840858046</c:v>
                </c:pt>
                <c:pt idx="8">
                  <c:v>0.3763777871717689</c:v>
                </c:pt>
                <c:pt idx="9">
                  <c:v>0.37747226419227675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6-47ED-9BE9-F4A294BE2A02}"/>
            </c:ext>
          </c:extLst>
        </c:ser>
        <c:ser>
          <c:idx val="7"/>
          <c:order val="7"/>
          <c:tx>
            <c:strRef>
              <c:f>'Threshold mit 4 epoch'!$A$24</c:f>
              <c:strCache>
                <c:ptCount val="1"/>
                <c:pt idx="0">
                  <c:v>0.8 threshold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epoch'!$B$24:$W$24</c15:sqref>
                  </c15:fullRef>
                </c:ext>
              </c:extLst>
              <c:f>('Threshold mit 4 epoch'!$B$24:$C$24,'Threshold mit 4 epoch'!$G$24:$H$24,'Threshold mit 4 epoch'!$L$24:$M$24,'Threshold mit 4 epoch'!$Q$24:$R$24,'Threshold mit 4 epoch'!$V$24:$W$24)</c:f>
              <c:numCache>
                <c:formatCode>0.0000</c:formatCode>
                <c:ptCount val="10"/>
                <c:pt idx="0">
                  <c:v>0.20204384125502278</c:v>
                </c:pt>
                <c:pt idx="1">
                  <c:v>0.19650431682241634</c:v>
                </c:pt>
                <c:pt idx="2">
                  <c:v>0.10252779617714984</c:v>
                </c:pt>
                <c:pt idx="3">
                  <c:v>9.939079492431234E-2</c:v>
                </c:pt>
                <c:pt idx="4">
                  <c:v>2.9218407596785946E-4</c:v>
                </c:pt>
                <c:pt idx="5">
                  <c:v>2.8521222166060032E-4</c:v>
                </c:pt>
                <c:pt idx="6">
                  <c:v>0.2752228273152878</c:v>
                </c:pt>
                <c:pt idx="7">
                  <c:v>0.27598051524349654</c:v>
                </c:pt>
                <c:pt idx="8">
                  <c:v>0.36589751085882771</c:v>
                </c:pt>
                <c:pt idx="9">
                  <c:v>0.36642990603515768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26-47ED-9BE9-F4A294BE2A02}"/>
            </c:ext>
          </c:extLst>
        </c:ser>
        <c:ser>
          <c:idx val="8"/>
          <c:order val="8"/>
          <c:tx>
            <c:strRef>
              <c:f>'Threshold mit 4 epoch'!$A$25</c:f>
              <c:strCache>
                <c:ptCount val="1"/>
                <c:pt idx="0">
                  <c:v>0.9 threshold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'Threshold mit 4 epoch'!$B$15:$W$16</c15:sqref>
                  </c15:fullRef>
                </c:ext>
              </c:extLst>
              <c:f>'Threshold mit 4 epoch'!$B$15:$W$16</c:f>
              <c:multiLvlStrCache>
                <c:ptCount val="10"/>
                <c:lvl>
                  <c:pt idx="0">
                    <c:v>Macro Average</c:v>
                  </c:pt>
                  <c:pt idx="1">
                    <c:v>Weighted Average</c:v>
                  </c:pt>
                  <c:pt idx="2">
                    <c:v>Macro Average</c:v>
                  </c:pt>
                  <c:pt idx="3">
                    <c:v>Weighted Average</c:v>
                  </c:pt>
                  <c:pt idx="4">
                    <c:v>Macro Average</c:v>
                  </c:pt>
                  <c:pt idx="5">
                    <c:v>Weighted Average</c:v>
                  </c:pt>
                  <c:pt idx="6">
                    <c:v>Macro Average</c:v>
                  </c:pt>
                  <c:pt idx="7">
                    <c:v>Weighted Average</c:v>
                  </c:pt>
                  <c:pt idx="8">
                    <c:v>Macro Average</c:v>
                  </c:pt>
                  <c:pt idx="9">
                    <c:v>Weighted Average</c:v>
                  </c:pt>
                </c:lvl>
                <c:lvl>
                  <c:pt idx="0">
                    <c:v>BERT</c:v>
                  </c:pt>
                  <c:pt idx="2">
                    <c:v>DistilBERT</c:v>
                  </c:pt>
                  <c:pt idx="4">
                    <c:v>Logistic Regression</c:v>
                  </c:pt>
                  <c:pt idx="6">
                    <c:v>RoBERTa</c:v>
                  </c:pt>
                  <c:pt idx="8">
                    <c:v>XLNet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'Threshold mit 4 epoch'!$B$25:$W$25</c15:sqref>
                  </c15:fullRef>
                </c:ext>
              </c:extLst>
              <c:f>('Threshold mit 4 epoch'!$B$25:$C$25,'Threshold mit 4 epoch'!$G$25:$H$25,'Threshold mit 4 epoch'!$L$25:$M$25,'Threshold mit 4 epoch'!$Q$25:$R$25,'Threshold mit 4 epoch'!$V$25:$W$25)</c:f>
              <c:numCache>
                <c:formatCode>0.0000</c:formatCode>
                <c:ptCount val="10"/>
                <c:pt idx="0">
                  <c:v>6.8021616327074236E-2</c:v>
                </c:pt>
                <c:pt idx="1">
                  <c:v>6.698187050584628E-2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0.2387339457932825</c:v>
                </c:pt>
                <c:pt idx="7">
                  <c:v>0.23822026270248228</c:v>
                </c:pt>
                <c:pt idx="8">
                  <c:v>0.33545762340074592</c:v>
                </c:pt>
                <c:pt idx="9">
                  <c:v>0.33404247249026792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26-47ED-9BE9-F4A294BE2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9723055"/>
        <c:axId val="1149777487"/>
      </c:barChart>
      <c:catAx>
        <c:axId val="115972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49777487"/>
        <c:crosses val="autoZero"/>
        <c:auto val="1"/>
        <c:lblAlgn val="ctr"/>
        <c:lblOffset val="100"/>
        <c:noMultiLvlLbl val="0"/>
      </c:catAx>
      <c:valAx>
        <c:axId val="114977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15972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0,2</a:t>
            </a:r>
            <a:r>
              <a:rPr lang="en-GB" baseline="0"/>
              <a:t> Threshold - F1-Score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'Threshold mit 4 epoch'!$A$29</c:f>
              <c:strCache>
                <c:ptCount val="1"/>
                <c:pt idx="0">
                  <c:v>BERT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'Threshold mit 4 epoch'!$B$28:$F$28</c:f>
              <c:strCache>
                <c:ptCount val="5"/>
                <c:pt idx="0">
                  <c:v>People</c:v>
                </c:pt>
                <c:pt idx="1">
                  <c:v>Animals</c:v>
                </c:pt>
                <c:pt idx="2">
                  <c:v>Environment</c:v>
                </c:pt>
                <c:pt idx="3">
                  <c:v>Politics</c:v>
                </c:pt>
                <c:pt idx="4">
                  <c:v>Products &amp; Services</c:v>
                </c:pt>
              </c:strCache>
            </c:strRef>
          </c:cat>
          <c:val>
            <c:numRef>
              <c:f>'Threshold mit 4 epoch'!$B$29:$F$29</c:f>
              <c:numCache>
                <c:formatCode>General</c:formatCode>
                <c:ptCount val="5"/>
                <c:pt idx="0">
                  <c:v>0.38310910450833707</c:v>
                </c:pt>
                <c:pt idx="1">
                  <c:v>0.32501397379097857</c:v>
                </c:pt>
                <c:pt idx="2">
                  <c:v>0.36897079944496347</c:v>
                </c:pt>
                <c:pt idx="3">
                  <c:v>0.39386977616267593</c:v>
                </c:pt>
                <c:pt idx="4">
                  <c:v>0.34433486722365919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6-4A3D-8EDE-B2CC4C516E4A}"/>
            </c:ext>
          </c:extLst>
        </c:ser>
        <c:ser>
          <c:idx val="1"/>
          <c:order val="1"/>
          <c:tx>
            <c:strRef>
              <c:f>'Threshold mit 4 epoch'!$A$30</c:f>
              <c:strCache>
                <c:ptCount val="1"/>
                <c:pt idx="0">
                  <c:v>DistilBERT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'Threshold mit 4 epoch'!$B$28:$F$28</c:f>
              <c:strCache>
                <c:ptCount val="5"/>
                <c:pt idx="0">
                  <c:v>People</c:v>
                </c:pt>
                <c:pt idx="1">
                  <c:v>Animals</c:v>
                </c:pt>
                <c:pt idx="2">
                  <c:v>Environment</c:v>
                </c:pt>
                <c:pt idx="3">
                  <c:v>Politics</c:v>
                </c:pt>
                <c:pt idx="4">
                  <c:v>Products &amp; Services</c:v>
                </c:pt>
              </c:strCache>
            </c:strRef>
          </c:cat>
          <c:val>
            <c:numRef>
              <c:f>'Threshold mit 4 epoch'!$B$30:$F$30</c:f>
              <c:numCache>
                <c:formatCode>General</c:formatCode>
                <c:ptCount val="5"/>
                <c:pt idx="0">
                  <c:v>0.32676577892971098</c:v>
                </c:pt>
                <c:pt idx="1">
                  <c:v>0.23271288052772776</c:v>
                </c:pt>
                <c:pt idx="2">
                  <c:v>0.30028148878674998</c:v>
                </c:pt>
                <c:pt idx="3">
                  <c:v>0.35190668841579426</c:v>
                </c:pt>
                <c:pt idx="4">
                  <c:v>0.26116066958839074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6-4A3D-8EDE-B2CC4C516E4A}"/>
            </c:ext>
          </c:extLst>
        </c:ser>
        <c:ser>
          <c:idx val="2"/>
          <c:order val="2"/>
          <c:tx>
            <c:strRef>
              <c:f>'Threshold mit 4 epoch'!$A$31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'Threshold mit 4 epoch'!$B$28:$F$28</c:f>
              <c:strCache>
                <c:ptCount val="5"/>
                <c:pt idx="0">
                  <c:v>People</c:v>
                </c:pt>
                <c:pt idx="1">
                  <c:v>Animals</c:v>
                </c:pt>
                <c:pt idx="2">
                  <c:v>Environment</c:v>
                </c:pt>
                <c:pt idx="3">
                  <c:v>Politics</c:v>
                </c:pt>
                <c:pt idx="4">
                  <c:v>Products &amp; Services</c:v>
                </c:pt>
              </c:strCache>
            </c:strRef>
          </c:cat>
          <c:val>
            <c:numRef>
              <c:f>'Threshold mit 4 epoch'!$B$31:$F$31</c:f>
              <c:numCache>
                <c:formatCode>General</c:formatCode>
                <c:ptCount val="5"/>
                <c:pt idx="0">
                  <c:v>0.48876048967960839</c:v>
                </c:pt>
                <c:pt idx="1">
                  <c:v>0.77550831944806065</c:v>
                </c:pt>
                <c:pt idx="2">
                  <c:v>0.54506026152657427</c:v>
                </c:pt>
                <c:pt idx="3">
                  <c:v>0.42388432866002468</c:v>
                </c:pt>
                <c:pt idx="4">
                  <c:v>0.59318091036763088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6-4A3D-8EDE-B2CC4C516E4A}"/>
            </c:ext>
          </c:extLst>
        </c:ser>
        <c:ser>
          <c:idx val="3"/>
          <c:order val="3"/>
          <c:tx>
            <c:strRef>
              <c:f>'Threshold mit 4 epoch'!$A$32</c:f>
              <c:strCache>
                <c:ptCount val="1"/>
                <c:pt idx="0">
                  <c:v>RoBERTa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'Threshold mit 4 epoch'!$B$28:$F$28</c:f>
              <c:strCache>
                <c:ptCount val="5"/>
                <c:pt idx="0">
                  <c:v>People</c:v>
                </c:pt>
                <c:pt idx="1">
                  <c:v>Animals</c:v>
                </c:pt>
                <c:pt idx="2">
                  <c:v>Environment</c:v>
                </c:pt>
                <c:pt idx="3">
                  <c:v>Politics</c:v>
                </c:pt>
                <c:pt idx="4">
                  <c:v>Products &amp; Services</c:v>
                </c:pt>
              </c:strCache>
            </c:strRef>
          </c:cat>
          <c:val>
            <c:numRef>
              <c:f>'Threshold mit 4 epoch'!$B$32:$F$32</c:f>
              <c:numCache>
                <c:formatCode>General</c:formatCode>
                <c:ptCount val="5"/>
                <c:pt idx="0">
                  <c:v>0.34219022147315242</c:v>
                </c:pt>
                <c:pt idx="1">
                  <c:v>0.25659307266878156</c:v>
                </c:pt>
                <c:pt idx="2">
                  <c:v>0.31507755625797351</c:v>
                </c:pt>
                <c:pt idx="3">
                  <c:v>0.35842127594484097</c:v>
                </c:pt>
                <c:pt idx="4">
                  <c:v>0.25704198869208728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6-4A3D-8EDE-B2CC4C516E4A}"/>
            </c:ext>
          </c:extLst>
        </c:ser>
        <c:ser>
          <c:idx val="4"/>
          <c:order val="4"/>
          <c:tx>
            <c:strRef>
              <c:f>'Threshold mit 4 epoch'!$A$33</c:f>
              <c:strCache>
                <c:ptCount val="1"/>
                <c:pt idx="0">
                  <c:v>XLNet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'Threshold mit 4 epoch'!$B$28:$F$28</c:f>
              <c:strCache>
                <c:ptCount val="5"/>
                <c:pt idx="0">
                  <c:v>People</c:v>
                </c:pt>
                <c:pt idx="1">
                  <c:v>Animals</c:v>
                </c:pt>
                <c:pt idx="2">
                  <c:v>Environment</c:v>
                </c:pt>
                <c:pt idx="3">
                  <c:v>Politics</c:v>
                </c:pt>
                <c:pt idx="4">
                  <c:v>Products &amp; Services</c:v>
                </c:pt>
              </c:strCache>
            </c:strRef>
          </c:cat>
          <c:val>
            <c:numRef>
              <c:f>'Threshold mit 4 epoch'!$B$33:$F$33</c:f>
              <c:numCache>
                <c:formatCode>General</c:formatCode>
                <c:ptCount val="5"/>
                <c:pt idx="0">
                  <c:v>0.4429570111760725</c:v>
                </c:pt>
                <c:pt idx="1">
                  <c:v>0.39762929115963425</c:v>
                </c:pt>
                <c:pt idx="2">
                  <c:v>0.42043693283517619</c:v>
                </c:pt>
                <c:pt idx="3">
                  <c:v>0.44745959457248791</c:v>
                </c:pt>
                <c:pt idx="4">
                  <c:v>0.32587546247253446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6-4A3D-8EDE-B2CC4C516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811103"/>
        <c:axId val="1017779839"/>
      </c:barChart>
      <c:catAx>
        <c:axId val="188381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17779839"/>
        <c:crosses val="autoZero"/>
        <c:auto val="1"/>
        <c:lblAlgn val="ctr"/>
        <c:lblOffset val="100"/>
        <c:noMultiLvlLbl val="0"/>
      </c:catAx>
      <c:valAx>
        <c:axId val="10177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88381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Logistic</a:t>
            </a:r>
            <a:r>
              <a:rPr lang="en-GB" baseline="0"/>
              <a:t> Regression - Thresholds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'Threshold mit 4 epoch'!$A$5</c:f>
              <c:strCache>
                <c:ptCount val="1"/>
                <c:pt idx="0">
                  <c:v>0.1 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epoch'!$L$5:$P$5</c:f>
              <c:numCache>
                <c:formatCode>General</c:formatCode>
                <c:ptCount val="5"/>
                <c:pt idx="0">
                  <c:v>0.37115420754480971</c:v>
                </c:pt>
                <c:pt idx="1">
                  <c:v>0.70956551204130169</c:v>
                </c:pt>
                <c:pt idx="2">
                  <c:v>0.47207270930444989</c:v>
                </c:pt>
                <c:pt idx="3">
                  <c:v>0.38623896228691434</c:v>
                </c:pt>
                <c:pt idx="4">
                  <c:v>0.34842786207231469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0-4F46-A099-8E17F2E72C9E}"/>
            </c:ext>
          </c:extLst>
        </c:ser>
        <c:ser>
          <c:idx val="1"/>
          <c:order val="1"/>
          <c:tx>
            <c:strRef>
              <c:f>'Threshold mit 4 epoch'!$A$6</c:f>
              <c:strCache>
                <c:ptCount val="1"/>
                <c:pt idx="0">
                  <c:v>0.2 threshold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epoch'!$L$6:$P$6</c:f>
              <c:numCache>
                <c:formatCode>General</c:formatCode>
                <c:ptCount val="5"/>
                <c:pt idx="0">
                  <c:v>0.48876048967960839</c:v>
                </c:pt>
                <c:pt idx="1">
                  <c:v>0.77550831944806065</c:v>
                </c:pt>
                <c:pt idx="2">
                  <c:v>0.54506026152657427</c:v>
                </c:pt>
                <c:pt idx="3">
                  <c:v>0.42388432866002468</c:v>
                </c:pt>
                <c:pt idx="4">
                  <c:v>0.59318091036763088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0-4F46-A099-8E17F2E72C9E}"/>
            </c:ext>
          </c:extLst>
        </c:ser>
        <c:ser>
          <c:idx val="2"/>
          <c:order val="2"/>
          <c:tx>
            <c:strRef>
              <c:f>'Threshold mit 4 epoch'!$A$7</c:f>
              <c:strCache>
                <c:ptCount val="1"/>
                <c:pt idx="0">
                  <c:v>0.3 threshold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epoch'!$L$7:$P$7</c:f>
              <c:numCache>
                <c:formatCode>General</c:formatCode>
                <c:ptCount val="5"/>
                <c:pt idx="0">
                  <c:v>0.81666153252995022</c:v>
                </c:pt>
                <c:pt idx="1">
                  <c:v>0.52186202749538513</c:v>
                </c:pt>
                <c:pt idx="2">
                  <c:v>0.35433024507345812</c:v>
                </c:pt>
                <c:pt idx="3">
                  <c:v>0.559420687489256</c:v>
                </c:pt>
                <c:pt idx="4">
                  <c:v>0.45299002944505995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E0-4F46-A099-8E17F2E72C9E}"/>
            </c:ext>
          </c:extLst>
        </c:ser>
        <c:ser>
          <c:idx val="3"/>
          <c:order val="3"/>
          <c:tx>
            <c:strRef>
              <c:f>'Threshold mit 4 epoch'!$A$8</c:f>
              <c:strCache>
                <c:ptCount val="1"/>
                <c:pt idx="0">
                  <c:v>0.4 threshold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epoch'!$L$8:$P$8</c:f>
              <c:numCache>
                <c:formatCode>General</c:formatCode>
                <c:ptCount val="5"/>
                <c:pt idx="0">
                  <c:v>0.63900278634563279</c:v>
                </c:pt>
                <c:pt idx="1">
                  <c:v>0.26722134968458755</c:v>
                </c:pt>
                <c:pt idx="2">
                  <c:v>0.25040625967060898</c:v>
                </c:pt>
                <c:pt idx="3">
                  <c:v>0.78005150821395419</c:v>
                </c:pt>
                <c:pt idx="4">
                  <c:v>0.26203664212457239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E0-4F46-A099-8E17F2E72C9E}"/>
            </c:ext>
          </c:extLst>
        </c:ser>
        <c:ser>
          <c:idx val="4"/>
          <c:order val="4"/>
          <c:tx>
            <c:strRef>
              <c:f>'Threshold mit 4 epoch'!$A$9</c:f>
              <c:strCache>
                <c:ptCount val="1"/>
                <c:pt idx="0">
                  <c:v>0.5 threshold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epoch'!$L$9:$P$9</c:f>
              <c:numCache>
                <c:formatCode>General</c:formatCode>
                <c:ptCount val="5"/>
                <c:pt idx="0">
                  <c:v>0.3846950055800073</c:v>
                </c:pt>
                <c:pt idx="1">
                  <c:v>0.11871278632763051</c:v>
                </c:pt>
                <c:pt idx="2">
                  <c:v>0.19559969733938229</c:v>
                </c:pt>
                <c:pt idx="3">
                  <c:v>0.68607745672053899</c:v>
                </c:pt>
                <c:pt idx="4">
                  <c:v>7.5617407296172973E-2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E0-4F46-A099-8E17F2E72C9E}"/>
            </c:ext>
          </c:extLst>
        </c:ser>
        <c:ser>
          <c:idx val="5"/>
          <c:order val="5"/>
          <c:tx>
            <c:strRef>
              <c:f>'Threshold mit 4 epoch'!$A$10</c:f>
              <c:strCache>
                <c:ptCount val="1"/>
                <c:pt idx="0">
                  <c:v>0.6 threshold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epoch'!$L$10:$P$10</c:f>
              <c:numCache>
                <c:formatCode>General</c:formatCode>
                <c:ptCount val="5"/>
                <c:pt idx="0">
                  <c:v>0.17905503353815411</c:v>
                </c:pt>
                <c:pt idx="1">
                  <c:v>6.4620715219067648E-2</c:v>
                </c:pt>
                <c:pt idx="2">
                  <c:v>0.15673796388403974</c:v>
                </c:pt>
                <c:pt idx="3">
                  <c:v>0.30810953529286644</c:v>
                </c:pt>
                <c:pt idx="4">
                  <c:v>5.550193050193027E-3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E0-4F46-A099-8E17F2E72C9E}"/>
            </c:ext>
          </c:extLst>
        </c:ser>
        <c:ser>
          <c:idx val="6"/>
          <c:order val="6"/>
          <c:tx>
            <c:strRef>
              <c:f>'Threshold mit 4 epoch'!$A$11</c:f>
              <c:strCache>
                <c:ptCount val="1"/>
                <c:pt idx="0">
                  <c:v>0.7 threshold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epoch'!$L$11:$P$11</c:f>
              <c:numCache>
                <c:formatCode>General</c:formatCode>
                <c:ptCount val="5"/>
                <c:pt idx="0">
                  <c:v>3.0326144657820572E-2</c:v>
                </c:pt>
                <c:pt idx="1">
                  <c:v>2.3501762632197405E-3</c:v>
                </c:pt>
                <c:pt idx="2">
                  <c:v>5.6654235534469063E-2</c:v>
                </c:pt>
                <c:pt idx="3">
                  <c:v>7.318962409949159E-2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E0-4F46-A099-8E17F2E72C9E}"/>
            </c:ext>
          </c:extLst>
        </c:ser>
        <c:ser>
          <c:idx val="7"/>
          <c:order val="7"/>
          <c:tx>
            <c:strRef>
              <c:f>'Threshold mit 4 epoch'!$A$12</c:f>
              <c:strCache>
                <c:ptCount val="1"/>
                <c:pt idx="0">
                  <c:v>0.8 threshold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epoch'!$L$12:$P$12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1.4609203798392973E-3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E0-4F46-A099-8E17F2E72C9E}"/>
            </c:ext>
          </c:extLst>
        </c:ser>
        <c:ser>
          <c:idx val="8"/>
          <c:order val="8"/>
          <c:tx>
            <c:strRef>
              <c:f>'Threshold mit 4 epoch'!$A$13</c:f>
              <c:strCache>
                <c:ptCount val="1"/>
                <c:pt idx="0">
                  <c:v>0.9 threshold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'Threshold mit 4 epoch'!$L$3:$P$4</c:f>
              <c:multiLvlStrCache>
                <c:ptCount val="5"/>
                <c:lvl>
                  <c:pt idx="0">
                    <c:v>People</c:v>
                  </c:pt>
                  <c:pt idx="1">
                    <c:v>Animals</c:v>
                  </c:pt>
                  <c:pt idx="2">
                    <c:v>Environment</c:v>
                  </c:pt>
                  <c:pt idx="3">
                    <c:v>Politics</c:v>
                  </c:pt>
                  <c:pt idx="4">
                    <c:v>Products &amp; Services</c:v>
                  </c:pt>
                </c:lvl>
                <c:lvl>
                  <c:pt idx="0">
                    <c:v>Logistic Regression</c:v>
                  </c:pt>
                </c:lvl>
              </c:multiLvlStrCache>
            </c:multiLvlStrRef>
          </c:cat>
          <c:val>
            <c:numRef>
              <c:f>'Threshold mit 4 epoch'!$L$13:$P$13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E0-4F46-A099-8E17F2E7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638624"/>
        <c:axId val="369603680"/>
      </c:barChart>
      <c:catAx>
        <c:axId val="98863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9603680"/>
        <c:crosses val="autoZero"/>
        <c:auto val="1"/>
        <c:lblAlgn val="ctr"/>
        <c:lblOffset val="100"/>
        <c:noMultiLvlLbl val="0"/>
      </c:catAx>
      <c:valAx>
        <c:axId val="3696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98863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20</xdr:row>
      <xdr:rowOff>76200</xdr:rowOff>
    </xdr:from>
    <xdr:to>
      <xdr:col>15</xdr:col>
      <xdr:colOff>327660</xdr:colOff>
      <xdr:row>49</xdr:row>
      <xdr:rowOff>68580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99553FC-95D3-4F7D-BBC5-67A696AE2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784860</xdr:colOff>
      <xdr:row>20</xdr:row>
      <xdr:rowOff>68580</xdr:rowOff>
    </xdr:from>
    <xdr:to>
      <xdr:col>26</xdr:col>
      <xdr:colOff>251460</xdr:colOff>
      <xdr:row>49</xdr:row>
      <xdr:rowOff>7620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8A839E-C258-4512-8593-F3FFB0E8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26</xdr:row>
      <xdr:rowOff>120015</xdr:rowOff>
    </xdr:from>
    <xdr:to>
      <xdr:col>21</xdr:col>
      <xdr:colOff>491490</xdr:colOff>
      <xdr:row>59</xdr:row>
      <xdr:rowOff>91440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B42F1B4-C5FD-4F6F-81F0-D4186D866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381000</xdr:colOff>
      <xdr:row>33</xdr:row>
      <xdr:rowOff>180022</xdr:rowOff>
    </xdr:from>
    <xdr:to>
      <xdr:col>6</xdr:col>
      <xdr:colOff>205740</xdr:colOff>
      <xdr:row>49</xdr:row>
      <xdr:rowOff>25717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A6CC11A-EF03-4461-AB6C-A6027B416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723899</xdr:colOff>
      <xdr:row>26</xdr:row>
      <xdr:rowOff>174307</xdr:rowOff>
    </xdr:from>
    <xdr:to>
      <xdr:col>29</xdr:col>
      <xdr:colOff>314324</xdr:colOff>
      <xdr:row>49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3041207-605D-4BFA-9554-47DF823A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4A94-94DB-44B8-BD22-3CB0B3E2543A}">
  <dimension ref="A1:AD17"/>
  <sheetViews>
    <sheetView tabSelected="1" topLeftCell="O1" workbookViewId="0">
      <selection activeCell="Z7" sqref="Z7"/>
    </sheetView>
  </sheetViews>
  <sheetFormatPr baseColWidth="10" defaultRowHeight="14.4" x14ac:dyDescent="0.3"/>
  <sheetData>
    <row r="1" spans="1:30" x14ac:dyDescent="0.3">
      <c r="A1" t="s">
        <v>16</v>
      </c>
      <c r="B1">
        <v>90</v>
      </c>
      <c r="C1">
        <v>74</v>
      </c>
      <c r="D1">
        <v>118</v>
      </c>
      <c r="E1">
        <v>90</v>
      </c>
      <c r="F1">
        <v>89</v>
      </c>
      <c r="G1">
        <f>SUM(B1:F1)</f>
        <v>461</v>
      </c>
    </row>
    <row r="2" spans="1:30" x14ac:dyDescent="0.3">
      <c r="B2">
        <f>B1/$G$1</f>
        <v>0.19522776572668113</v>
      </c>
      <c r="C2">
        <f t="shared" ref="C2:F2" si="0">C1/$G$1</f>
        <v>0.16052060737527116</v>
      </c>
      <c r="D2">
        <f t="shared" si="0"/>
        <v>0.2559652928416486</v>
      </c>
      <c r="E2">
        <f t="shared" si="0"/>
        <v>0.19522776572668113</v>
      </c>
      <c r="F2">
        <f t="shared" si="0"/>
        <v>0.19305856832971802</v>
      </c>
    </row>
    <row r="3" spans="1:30" x14ac:dyDescent="0.3">
      <c r="B3" t="s">
        <v>0</v>
      </c>
      <c r="H3" t="s">
        <v>1</v>
      </c>
      <c r="N3" t="s">
        <v>2</v>
      </c>
      <c r="T3" t="s">
        <v>13</v>
      </c>
      <c r="Z3" t="s">
        <v>14</v>
      </c>
    </row>
    <row r="4" spans="1:30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T4" t="s">
        <v>3</v>
      </c>
      <c r="U4" t="s">
        <v>4</v>
      </c>
      <c r="V4" t="s">
        <v>5</v>
      </c>
      <c r="W4" t="s">
        <v>6</v>
      </c>
      <c r="X4" t="s">
        <v>7</v>
      </c>
      <c r="Z4" t="s">
        <v>3</v>
      </c>
      <c r="AA4" t="s">
        <v>4</v>
      </c>
      <c r="AB4" t="s">
        <v>5</v>
      </c>
      <c r="AC4" t="s">
        <v>6</v>
      </c>
      <c r="AD4" t="s">
        <v>7</v>
      </c>
    </row>
    <row r="5" spans="1:30" x14ac:dyDescent="0.3">
      <c r="A5" t="s">
        <v>8</v>
      </c>
      <c r="B5">
        <v>0.17026478732709063</v>
      </c>
      <c r="C5">
        <v>0.12651571313975382</v>
      </c>
      <c r="D5">
        <v>5.6665218229947703E-2</v>
      </c>
      <c r="E5">
        <v>0.28094374841167208</v>
      </c>
      <c r="F5">
        <v>3.3444816053511696E-3</v>
      </c>
      <c r="H5">
        <v>9.1238227910553794E-3</v>
      </c>
      <c r="I5">
        <v>8.0213903743315343E-3</v>
      </c>
      <c r="J5">
        <v>1.9043231420726833E-2</v>
      </c>
      <c r="K5">
        <v>0.10504050913661839</v>
      </c>
      <c r="L5">
        <v>0</v>
      </c>
      <c r="N5">
        <v>0.35957511019624899</v>
      </c>
      <c r="O5">
        <v>8.5368354127272408E-2</v>
      </c>
      <c r="P5">
        <v>0.16540832220036525</v>
      </c>
      <c r="Q5">
        <v>0.64970498359498896</v>
      </c>
      <c r="R5">
        <v>8.3669424343956966E-2</v>
      </c>
      <c r="T5">
        <v>0.24206692350590514</v>
      </c>
      <c r="U5">
        <v>0.12163963836844609</v>
      </c>
      <c r="V5">
        <v>0.23027564217680854</v>
      </c>
      <c r="W5">
        <v>0.30238219330168581</v>
      </c>
      <c r="X5">
        <v>3.8662911088236857E-2</v>
      </c>
      <c r="Z5">
        <v>0.2914228563834339</v>
      </c>
      <c r="AA5">
        <v>0.2520677068715102</v>
      </c>
      <c r="AB5">
        <v>0.20292583969899416</v>
      </c>
      <c r="AC5">
        <v>0.37867665106032095</v>
      </c>
      <c r="AD5">
        <v>4.8819368596244798E-2</v>
      </c>
    </row>
    <row r="6" spans="1:30" x14ac:dyDescent="0.3">
      <c r="A6" t="s">
        <v>9</v>
      </c>
      <c r="B6">
        <v>0.25353121255940142</v>
      </c>
      <c r="C6">
        <v>0.16248217915242072</v>
      </c>
      <c r="D6">
        <v>0.11636562436033883</v>
      </c>
      <c r="E6">
        <v>0.3714437252246135</v>
      </c>
      <c r="F6">
        <v>8.5927001674257389E-2</v>
      </c>
      <c r="H6">
        <v>0.2104383246606028</v>
      </c>
      <c r="I6">
        <v>8.4984846111720538E-2</v>
      </c>
      <c r="J6">
        <v>0.1093616050221399</v>
      </c>
      <c r="K6">
        <v>0.28241979773453524</v>
      </c>
      <c r="L6">
        <v>8.7744499509205352E-3</v>
      </c>
      <c r="N6">
        <v>0.35797002419674967</v>
      </c>
      <c r="O6">
        <v>0.1507819048845021</v>
      </c>
      <c r="P6">
        <v>0.15518060653110335</v>
      </c>
      <c r="Q6">
        <v>0.67398688105034399</v>
      </c>
      <c r="R6">
        <v>6.3047876148793119E-2</v>
      </c>
      <c r="T6">
        <v>0.27934740035495115</v>
      </c>
      <c r="U6">
        <v>0.19244007002145122</v>
      </c>
      <c r="V6">
        <v>0.25822129543844119</v>
      </c>
      <c r="W6">
        <v>0.32414236885691811</v>
      </c>
      <c r="X6">
        <v>0.14922809850528837</v>
      </c>
      <c r="Z6">
        <v>0.33983425044190341</v>
      </c>
      <c r="AA6">
        <v>0.27893265393541661</v>
      </c>
      <c r="AB6">
        <v>0.26671460248281792</v>
      </c>
      <c r="AC6">
        <v>0.35778649060231638</v>
      </c>
      <c r="AD6">
        <v>0.2012726408260766</v>
      </c>
    </row>
    <row r="7" spans="1:30" x14ac:dyDescent="0.3">
      <c r="A7" t="s">
        <v>10</v>
      </c>
      <c r="B7">
        <v>0.37359649798425282</v>
      </c>
      <c r="C7">
        <v>0.31552201119563517</v>
      </c>
      <c r="D7">
        <v>0.24402314222582169</v>
      </c>
      <c r="E7">
        <v>0.42278815192112734</v>
      </c>
      <c r="F7">
        <v>0.22994143399931538</v>
      </c>
      <c r="H7">
        <v>0.29505220413369759</v>
      </c>
      <c r="I7">
        <v>0.22698196215495053</v>
      </c>
      <c r="J7">
        <v>0.19943150281926353</v>
      </c>
      <c r="K7">
        <v>0.32986482942196133</v>
      </c>
      <c r="L7">
        <v>0.14761314707046241</v>
      </c>
      <c r="N7">
        <v>0.3846950055800073</v>
      </c>
      <c r="O7">
        <v>0.11871278632763051</v>
      </c>
      <c r="P7">
        <v>0.19559969733938229</v>
      </c>
      <c r="Q7">
        <v>0.68607745672053899</v>
      </c>
      <c r="R7">
        <v>7.5617407296172973E-2</v>
      </c>
      <c r="T7">
        <v>0.32573503157675882</v>
      </c>
      <c r="U7">
        <v>0.24406247326055339</v>
      </c>
      <c r="V7">
        <v>0.29598415146087798</v>
      </c>
      <c r="W7">
        <v>0.34903993989546267</v>
      </c>
      <c r="X7">
        <v>0.23037500875761213</v>
      </c>
      <c r="Z7">
        <v>0.43219961508934368</v>
      </c>
      <c r="AA7">
        <v>0.38511527477371837</v>
      </c>
      <c r="AB7">
        <v>0.40441678603190717</v>
      </c>
      <c r="AC7">
        <v>0.44269450283623279</v>
      </c>
      <c r="AD7">
        <v>0.29427919771056993</v>
      </c>
    </row>
    <row r="8" spans="1:30" x14ac:dyDescent="0.3">
      <c r="A8" t="s">
        <v>11</v>
      </c>
      <c r="B8">
        <v>0.26346680042858667</v>
      </c>
      <c r="C8">
        <v>0.21199285700564438</v>
      </c>
      <c r="D8">
        <v>0.20710186302105363</v>
      </c>
      <c r="E8">
        <v>0.27489556805962756</v>
      </c>
      <c r="F8">
        <v>0.15735241616480791</v>
      </c>
      <c r="H8">
        <v>0.26797598817352014</v>
      </c>
      <c r="I8">
        <v>0.15058069926041515</v>
      </c>
      <c r="J8">
        <v>0.27014472343983997</v>
      </c>
      <c r="K8">
        <v>0.2809179266892799</v>
      </c>
      <c r="L8">
        <v>0.19040962865848779</v>
      </c>
      <c r="N8">
        <v>0.34259149085490742</v>
      </c>
      <c r="O8">
        <v>9.0615643291081654E-2</v>
      </c>
      <c r="P8">
        <v>0.1634281941733591</v>
      </c>
      <c r="Q8">
        <v>0.67380519589380683</v>
      </c>
      <c r="R8">
        <v>7.0328357861826327E-2</v>
      </c>
      <c r="T8">
        <v>0.27936612398682109</v>
      </c>
      <c r="U8">
        <v>0.21514836772618212</v>
      </c>
      <c r="V8">
        <v>0.31824196991048737</v>
      </c>
      <c r="W8">
        <v>0.29375075240424353</v>
      </c>
      <c r="X8">
        <v>0.21267249796868878</v>
      </c>
      <c r="Z8">
        <v>0.40058648610626829</v>
      </c>
      <c r="AA8">
        <v>0.3624415264121143</v>
      </c>
      <c r="AB8">
        <v>0.35330822570715453</v>
      </c>
      <c r="AC8">
        <v>0.4055572006125594</v>
      </c>
      <c r="AD8">
        <v>0.30447179670224034</v>
      </c>
    </row>
    <row r="9" spans="1:30" x14ac:dyDescent="0.3">
      <c r="A9" t="s">
        <v>12</v>
      </c>
      <c r="B9">
        <v>0.35961955842408638</v>
      </c>
      <c r="C9">
        <v>0.28391798180144445</v>
      </c>
      <c r="D9">
        <v>0.28806516297685048</v>
      </c>
      <c r="E9">
        <v>0.36024061346465686</v>
      </c>
      <c r="F9">
        <v>0.20532186099478683</v>
      </c>
      <c r="H9">
        <v>0.22684175762508338</v>
      </c>
      <c r="I9">
        <v>0.12848563442495656</v>
      </c>
      <c r="J9">
        <v>0.20402028877491388</v>
      </c>
      <c r="K9">
        <v>0.28318216641474575</v>
      </c>
      <c r="L9">
        <v>0.1784340128574976</v>
      </c>
      <c r="N9">
        <v>0.34455700311507648</v>
      </c>
      <c r="O9">
        <v>0.11478328812955456</v>
      </c>
      <c r="P9">
        <v>0.17094116986313609</v>
      </c>
      <c r="Q9">
        <v>0.67869075264031864</v>
      </c>
      <c r="R9">
        <v>8.5522771981105208E-2</v>
      </c>
      <c r="T9">
        <v>0.25202951333305351</v>
      </c>
      <c r="U9">
        <v>0.17895684579221813</v>
      </c>
      <c r="V9">
        <v>0.24514213449355068</v>
      </c>
      <c r="W9">
        <v>0.31872894810739266</v>
      </c>
      <c r="X9">
        <v>0.22087673645907518</v>
      </c>
      <c r="Z9">
        <v>0.3732181549559575</v>
      </c>
      <c r="AA9">
        <v>0.31598339208309856</v>
      </c>
      <c r="AB9">
        <v>0.35892313101227763</v>
      </c>
      <c r="AC9">
        <v>0.38426888275763588</v>
      </c>
      <c r="AD9">
        <v>0.26081412925861219</v>
      </c>
    </row>
    <row r="10" spans="1:30" x14ac:dyDescent="0.3">
      <c r="B10">
        <f>MAX(B5:B9)</f>
        <v>0.37359649798425282</v>
      </c>
      <c r="C10">
        <f t="shared" ref="C10:G10" si="1">MAX(C5:C9)</f>
        <v>0.31552201119563517</v>
      </c>
      <c r="D10">
        <f t="shared" si="1"/>
        <v>0.28806516297685048</v>
      </c>
      <c r="E10">
        <f t="shared" si="1"/>
        <v>0.42278815192112734</v>
      </c>
      <c r="F10">
        <f t="shared" si="1"/>
        <v>0.22994143399931538</v>
      </c>
      <c r="G10">
        <f t="shared" si="1"/>
        <v>0</v>
      </c>
      <c r="H10">
        <f t="shared" ref="H10" si="2">MAX(H5:H9)</f>
        <v>0.29505220413369759</v>
      </c>
      <c r="I10">
        <f t="shared" ref="I10" si="3">MAX(I5:I9)</f>
        <v>0.22698196215495053</v>
      </c>
      <c r="J10">
        <f t="shared" ref="J10" si="4">MAX(J5:J9)</f>
        <v>0.27014472343983997</v>
      </c>
      <c r="K10">
        <f t="shared" ref="K10:L10" si="5">MAX(K5:K9)</f>
        <v>0.32986482942196133</v>
      </c>
      <c r="L10">
        <f t="shared" si="5"/>
        <v>0.19040962865848779</v>
      </c>
      <c r="M10">
        <f t="shared" ref="M10" si="6">MAX(M5:M9)</f>
        <v>0</v>
      </c>
      <c r="N10">
        <f t="shared" ref="N10" si="7">MAX(N5:N9)</f>
        <v>0.3846950055800073</v>
      </c>
      <c r="O10">
        <f t="shared" ref="O10" si="8">MAX(O5:O9)</f>
        <v>0.1507819048845021</v>
      </c>
      <c r="P10">
        <f t="shared" ref="P10:Q10" si="9">MAX(P5:P9)</f>
        <v>0.19559969733938229</v>
      </c>
      <c r="Q10">
        <f t="shared" si="9"/>
        <v>0.68607745672053899</v>
      </c>
      <c r="R10">
        <f t="shared" ref="R10" si="10">MAX(R5:R9)</f>
        <v>8.5522771981105208E-2</v>
      </c>
      <c r="S10">
        <f t="shared" ref="S10" si="11">MAX(S5:S9)</f>
        <v>0</v>
      </c>
      <c r="T10">
        <f t="shared" ref="T10" si="12">MAX(T5:T9)</f>
        <v>0.32573503157675882</v>
      </c>
      <c r="U10">
        <f t="shared" ref="U10:V10" si="13">MAX(U5:U9)</f>
        <v>0.24406247326055339</v>
      </c>
      <c r="V10">
        <f t="shared" si="13"/>
        <v>0.31824196991048737</v>
      </c>
      <c r="W10">
        <f t="shared" ref="W10" si="14">MAX(W5:W9)</f>
        <v>0.34903993989546267</v>
      </c>
      <c r="X10">
        <f t="shared" ref="X10" si="15">MAX(X5:X9)</f>
        <v>0.23037500875761213</v>
      </c>
      <c r="Y10">
        <f t="shared" ref="Y10" si="16">MAX(Y5:Y9)</f>
        <v>0</v>
      </c>
      <c r="Z10">
        <f t="shared" ref="Z10:AA10" si="17">MAX(Z5:Z9)</f>
        <v>0.43219961508934368</v>
      </c>
      <c r="AA10">
        <f t="shared" si="17"/>
        <v>0.38511527477371837</v>
      </c>
      <c r="AB10">
        <f t="shared" ref="AB10" si="18">MAX(AB5:AB9)</f>
        <v>0.40441678603190717</v>
      </c>
      <c r="AC10">
        <f t="shared" ref="AC10" si="19">MAX(AC5:AC9)</f>
        <v>0.44269450283623279</v>
      </c>
      <c r="AD10">
        <f t="shared" ref="AD10" si="20">MAX(AD5:AD9)</f>
        <v>0.30447179670224034</v>
      </c>
    </row>
    <row r="11" spans="1:30" x14ac:dyDescent="0.3">
      <c r="B11" t="str">
        <f>B3</f>
        <v>BERT</v>
      </c>
      <c r="H11" t="str">
        <f>H3</f>
        <v>DistilBERT</v>
      </c>
      <c r="N11" t="str">
        <f>N3</f>
        <v>Logistic Regression</v>
      </c>
      <c r="T11" t="str">
        <f>T3</f>
        <v>RoBERTa</v>
      </c>
      <c r="Z11" t="str">
        <f>Z3</f>
        <v>XLNet</v>
      </c>
    </row>
    <row r="12" spans="1:30" x14ac:dyDescent="0.3">
      <c r="A12" s="1"/>
      <c r="B12" s="1" t="s">
        <v>17</v>
      </c>
      <c r="C12" s="1" t="s">
        <v>15</v>
      </c>
      <c r="D12" s="1"/>
      <c r="E12" s="1"/>
      <c r="F12" s="1"/>
      <c r="G12" s="1"/>
      <c r="H12" s="1" t="s">
        <v>17</v>
      </c>
      <c r="I12" s="1" t="s">
        <v>15</v>
      </c>
      <c r="J12" s="1"/>
      <c r="K12" s="1"/>
      <c r="L12" s="1"/>
      <c r="M12" s="1"/>
      <c r="N12" s="1" t="s">
        <v>17</v>
      </c>
      <c r="O12" s="1" t="s">
        <v>15</v>
      </c>
      <c r="P12" s="1"/>
      <c r="Q12" s="1"/>
      <c r="R12" s="1"/>
      <c r="S12" s="1"/>
      <c r="T12" s="1" t="s">
        <v>17</v>
      </c>
      <c r="U12" s="1" t="s">
        <v>15</v>
      </c>
      <c r="V12" s="1"/>
      <c r="W12" s="1"/>
      <c r="X12" s="1"/>
      <c r="Y12" s="1"/>
      <c r="Z12" s="1" t="s">
        <v>17</v>
      </c>
      <c r="AA12" s="1" t="s">
        <v>15</v>
      </c>
    </row>
    <row r="13" spans="1:30" x14ac:dyDescent="0.3">
      <c r="A13" s="1" t="s">
        <v>8</v>
      </c>
      <c r="B13" s="1">
        <f>AVERAGE(B5:F5)</f>
        <v>0.12754678974276307</v>
      </c>
      <c r="C13" s="1">
        <f>B5*$B$2+C5*$C$2+D5*$D$2+E5*$E$2+F5*$F$2</f>
        <v>0.12354682343349352</v>
      </c>
      <c r="D13" s="1"/>
      <c r="E13" s="1"/>
      <c r="F13" s="1"/>
      <c r="G13" s="1"/>
      <c r="H13" s="1">
        <f>AVERAGE(H5:L5)</f>
        <v>2.8245790744546428E-2</v>
      </c>
      <c r="I13" s="1">
        <f>H5*$B$2+I5*$C$2+J5*$D$2+K5*$E$2+L5*$F$2</f>
        <v>2.8450052210058439E-2</v>
      </c>
      <c r="J13" s="1"/>
      <c r="K13" s="1"/>
      <c r="L13" s="1"/>
      <c r="M13" s="1"/>
      <c r="N13" s="1">
        <f>AVERAGE(N5:R5)</f>
        <v>0.26874523889256652</v>
      </c>
      <c r="O13" s="1">
        <f>N5*$B$2+O5*$C$2+P5*$D$2+Q5*$E$2+R5*$F$2</f>
        <v>0.26923476666569379</v>
      </c>
      <c r="P13" s="1"/>
      <c r="Q13" s="1"/>
      <c r="R13" s="1"/>
      <c r="S13" s="1"/>
      <c r="T13" s="1">
        <f>AVERAGE(T5:X5)</f>
        <v>0.18700546168821647</v>
      </c>
      <c r="U13" s="1">
        <f>T5*$B$2+U5*$C$2+V5*$D$2+W5*$E$2+X5*$F$2</f>
        <v>0.19222403170426181</v>
      </c>
      <c r="V13" s="1"/>
      <c r="W13" s="1"/>
      <c r="X13" s="1"/>
      <c r="Y13" s="1"/>
      <c r="Z13" s="1">
        <f>AVERAGE(Z5:AD5)</f>
        <v>0.23478248452210079</v>
      </c>
      <c r="AA13" s="1">
        <f>Z5*$B$2+AA5*$C$2+AB5*$D$2+AC5*$E$2+AD5*$F$2</f>
        <v>0.2326510604511427</v>
      </c>
    </row>
    <row r="14" spans="1:30" x14ac:dyDescent="0.3">
      <c r="A14" s="1" t="s">
        <v>9</v>
      </c>
      <c r="B14" s="1">
        <f t="shared" ref="B14:B17" si="21">AVERAGE(B6:F6)</f>
        <v>0.19794994859420639</v>
      </c>
      <c r="C14" s="1">
        <f t="shared" ref="C14:C17" si="22">B6*$B$2+C6*$C$2+D6*$D$2+E6*$E$2+F6*$F$2</f>
        <v>0.19446870386414181</v>
      </c>
      <c r="D14" s="1"/>
      <c r="E14" s="1"/>
      <c r="F14" s="1"/>
      <c r="G14" s="1"/>
      <c r="H14" s="1">
        <f t="shared" ref="H14:H17" si="23">AVERAGE(H6:L6)</f>
        <v>0.1391958046959838</v>
      </c>
      <c r="I14" s="1">
        <f t="shared" ref="I14:I17" si="24">H6*$B$2+I6*$C$2+J6*$D$2+K6*$E$2+L6*$F$2</f>
        <v>0.13954816717152749</v>
      </c>
      <c r="J14" s="1"/>
      <c r="K14" s="1"/>
      <c r="L14" s="1"/>
      <c r="M14" s="1"/>
      <c r="N14" s="1">
        <f t="shared" ref="N14:N17" si="25">AVERAGE(N6:R6)</f>
        <v>0.28019345856229844</v>
      </c>
      <c r="O14" s="1">
        <f t="shared" ref="O14:O17" si="26">N6*$B$2+O6*$C$2+P6*$D$2+Q6*$E$2+R6*$F$2</f>
        <v>0.27756302599046501</v>
      </c>
      <c r="P14" s="1"/>
      <c r="Q14" s="1"/>
      <c r="R14" s="1"/>
      <c r="S14" s="1"/>
      <c r="T14" s="1">
        <f t="shared" ref="T14:T17" si="27">AVERAGE(T6:X6)</f>
        <v>0.24067584663540997</v>
      </c>
      <c r="U14" s="1">
        <f t="shared" ref="U14:U17" si="28">T6*$B$2+U6*$C$2+V6*$D$2+W6*$E$2+X6*$F$2</f>
        <v>0.24361400876217432</v>
      </c>
      <c r="V14" s="1"/>
      <c r="W14" s="1"/>
      <c r="X14" s="1"/>
      <c r="Y14" s="1"/>
      <c r="Z14" s="1">
        <f t="shared" ref="Z14:Z17" si="29">AVERAGE(Z6:AD6)</f>
        <v>0.28890812765770618</v>
      </c>
      <c r="AA14" s="1">
        <f t="shared" ref="AA14:AA17" si="30">Z6*$B$2+AA6*$C$2+AB6*$D$2+AC6*$E$2+AD6*$F$2</f>
        <v>0.2880964668366463</v>
      </c>
    </row>
    <row r="15" spans="1:30" x14ac:dyDescent="0.3">
      <c r="A15" s="1" t="s">
        <v>10</v>
      </c>
      <c r="B15" s="1">
        <f t="shared" si="21"/>
        <v>0.31717424746523049</v>
      </c>
      <c r="C15" s="1">
        <f t="shared" si="22"/>
        <v>0.31297779984500484</v>
      </c>
      <c r="D15" s="1"/>
      <c r="E15" s="1"/>
      <c r="F15" s="1"/>
      <c r="G15" s="1"/>
      <c r="H15" s="1">
        <f t="shared" si="23"/>
        <v>0.23978872912006705</v>
      </c>
      <c r="I15" s="1">
        <f t="shared" si="24"/>
        <v>0.23798196451501061</v>
      </c>
      <c r="J15" s="1"/>
      <c r="K15" s="1"/>
      <c r="L15" s="1"/>
      <c r="M15" s="1"/>
      <c r="N15" s="1">
        <f t="shared" si="25"/>
        <v>0.29214047065274645</v>
      </c>
      <c r="O15" s="1">
        <f t="shared" si="26"/>
        <v>0.29276568618373178</v>
      </c>
      <c r="P15" s="1"/>
      <c r="Q15" s="1"/>
      <c r="R15" s="1"/>
      <c r="S15" s="1"/>
      <c r="T15" s="1">
        <f t="shared" si="27"/>
        <v>0.28903932099025298</v>
      </c>
      <c r="U15" s="1">
        <f t="shared" si="28"/>
        <v>0.29114940586896304</v>
      </c>
      <c r="V15" s="1"/>
      <c r="W15" s="1"/>
      <c r="X15" s="1"/>
      <c r="Y15" s="1"/>
      <c r="Z15" s="1">
        <f t="shared" si="29"/>
        <v>0.39174107528835439</v>
      </c>
      <c r="AA15" s="1">
        <f t="shared" si="30"/>
        <v>0.39295234337215362</v>
      </c>
    </row>
    <row r="16" spans="1:30" x14ac:dyDescent="0.3">
      <c r="A16" s="1" t="s">
        <v>11</v>
      </c>
      <c r="B16" s="1">
        <f t="shared" si="21"/>
        <v>0.22296190093594404</v>
      </c>
      <c r="C16" s="1">
        <f t="shared" si="22"/>
        <v>0.22252162572127809</v>
      </c>
      <c r="D16" s="1"/>
      <c r="E16" s="1"/>
      <c r="F16" s="1"/>
      <c r="G16" s="1"/>
      <c r="H16" s="1">
        <f t="shared" si="23"/>
        <v>0.23200579324430856</v>
      </c>
      <c r="I16" s="1">
        <f t="shared" si="24"/>
        <v>0.23723852147381616</v>
      </c>
      <c r="J16" s="1"/>
      <c r="K16" s="1"/>
      <c r="L16" s="1"/>
      <c r="M16" s="1"/>
      <c r="N16" s="1">
        <f t="shared" si="25"/>
        <v>0.26815377641499627</v>
      </c>
      <c r="O16" s="1">
        <f t="shared" si="26"/>
        <v>0.26838397000668818</v>
      </c>
      <c r="P16" s="1"/>
      <c r="Q16" s="1"/>
      <c r="R16" s="1"/>
      <c r="S16" s="1"/>
      <c r="T16" s="1">
        <f t="shared" si="27"/>
        <v>0.26383594239928454</v>
      </c>
      <c r="U16" s="1">
        <f t="shared" si="28"/>
        <v>0.26894122094486789</v>
      </c>
      <c r="V16" s="1"/>
      <c r="W16" s="1"/>
      <c r="X16" s="1"/>
      <c r="Y16" s="1"/>
      <c r="Z16" s="1">
        <f t="shared" si="29"/>
        <v>0.36527304710806735</v>
      </c>
      <c r="AA16" s="1">
        <f t="shared" si="30"/>
        <v>0.36477649739508583</v>
      </c>
    </row>
    <row r="17" spans="1:27" x14ac:dyDescent="0.3">
      <c r="A17" s="1" t="s">
        <v>12</v>
      </c>
      <c r="B17" s="1">
        <f t="shared" si="21"/>
        <v>0.299433035532365</v>
      </c>
      <c r="C17" s="1">
        <f t="shared" si="22"/>
        <v>0.29948520820628671</v>
      </c>
      <c r="D17" s="1"/>
      <c r="E17" s="1"/>
      <c r="F17" s="1"/>
      <c r="G17" s="1"/>
      <c r="H17" s="1">
        <f t="shared" si="23"/>
        <v>0.20419277201943942</v>
      </c>
      <c r="I17" s="1">
        <f t="shared" si="24"/>
        <v>0.20686575125984497</v>
      </c>
      <c r="J17" s="1"/>
      <c r="K17" s="1"/>
      <c r="L17" s="1"/>
      <c r="M17" s="1"/>
      <c r="N17" s="1">
        <f t="shared" si="25"/>
        <v>0.27889899714583816</v>
      </c>
      <c r="O17" s="1">
        <f t="shared" si="26"/>
        <v>0.27845736678902605</v>
      </c>
      <c r="P17" s="1"/>
      <c r="Q17" s="1"/>
      <c r="R17" s="1"/>
      <c r="S17" s="1"/>
      <c r="T17" s="1">
        <f t="shared" si="27"/>
        <v>0.24314683563705802</v>
      </c>
      <c r="U17" s="1">
        <f t="shared" si="28"/>
        <v>0.24554418553874396</v>
      </c>
      <c r="V17" s="1"/>
      <c r="W17" s="1"/>
      <c r="X17" s="1"/>
      <c r="Y17" s="1"/>
      <c r="Z17" s="1">
        <f t="shared" si="29"/>
        <v>0.33864153801351632</v>
      </c>
      <c r="AA17" s="1">
        <f t="shared" si="30"/>
        <v>0.34082861468945319</v>
      </c>
    </row>
  </sheetData>
  <conditionalFormatting sqref="B5:AD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D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D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00C5-A291-4842-A4F2-05BA3C843C32}">
  <dimension ref="A1:Z33"/>
  <sheetViews>
    <sheetView workbookViewId="0">
      <selection activeCell="B9" sqref="B9"/>
    </sheetView>
  </sheetViews>
  <sheetFormatPr baseColWidth="10" defaultRowHeight="14.4" x14ac:dyDescent="0.3"/>
  <sheetData>
    <row r="1" spans="1:26" x14ac:dyDescent="0.3">
      <c r="A1" t="s">
        <v>16</v>
      </c>
      <c r="B1">
        <v>90</v>
      </c>
      <c r="C1">
        <v>74</v>
      </c>
      <c r="D1">
        <v>118</v>
      </c>
      <c r="E1">
        <v>90</v>
      </c>
      <c r="F1">
        <v>89</v>
      </c>
      <c r="G1">
        <f>SUM(B1:F1)</f>
        <v>461</v>
      </c>
    </row>
    <row r="2" spans="1:26" x14ac:dyDescent="0.3">
      <c r="B2">
        <f>B1/$G$1</f>
        <v>0.19522776572668113</v>
      </c>
      <c r="C2">
        <f t="shared" ref="C2:F2" si="0">C1/$G$1</f>
        <v>0.16052060737527116</v>
      </c>
      <c r="D2">
        <f t="shared" si="0"/>
        <v>0.2559652928416486</v>
      </c>
      <c r="E2">
        <f t="shared" si="0"/>
        <v>0.19522776572668113</v>
      </c>
      <c r="F2">
        <f t="shared" si="0"/>
        <v>0.19305856832971802</v>
      </c>
    </row>
    <row r="3" spans="1:26" x14ac:dyDescent="0.3">
      <c r="B3" t="s">
        <v>0</v>
      </c>
      <c r="G3" t="s">
        <v>1</v>
      </c>
      <c r="L3" t="s">
        <v>2</v>
      </c>
      <c r="Q3" t="s">
        <v>13</v>
      </c>
      <c r="V3" t="s">
        <v>14</v>
      </c>
    </row>
    <row r="4" spans="1:26" x14ac:dyDescent="0.3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3</v>
      </c>
      <c r="M4" t="s">
        <v>4</v>
      </c>
      <c r="N4" t="s">
        <v>5</v>
      </c>
      <c r="O4" t="s">
        <v>6</v>
      </c>
      <c r="P4" t="s">
        <v>7</v>
      </c>
      <c r="Q4" t="s">
        <v>3</v>
      </c>
      <c r="R4" t="s">
        <v>4</v>
      </c>
      <c r="S4" t="s">
        <v>5</v>
      </c>
      <c r="T4" t="s">
        <v>6</v>
      </c>
      <c r="U4" t="s">
        <v>7</v>
      </c>
      <c r="V4" t="s">
        <v>3</v>
      </c>
      <c r="W4" t="s">
        <v>4</v>
      </c>
      <c r="X4" t="s">
        <v>5</v>
      </c>
      <c r="Y4" t="s">
        <v>6</v>
      </c>
      <c r="Z4" t="s">
        <v>7</v>
      </c>
    </row>
    <row r="5" spans="1:26" x14ac:dyDescent="0.3">
      <c r="A5" t="s">
        <v>18</v>
      </c>
      <c r="B5">
        <v>0.36347120381230485</v>
      </c>
      <c r="C5">
        <v>0.30659735445528896</v>
      </c>
      <c r="D5">
        <v>0.38554362227565864</v>
      </c>
      <c r="E5">
        <v>0.36483807147372976</v>
      </c>
      <c r="F5">
        <v>0.32366984853998204</v>
      </c>
      <c r="G5">
        <v>0.35927763006431923</v>
      </c>
      <c r="H5">
        <v>0.23335038025399069</v>
      </c>
      <c r="I5">
        <v>0.34097020053580213</v>
      </c>
      <c r="J5">
        <v>0.3657075131338941</v>
      </c>
      <c r="K5">
        <v>0.28911468469573737</v>
      </c>
      <c r="L5">
        <v>0.37115420754480971</v>
      </c>
      <c r="M5">
        <v>0.70956551204130169</v>
      </c>
      <c r="N5">
        <v>0.47207270930444989</v>
      </c>
      <c r="O5">
        <v>0.38623896228691434</v>
      </c>
      <c r="P5">
        <v>0.34842786207231469</v>
      </c>
      <c r="Q5">
        <v>0.34087825705539487</v>
      </c>
      <c r="R5">
        <v>0.26583138177183546</v>
      </c>
      <c r="S5">
        <v>0.31690972556928831</v>
      </c>
      <c r="T5">
        <v>0.35470377942236853</v>
      </c>
      <c r="U5">
        <v>0.27690152635743642</v>
      </c>
      <c r="V5">
        <v>0.42886640657911584</v>
      </c>
      <c r="W5">
        <v>0.38423470672615823</v>
      </c>
      <c r="X5">
        <v>0.42116800115060249</v>
      </c>
      <c r="Y5">
        <v>0.44217685896924319</v>
      </c>
      <c r="Z5">
        <v>0.35118620425349584</v>
      </c>
    </row>
    <row r="6" spans="1:26" x14ac:dyDescent="0.3">
      <c r="A6" t="s">
        <v>19</v>
      </c>
      <c r="B6">
        <v>0.38310910450833707</v>
      </c>
      <c r="C6">
        <v>0.32501397379097857</v>
      </c>
      <c r="D6">
        <v>0.36897079944496347</v>
      </c>
      <c r="E6">
        <v>0.39386977616267593</v>
      </c>
      <c r="F6">
        <v>0.34433486722365919</v>
      </c>
      <c r="G6">
        <v>0.32676577892971098</v>
      </c>
      <c r="H6">
        <v>0.23271288052772776</v>
      </c>
      <c r="I6">
        <v>0.30028148878674998</v>
      </c>
      <c r="J6">
        <v>0.35190668841579426</v>
      </c>
      <c r="K6">
        <v>0.26116066958839074</v>
      </c>
      <c r="L6">
        <v>0.48876048967960839</v>
      </c>
      <c r="M6">
        <v>0.77550831944806065</v>
      </c>
      <c r="N6">
        <v>0.54506026152657427</v>
      </c>
      <c r="O6">
        <v>0.42388432866002468</v>
      </c>
      <c r="P6">
        <v>0.59318091036763088</v>
      </c>
      <c r="Q6">
        <v>0.34219022147315242</v>
      </c>
      <c r="R6">
        <v>0.25659307266878156</v>
      </c>
      <c r="S6">
        <v>0.31507755625797351</v>
      </c>
      <c r="T6">
        <v>0.35842127594484097</v>
      </c>
      <c r="U6">
        <v>0.25704198869208728</v>
      </c>
      <c r="V6">
        <v>0.4429570111760725</v>
      </c>
      <c r="W6">
        <v>0.39762929115963425</v>
      </c>
      <c r="X6">
        <v>0.42043693283517619</v>
      </c>
      <c r="Y6">
        <v>0.44745959457248791</v>
      </c>
      <c r="Z6">
        <v>0.32587546247253446</v>
      </c>
    </row>
    <row r="7" spans="1:26" x14ac:dyDescent="0.3">
      <c r="A7" t="s">
        <v>20</v>
      </c>
      <c r="B7">
        <v>0.39003583192535418</v>
      </c>
      <c r="C7">
        <v>0.33186082371825598</v>
      </c>
      <c r="D7">
        <v>0.31315632273048732</v>
      </c>
      <c r="E7">
        <v>0.40559113254251061</v>
      </c>
      <c r="F7">
        <v>0.29890652161812881</v>
      </c>
      <c r="G7">
        <v>0.30661945461859463</v>
      </c>
      <c r="H7">
        <v>0.227075422641354</v>
      </c>
      <c r="I7">
        <v>0.26868269455457555</v>
      </c>
      <c r="J7">
        <v>0.33799988105254486</v>
      </c>
      <c r="K7">
        <v>0.21177837635680627</v>
      </c>
      <c r="L7">
        <v>0.81666153252995022</v>
      </c>
      <c r="M7">
        <v>0.52186202749538513</v>
      </c>
      <c r="N7">
        <v>0.35433024507345812</v>
      </c>
      <c r="O7">
        <v>0.559420687489256</v>
      </c>
      <c r="P7">
        <v>0.45299002944505995</v>
      </c>
      <c r="Q7">
        <v>0.33881267603185333</v>
      </c>
      <c r="R7">
        <v>0.25352991038272327</v>
      </c>
      <c r="S7">
        <v>0.30623132903914707</v>
      </c>
      <c r="T7">
        <v>0.35754871328416515</v>
      </c>
      <c r="U7">
        <v>0.24881702430312225</v>
      </c>
      <c r="V7">
        <v>0.43958386619330864</v>
      </c>
      <c r="W7">
        <v>0.40010765373668572</v>
      </c>
      <c r="X7">
        <v>0.41189878899188609</v>
      </c>
      <c r="Y7">
        <v>0.44682742399026298</v>
      </c>
      <c r="Z7">
        <v>0.31893715402219858</v>
      </c>
    </row>
    <row r="8" spans="1:26" x14ac:dyDescent="0.3">
      <c r="A8" t="s">
        <v>21</v>
      </c>
      <c r="B8">
        <v>0.3744266601271562</v>
      </c>
      <c r="C8">
        <v>0.32233120110966379</v>
      </c>
      <c r="D8">
        <v>0.26749555892812482</v>
      </c>
      <c r="E8">
        <v>0.42194769234299467</v>
      </c>
      <c r="F8">
        <v>0.27231747373659221</v>
      </c>
      <c r="G8">
        <v>0.30410562100332528</v>
      </c>
      <c r="H8">
        <v>0.22558967813750883</v>
      </c>
      <c r="I8">
        <v>0.23618116487308352</v>
      </c>
      <c r="J8">
        <v>0.33143248959541316</v>
      </c>
      <c r="K8">
        <v>0.17960277971616029</v>
      </c>
      <c r="L8">
        <v>0.63900278634563279</v>
      </c>
      <c r="M8">
        <v>0.26722134968458755</v>
      </c>
      <c r="N8">
        <v>0.25040625967060898</v>
      </c>
      <c r="O8">
        <v>0.78005150821395419</v>
      </c>
      <c r="P8">
        <v>0.26203664212457239</v>
      </c>
      <c r="Q8">
        <v>0.33035506072592546</v>
      </c>
      <c r="R8">
        <v>0.24675651969309398</v>
      </c>
      <c r="S8">
        <v>0.29907728077520007</v>
      </c>
      <c r="T8">
        <v>0.35299492348284534</v>
      </c>
      <c r="U8">
        <v>0.2364532243290382</v>
      </c>
      <c r="V8">
        <v>0.43054377220488133</v>
      </c>
      <c r="W8">
        <v>0.39366845906219677</v>
      </c>
      <c r="X8">
        <v>0.41310158245177703</v>
      </c>
      <c r="Y8">
        <v>0.44101619997441238</v>
      </c>
      <c r="Z8">
        <v>0.30921094350854361</v>
      </c>
    </row>
    <row r="9" spans="1:26" x14ac:dyDescent="0.3">
      <c r="A9" t="s">
        <v>22</v>
      </c>
      <c r="B9">
        <v>0.37359649798425282</v>
      </c>
      <c r="C9">
        <v>0.31552201119563517</v>
      </c>
      <c r="D9">
        <v>0.24402314222582169</v>
      </c>
      <c r="E9">
        <v>0.42278815192112734</v>
      </c>
      <c r="F9">
        <v>0.22994143399931538</v>
      </c>
      <c r="G9">
        <v>0.29505220413369759</v>
      </c>
      <c r="H9">
        <v>0.22698196215495053</v>
      </c>
      <c r="I9">
        <v>0.19943150281926353</v>
      </c>
      <c r="J9">
        <v>0.32986482942196133</v>
      </c>
      <c r="K9">
        <v>0.14761314707046241</v>
      </c>
      <c r="L9">
        <v>0.3846950055800073</v>
      </c>
      <c r="M9">
        <v>0.11871278632763051</v>
      </c>
      <c r="N9">
        <v>0.19559969733938229</v>
      </c>
      <c r="O9">
        <v>0.68607745672053899</v>
      </c>
      <c r="P9">
        <v>7.5617407296172973E-2</v>
      </c>
      <c r="Q9">
        <v>0.32573503157675882</v>
      </c>
      <c r="R9">
        <v>0.24406247326055339</v>
      </c>
      <c r="S9">
        <v>0.29598415146087798</v>
      </c>
      <c r="T9">
        <v>0.34903993989546267</v>
      </c>
      <c r="U9">
        <v>0.23037500875761213</v>
      </c>
      <c r="V9">
        <v>0.43219961508934368</v>
      </c>
      <c r="W9">
        <v>0.38511527477371837</v>
      </c>
      <c r="X9">
        <v>0.40441678603190717</v>
      </c>
      <c r="Y9">
        <v>0.44269450283623279</v>
      </c>
      <c r="Z9">
        <v>0.29427919771056993</v>
      </c>
    </row>
    <row r="10" spans="1:26" x14ac:dyDescent="0.3">
      <c r="A10" t="s">
        <v>23</v>
      </c>
      <c r="B10">
        <v>0.35252581125804133</v>
      </c>
      <c r="C10">
        <v>0.30706041664314604</v>
      </c>
      <c r="D10">
        <v>0.2114194904622578</v>
      </c>
      <c r="E10">
        <v>0.41334624630981215</v>
      </c>
      <c r="F10">
        <v>0.12534409338920596</v>
      </c>
      <c r="G10">
        <v>0.27531690934811676</v>
      </c>
      <c r="H10">
        <v>0.20931589283161178</v>
      </c>
      <c r="I10">
        <v>0.16420807442811258</v>
      </c>
      <c r="J10">
        <v>0.33030663967140433</v>
      </c>
      <c r="K10">
        <v>6.8604261449959431E-2</v>
      </c>
      <c r="L10">
        <v>0.17905503353815411</v>
      </c>
      <c r="M10">
        <v>6.4620715219067648E-2</v>
      </c>
      <c r="N10">
        <v>0.15673796388403974</v>
      </c>
      <c r="O10">
        <v>0.30810953529286644</v>
      </c>
      <c r="P10">
        <v>5.550193050193027E-3</v>
      </c>
      <c r="Q10">
        <v>0.32095466669530565</v>
      </c>
      <c r="R10">
        <v>0.24271295941738646</v>
      </c>
      <c r="S10">
        <v>0.28623167288540113</v>
      </c>
      <c r="T10">
        <v>0.34327710838391085</v>
      </c>
      <c r="U10">
        <v>0.22411678723741299</v>
      </c>
      <c r="V10">
        <v>0.42674191229783559</v>
      </c>
      <c r="W10">
        <v>0.37642370025737132</v>
      </c>
      <c r="X10">
        <v>0.40540235600028857</v>
      </c>
      <c r="Y10">
        <v>0.43744472755387959</v>
      </c>
      <c r="Z10">
        <v>0.28377476154633402</v>
      </c>
    </row>
    <row r="11" spans="1:26" x14ac:dyDescent="0.3">
      <c r="A11" t="s">
        <v>24</v>
      </c>
      <c r="B11">
        <v>0.32692032342680799</v>
      </c>
      <c r="C11">
        <v>0.29430762906132341</v>
      </c>
      <c r="D11">
        <v>0.17896766407239356</v>
      </c>
      <c r="E11">
        <v>0.39802682445473136</v>
      </c>
      <c r="F11">
        <v>7.2757636981377577E-2</v>
      </c>
      <c r="G11">
        <v>0.23506280027540852</v>
      </c>
      <c r="H11">
        <v>0.18460209924382875</v>
      </c>
      <c r="I11">
        <v>0.10877725361030618</v>
      </c>
      <c r="J11">
        <v>0.29736851372769302</v>
      </c>
      <c r="K11">
        <v>2.1219996403942881E-2</v>
      </c>
      <c r="L11">
        <v>3.0326144657820572E-2</v>
      </c>
      <c r="M11">
        <v>2.3501762632197405E-3</v>
      </c>
      <c r="N11">
        <v>5.6654235534469063E-2</v>
      </c>
      <c r="O11">
        <v>7.318962409949159E-2</v>
      </c>
      <c r="P11">
        <v>0</v>
      </c>
      <c r="Q11">
        <v>0.31929455330614842</v>
      </c>
      <c r="R11">
        <v>0.2438670719428421</v>
      </c>
      <c r="S11">
        <v>0.28530616643224549</v>
      </c>
      <c r="T11">
        <v>0.34455143074720435</v>
      </c>
      <c r="U11">
        <v>0.21737881706492779</v>
      </c>
      <c r="V11">
        <v>0.42404858205857132</v>
      </c>
      <c r="W11">
        <v>0.37553729116593898</v>
      </c>
      <c r="X11">
        <v>0.38953291428006448</v>
      </c>
      <c r="Y11">
        <v>0.43915477251105101</v>
      </c>
      <c r="Z11">
        <v>0.25361537584321864</v>
      </c>
    </row>
    <row r="12" spans="1:26" x14ac:dyDescent="0.3">
      <c r="A12" t="s">
        <v>25</v>
      </c>
      <c r="B12">
        <v>0.26111201654375582</v>
      </c>
      <c r="C12">
        <v>0.248165173502781</v>
      </c>
      <c r="D12">
        <v>0.13053211976220819</v>
      </c>
      <c r="E12">
        <v>0.3549148095427106</v>
      </c>
      <c r="F12">
        <v>1.5495086923658283E-2</v>
      </c>
      <c r="G12">
        <v>0.13072365809019673</v>
      </c>
      <c r="H12">
        <v>7.7431924597141821E-2</v>
      </c>
      <c r="I12">
        <v>3.2877106212315252E-2</v>
      </c>
      <c r="J12">
        <v>0.27160629198609543</v>
      </c>
      <c r="K12">
        <v>0</v>
      </c>
      <c r="L12">
        <v>0</v>
      </c>
      <c r="M12">
        <v>0</v>
      </c>
      <c r="N12">
        <v>0</v>
      </c>
      <c r="O12">
        <v>1.4609203798392973E-3</v>
      </c>
      <c r="P12">
        <v>0</v>
      </c>
      <c r="Q12">
        <v>0.31580022033344085</v>
      </c>
      <c r="R12">
        <v>0.23995594856296262</v>
      </c>
      <c r="S12">
        <v>0.26522172792535381</v>
      </c>
      <c r="T12">
        <v>0.34496827022453752</v>
      </c>
      <c r="U12">
        <v>0.21016796953014447</v>
      </c>
      <c r="V12">
        <v>0.41769077411594568</v>
      </c>
      <c r="W12">
        <v>0.36640090908390949</v>
      </c>
      <c r="X12">
        <v>0.37042399884744276</v>
      </c>
      <c r="Y12">
        <v>0.43582124559621427</v>
      </c>
      <c r="Z12">
        <v>0.23915062665062636</v>
      </c>
    </row>
    <row r="13" spans="1:26" x14ac:dyDescent="0.3">
      <c r="A13" t="s">
        <v>26</v>
      </c>
      <c r="B13">
        <v>0.12991538078646084</v>
      </c>
      <c r="C13">
        <v>1.3636363636363637E-2</v>
      </c>
      <c r="D13">
        <v>1.7396313364055279E-2</v>
      </c>
      <c r="E13">
        <v>0.17916002384849142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0.30381271613757271</v>
      </c>
      <c r="R13">
        <v>0.21501564874592269</v>
      </c>
      <c r="S13">
        <v>0.21287761374034869</v>
      </c>
      <c r="T13">
        <v>0.33090644441477857</v>
      </c>
      <c r="U13">
        <v>0.13105730592778986</v>
      </c>
      <c r="V13">
        <v>0.39755958411291975</v>
      </c>
      <c r="W13">
        <v>0.35450475965339961</v>
      </c>
      <c r="X13">
        <v>0.31771163294951904</v>
      </c>
      <c r="Y13">
        <v>0.42131185983357877</v>
      </c>
      <c r="Z13">
        <v>0.18620028045431258</v>
      </c>
    </row>
    <row r="15" spans="1:26" x14ac:dyDescent="0.3">
      <c r="B15" t="s">
        <v>0</v>
      </c>
      <c r="G15" t="s">
        <v>1</v>
      </c>
      <c r="L15" t="s">
        <v>2</v>
      </c>
      <c r="Q15" t="s">
        <v>13</v>
      </c>
      <c r="V15" t="s">
        <v>14</v>
      </c>
    </row>
    <row r="16" spans="1:26" x14ac:dyDescent="0.3">
      <c r="B16" s="1" t="s">
        <v>17</v>
      </c>
      <c r="C16" s="1" t="s">
        <v>15</v>
      </c>
      <c r="G16" s="1" t="s">
        <v>17</v>
      </c>
      <c r="H16" s="1" t="s">
        <v>15</v>
      </c>
      <c r="L16" s="1" t="s">
        <v>17</v>
      </c>
      <c r="M16" s="1" t="s">
        <v>15</v>
      </c>
      <c r="Q16" s="1" t="s">
        <v>17</v>
      </c>
      <c r="R16" s="1" t="s">
        <v>15</v>
      </c>
      <c r="V16" s="1" t="s">
        <v>17</v>
      </c>
      <c r="W16" s="1" t="s">
        <v>15</v>
      </c>
    </row>
    <row r="17" spans="1:23" x14ac:dyDescent="0.3">
      <c r="A17" t="s">
        <v>18</v>
      </c>
      <c r="B17" s="1">
        <f>AVERAGE(B5:F5)</f>
        <v>0.34882402011139285</v>
      </c>
      <c r="C17" s="1">
        <f>B5*$B$2+C5*$C$2+D5*$D$2+E5*$E$2+F5*$F$2</f>
        <v>0.35257440987856969</v>
      </c>
      <c r="G17" s="1">
        <f>AVERAGE(G5:K5)</f>
        <v>0.31768408173674867</v>
      </c>
      <c r="H17" s="1">
        <f>G5*$B$2+H5*$C$2+I5*$D$2+J5*$E$2+K5*$F$2</f>
        <v>0.3220873788021254</v>
      </c>
      <c r="L17" s="1">
        <f>AVERAGE(L5:P5)</f>
        <v>0.45749185064995801</v>
      </c>
      <c r="M17" s="1">
        <f>L5*$B$2+M5*$C$2+N5*$D$2+O5*$E$2+P5*$F$2</f>
        <v>0.44986527678584076</v>
      </c>
      <c r="Q17" s="1">
        <f>AVERAGE(Q5:U5)</f>
        <v>0.31104493403526473</v>
      </c>
      <c r="R17" s="1">
        <f>Q5*$B$2+R5*$C$2+S5*$D$2+T5*$E$2+U5*$F$2</f>
        <v>0.31304444467918086</v>
      </c>
      <c r="V17" s="1">
        <f>AVERAGE(V5:Z5)</f>
        <v>0.4055264355357231</v>
      </c>
      <c r="W17" s="1">
        <f>V5*$B$2+W5*$C$2+X5*$D$2+Y5*$E$2+Z5*$F$2</f>
        <v>0.40733331564299408</v>
      </c>
    </row>
    <row r="18" spans="1:23" x14ac:dyDescent="0.3">
      <c r="A18" t="s">
        <v>19</v>
      </c>
      <c r="B18" s="1">
        <f t="shared" ref="B18:B25" si="1">AVERAGE(B6:F6)</f>
        <v>0.36305970422612288</v>
      </c>
      <c r="C18" s="1">
        <f t="shared" ref="C18:C25" si="2">B6*$B$2+C6*$C$2+D6*$D$2+E6*$E$2+F6*$F$2</f>
        <v>0.36477980659074827</v>
      </c>
      <c r="G18" s="1">
        <f t="shared" ref="G18:G25" si="3">AVERAGE(G6:K6)</f>
        <v>0.29456550124967473</v>
      </c>
      <c r="H18" s="1">
        <f t="shared" ref="H18:H25" si="4">G6*$B$2+H6*$C$2+I6*$D$2+J6*$E$2+K6*$F$2</f>
        <v>0.2971318665734286</v>
      </c>
      <c r="L18" s="1">
        <f t="shared" ref="L18:L25" si="5">AVERAGE(L6:P6)</f>
        <v>0.56527886193637977</v>
      </c>
      <c r="M18" s="1">
        <f t="shared" ref="M18:M25" si="6">L6*$B$2+M6*$C$2+N6*$D$2+O6*$E$2+P6*$F$2</f>
        <v>0.55669384202294658</v>
      </c>
      <c r="Q18" s="1">
        <f t="shared" ref="Q18:Q25" si="7">AVERAGE(Q6:U6)</f>
        <v>0.30586482300736717</v>
      </c>
      <c r="R18" s="1">
        <f t="shared" ref="R18:R25" si="8">Q6*$B$2+R6*$C$2+S6*$D$2+T6*$E$2+U6*$F$2</f>
        <v>0.30824037044934033</v>
      </c>
      <c r="V18" s="1">
        <f t="shared" ref="V18:V25" si="9">AVERAGE(V6:Z6)</f>
        <v>0.40687165844318107</v>
      </c>
      <c r="W18" s="1">
        <f t="shared" ref="W18:W25" si="10">V6*$B$2+W6*$C$2+X6*$D$2+Y6*$E$2+Z6*$F$2</f>
        <v>0.40819205270670222</v>
      </c>
    </row>
    <row r="19" spans="1:23" x14ac:dyDescent="0.3">
      <c r="A19" t="s">
        <v>20</v>
      </c>
      <c r="B19" s="1">
        <f t="shared" si="1"/>
        <v>0.34791012650694741</v>
      </c>
      <c r="C19" s="1">
        <f t="shared" si="2"/>
        <v>0.34646259059320988</v>
      </c>
      <c r="G19" s="1">
        <f t="shared" si="3"/>
        <v>0.270431165844775</v>
      </c>
      <c r="H19" s="1">
        <f t="shared" si="4"/>
        <v>0.27195695214546295</v>
      </c>
      <c r="L19" s="1">
        <f t="shared" si="5"/>
        <v>0.5410529044066219</v>
      </c>
      <c r="M19" s="1">
        <f t="shared" si="6"/>
        <v>0.53056891838539144</v>
      </c>
      <c r="Q19" s="1">
        <f t="shared" si="7"/>
        <v>0.30098793060820223</v>
      </c>
      <c r="R19" s="1">
        <f t="shared" si="8"/>
        <v>0.30306670367974059</v>
      </c>
      <c r="V19" s="1">
        <f t="shared" si="9"/>
        <v>0.40347097738686843</v>
      </c>
      <c r="W19" s="1">
        <f t="shared" si="10"/>
        <v>0.40428296377885992</v>
      </c>
    </row>
    <row r="20" spans="1:23" x14ac:dyDescent="0.3">
      <c r="A20" t="s">
        <v>21</v>
      </c>
      <c r="B20" s="1">
        <f t="shared" si="1"/>
        <v>0.33170371724890629</v>
      </c>
      <c r="C20" s="1">
        <f t="shared" si="2"/>
        <v>0.32825798637853393</v>
      </c>
      <c r="G20" s="1">
        <f t="shared" si="3"/>
        <v>0.25538234666509824</v>
      </c>
      <c r="H20" s="1">
        <f t="shared" si="4"/>
        <v>0.25541451406903304</v>
      </c>
      <c r="L20" s="1">
        <f t="shared" si="5"/>
        <v>0.4397437092078712</v>
      </c>
      <c r="M20" s="1">
        <f t="shared" si="6"/>
        <v>0.43461706329119548</v>
      </c>
      <c r="Q20" s="1">
        <f t="shared" si="7"/>
        <v>0.2931274018012206</v>
      </c>
      <c r="R20" s="1">
        <f t="shared" si="8"/>
        <v>0.29522112176320248</v>
      </c>
      <c r="V20" s="1">
        <f t="shared" si="9"/>
        <v>0.39750819144036226</v>
      </c>
      <c r="W20" s="1">
        <f t="shared" si="10"/>
        <v>0.39878009580978102</v>
      </c>
    </row>
    <row r="21" spans="1:23" x14ac:dyDescent="0.3">
      <c r="A21" t="s">
        <v>22</v>
      </c>
      <c r="B21" s="1">
        <f t="shared" si="1"/>
        <v>0.31717424746523049</v>
      </c>
      <c r="C21" s="1">
        <f t="shared" si="2"/>
        <v>0.31297779984500484</v>
      </c>
      <c r="G21" s="1">
        <f t="shared" si="3"/>
        <v>0.23978872912006705</v>
      </c>
      <c r="H21" s="1">
        <f t="shared" si="4"/>
        <v>0.23798196451501061</v>
      </c>
      <c r="L21" s="1">
        <f t="shared" si="5"/>
        <v>0.29214047065274645</v>
      </c>
      <c r="M21" s="1">
        <f t="shared" si="6"/>
        <v>0.29276568618373178</v>
      </c>
      <c r="Q21" s="1">
        <f t="shared" si="7"/>
        <v>0.28903932099025298</v>
      </c>
      <c r="R21" s="1">
        <f t="shared" si="8"/>
        <v>0.29114940586896304</v>
      </c>
      <c r="V21" s="1">
        <f t="shared" si="9"/>
        <v>0.39174107528835439</v>
      </c>
      <c r="W21" s="1">
        <f t="shared" si="10"/>
        <v>0.39295234337215362</v>
      </c>
    </row>
    <row r="22" spans="1:23" x14ac:dyDescent="0.3">
      <c r="A22" t="s">
        <v>23</v>
      </c>
      <c r="B22" s="1">
        <f t="shared" si="1"/>
        <v>0.28193921161249269</v>
      </c>
      <c r="C22" s="1">
        <f t="shared" si="2"/>
        <v>0.2771238182188403</v>
      </c>
      <c r="G22" s="1">
        <f t="shared" si="3"/>
        <v>0.20955035554584095</v>
      </c>
      <c r="H22" s="1">
        <f t="shared" si="4"/>
        <v>0.20711025495197363</v>
      </c>
      <c r="L22" s="1">
        <f t="shared" si="5"/>
        <v>0.14281468819686419</v>
      </c>
      <c r="M22" s="1">
        <f t="shared" si="6"/>
        <v>0.14667199791927704</v>
      </c>
      <c r="Q22" s="1">
        <f t="shared" si="7"/>
        <v>0.2834586389238834</v>
      </c>
      <c r="R22" s="1">
        <f t="shared" si="8"/>
        <v>0.28516995709028892</v>
      </c>
      <c r="V22" s="1">
        <f t="shared" si="9"/>
        <v>0.38595749153114178</v>
      </c>
      <c r="W22" s="1">
        <f t="shared" si="10"/>
        <v>0.38769106982940915</v>
      </c>
    </row>
    <row r="23" spans="1:23" x14ac:dyDescent="0.3">
      <c r="A23" t="s">
        <v>24</v>
      </c>
      <c r="B23" s="1">
        <f t="shared" si="1"/>
        <v>0.25419601559932681</v>
      </c>
      <c r="C23" s="1">
        <f t="shared" si="2"/>
        <v>0.24862824709709661</v>
      </c>
      <c r="G23" s="1">
        <f t="shared" si="3"/>
        <v>0.16940613265223586</v>
      </c>
      <c r="H23" s="1">
        <f t="shared" si="4"/>
        <v>0.16551772062969525</v>
      </c>
      <c r="L23" s="1">
        <f t="shared" si="5"/>
        <v>3.2504036111000195E-2</v>
      </c>
      <c r="M23" s="1">
        <f t="shared" si="6"/>
        <v>3.5087921962480922E-2</v>
      </c>
      <c r="Q23" s="1">
        <f t="shared" si="7"/>
        <v>0.28207960789867365</v>
      </c>
      <c r="R23" s="1">
        <f t="shared" si="8"/>
        <v>0.28374217840858046</v>
      </c>
      <c r="V23" s="1">
        <f t="shared" si="9"/>
        <v>0.3763777871717689</v>
      </c>
      <c r="W23" s="1">
        <f t="shared" si="10"/>
        <v>0.37747226419227675</v>
      </c>
    </row>
    <row r="24" spans="1:23" x14ac:dyDescent="0.3">
      <c r="A24" t="s">
        <v>25</v>
      </c>
      <c r="B24" s="1">
        <f t="shared" si="1"/>
        <v>0.20204384125502278</v>
      </c>
      <c r="C24" s="1">
        <f t="shared" si="2"/>
        <v>0.19650431682241634</v>
      </c>
      <c r="G24" s="1">
        <f t="shared" si="3"/>
        <v>0.10252779617714984</v>
      </c>
      <c r="H24" s="1">
        <f t="shared" si="4"/>
        <v>9.939079492431234E-2</v>
      </c>
      <c r="L24" s="1">
        <f t="shared" si="5"/>
        <v>2.9218407596785946E-4</v>
      </c>
      <c r="M24" s="1">
        <f t="shared" si="6"/>
        <v>2.8521222166060032E-4</v>
      </c>
      <c r="Q24" s="1">
        <f t="shared" si="7"/>
        <v>0.2752228273152878</v>
      </c>
      <c r="R24" s="1">
        <f t="shared" si="8"/>
        <v>0.27598051524349654</v>
      </c>
      <c r="V24" s="1">
        <f t="shared" si="9"/>
        <v>0.36589751085882771</v>
      </c>
      <c r="W24" s="1">
        <f t="shared" si="10"/>
        <v>0.36642990603515768</v>
      </c>
    </row>
    <row r="25" spans="1:23" x14ac:dyDescent="0.3">
      <c r="A25" t="s">
        <v>26</v>
      </c>
      <c r="B25" s="1">
        <f t="shared" si="1"/>
        <v>6.8021616327074236E-2</v>
      </c>
      <c r="C25" s="1">
        <f t="shared" si="2"/>
        <v>6.698187050584628E-2</v>
      </c>
      <c r="G25" s="1">
        <f t="shared" si="3"/>
        <v>0</v>
      </c>
      <c r="H25" s="1">
        <f t="shared" si="4"/>
        <v>0</v>
      </c>
      <c r="L25" s="1">
        <f t="shared" si="5"/>
        <v>0</v>
      </c>
      <c r="M25" s="1">
        <f t="shared" si="6"/>
        <v>0</v>
      </c>
      <c r="Q25" s="1">
        <f t="shared" si="7"/>
        <v>0.2387339457932825</v>
      </c>
      <c r="R25" s="1">
        <f t="shared" si="8"/>
        <v>0.23822026270248228</v>
      </c>
      <c r="V25" s="1">
        <f t="shared" si="9"/>
        <v>0.33545762340074592</v>
      </c>
      <c r="W25" s="1">
        <f t="shared" si="10"/>
        <v>0.33404247249026792</v>
      </c>
    </row>
    <row r="28" spans="1:23" x14ac:dyDescent="0.3">
      <c r="B28" t="s">
        <v>3</v>
      </c>
      <c r="C28" t="s">
        <v>4</v>
      </c>
      <c r="D28" t="s">
        <v>5</v>
      </c>
      <c r="E28" t="s">
        <v>6</v>
      </c>
      <c r="F28" t="s">
        <v>7</v>
      </c>
    </row>
    <row r="29" spans="1:23" x14ac:dyDescent="0.3">
      <c r="A29" t="s">
        <v>0</v>
      </c>
      <c r="B29">
        <v>0.38310910450833707</v>
      </c>
      <c r="C29">
        <v>0.32501397379097857</v>
      </c>
      <c r="D29">
        <v>0.36897079944496347</v>
      </c>
      <c r="E29">
        <v>0.39386977616267593</v>
      </c>
      <c r="F29">
        <v>0.34433486722365919</v>
      </c>
    </row>
    <row r="30" spans="1:23" x14ac:dyDescent="0.3">
      <c r="A30" t="s">
        <v>1</v>
      </c>
      <c r="B30">
        <v>0.32676577892971098</v>
      </c>
      <c r="C30">
        <v>0.23271288052772776</v>
      </c>
      <c r="D30">
        <v>0.30028148878674998</v>
      </c>
      <c r="E30">
        <v>0.35190668841579426</v>
      </c>
      <c r="F30">
        <v>0.26116066958839074</v>
      </c>
    </row>
    <row r="31" spans="1:23" x14ac:dyDescent="0.3">
      <c r="A31" t="s">
        <v>2</v>
      </c>
      <c r="B31">
        <v>0.48876048967960839</v>
      </c>
      <c r="C31">
        <v>0.77550831944806065</v>
      </c>
      <c r="D31">
        <v>0.54506026152657427</v>
      </c>
      <c r="E31">
        <v>0.42388432866002468</v>
      </c>
      <c r="F31">
        <v>0.59318091036763088</v>
      </c>
    </row>
    <row r="32" spans="1:23" x14ac:dyDescent="0.3">
      <c r="A32" t="s">
        <v>13</v>
      </c>
      <c r="B32">
        <v>0.34219022147315242</v>
      </c>
      <c r="C32">
        <v>0.25659307266878156</v>
      </c>
      <c r="D32">
        <v>0.31507755625797351</v>
      </c>
      <c r="E32">
        <v>0.35842127594484097</v>
      </c>
      <c r="F32">
        <v>0.25704198869208728</v>
      </c>
    </row>
    <row r="33" spans="1:6" x14ac:dyDescent="0.3">
      <c r="A33" t="s">
        <v>14</v>
      </c>
      <c r="B33">
        <v>0.4429570111760725</v>
      </c>
      <c r="C33">
        <v>0.39762929115963425</v>
      </c>
      <c r="D33">
        <v>0.42043693283517619</v>
      </c>
      <c r="E33">
        <v>0.44745959457248791</v>
      </c>
      <c r="F33">
        <v>0.32587546247253446</v>
      </c>
    </row>
  </sheetData>
  <conditionalFormatting sqref="B5:Z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Baseline</vt:lpstr>
      <vt:lpstr>Threshold mit 4 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Köchli</dc:creator>
  <cp:lastModifiedBy>Pascal Köchli</cp:lastModifiedBy>
  <dcterms:created xsi:type="dcterms:W3CDTF">2020-03-12T15:30:35Z</dcterms:created>
  <dcterms:modified xsi:type="dcterms:W3CDTF">2020-03-14T15:21:07Z</dcterms:modified>
</cp:coreProperties>
</file>