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560" yWindow="560" windowWidth="25040" windowHeight="149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8" i="1" l="1"/>
  <c r="X143" i="1"/>
  <c r="X133" i="1"/>
  <c r="X127" i="1"/>
  <c r="X122" i="1"/>
  <c r="X117" i="1"/>
  <c r="V24" i="1"/>
  <c r="V39" i="1"/>
  <c r="V54" i="1"/>
  <c r="V71" i="1"/>
  <c r="V78" i="1"/>
  <c r="V238" i="1"/>
  <c r="V236" i="1"/>
  <c r="V231" i="1"/>
  <c r="V229" i="1"/>
  <c r="V220" i="1"/>
  <c r="V218" i="1"/>
  <c r="V213" i="1"/>
  <c r="V211" i="1"/>
  <c r="V206" i="1"/>
  <c r="V204" i="1"/>
  <c r="V199" i="1"/>
  <c r="V197" i="1"/>
  <c r="V190" i="1"/>
  <c r="V188" i="1"/>
  <c r="V183" i="1"/>
  <c r="V181" i="1"/>
  <c r="V175" i="1"/>
  <c r="V173" i="1"/>
  <c r="V168" i="1"/>
  <c r="V166" i="1"/>
  <c r="V158" i="1"/>
  <c r="V156" i="1"/>
  <c r="V151" i="1"/>
  <c r="V149" i="1"/>
  <c r="V143" i="1"/>
  <c r="V138" i="1"/>
  <c r="V133" i="1"/>
  <c r="V127" i="1"/>
  <c r="V122" i="1"/>
  <c r="V117" i="1"/>
  <c r="V112" i="1"/>
  <c r="V110" i="1"/>
  <c r="V105" i="1"/>
  <c r="V103" i="1"/>
  <c r="V101" i="1"/>
  <c r="V91" i="1"/>
  <c r="V89" i="1"/>
  <c r="V87" i="1"/>
  <c r="V82" i="1"/>
  <c r="V80" i="1"/>
  <c r="V73" i="1"/>
  <c r="V69" i="1"/>
  <c r="V60" i="1"/>
  <c r="V58" i="1"/>
  <c r="V56" i="1"/>
  <c r="V49" i="1"/>
  <c r="V47" i="1"/>
  <c r="V45" i="1"/>
  <c r="V43" i="1"/>
  <c r="V41" i="1"/>
  <c r="V37" i="1"/>
  <c r="V3" i="1"/>
  <c r="V26" i="1"/>
  <c r="V9" i="1"/>
  <c r="V11" i="1"/>
  <c r="V13" i="1"/>
  <c r="V15" i="1"/>
  <c r="V17" i="1"/>
  <c r="V7" i="1"/>
</calcChain>
</file>

<file path=xl/sharedStrings.xml><?xml version="1.0" encoding="utf-8"?>
<sst xmlns="http://schemas.openxmlformats.org/spreadsheetml/2006/main" count="178" uniqueCount="77">
  <si>
    <t>United States Senator</t>
  </si>
  <si>
    <r>
      <t>Representative to the 114</t>
    </r>
    <r>
      <rPr>
        <b/>
        <vertAlign val="superscript"/>
        <sz val="12"/>
        <color theme="1"/>
        <rFont val="Calibri"/>
        <family val="2"/>
      </rPr>
      <t>th</t>
    </r>
    <r>
      <rPr>
        <b/>
        <sz val="12"/>
        <color theme="1"/>
        <rFont val="Calibri"/>
        <family val="2"/>
      </rPr>
      <t xml:space="preserve"> United States Congress – District 2</t>
    </r>
  </si>
  <si>
    <t>George Leing - Republican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</si>
  <si>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</rPr>
      <t>Jared Polis - Democratic</t>
    </r>
  </si>
  <si>
    <t>Governor/Lieutenant Governor</t>
  </si>
  <si>
    <t>Secretary of State</t>
  </si>
  <si>
    <t>State Treasurer</t>
  </si>
  <si>
    <t>Attorney General</t>
  </si>
  <si>
    <t>Regent of the University of Colorado, Congressional District 2</t>
  </si>
  <si>
    <t>State Representative, District 61</t>
  </si>
  <si>
    <t>County Commissioner – District 1</t>
  </si>
  <si>
    <t>County Clerk and Recorder</t>
  </si>
  <si>
    <t>County Treasurer</t>
  </si>
  <si>
    <t xml:space="preserve">County Assessor </t>
  </si>
  <si>
    <t xml:space="preserve">County Sheriff </t>
  </si>
  <si>
    <t>County Surveyor</t>
  </si>
  <si>
    <t>County Coroner</t>
  </si>
  <si>
    <t>JUSTICE OF THE COLORADO SUPREME COURT</t>
  </si>
  <si>
    <t>COURT OF APPEALS</t>
  </si>
  <si>
    <t>Amendment 67 (CONSTITUTIONAL)</t>
  </si>
  <si>
    <t>Amendment 68 (CONSITUTIONAL)</t>
  </si>
  <si>
    <t>Proposition 104 (STATUTORY)</t>
  </si>
  <si>
    <t>Proposition 105 (STATUTORY)</t>
  </si>
  <si>
    <t>Summit County referred measure 1A</t>
  </si>
  <si>
    <t>Yes</t>
  </si>
  <si>
    <t>No</t>
  </si>
  <si>
    <t>Total</t>
  </si>
  <si>
    <t>Prov</t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</si>
  <si>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</rPr>
      <t>Mark Udall - Democratic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</si>
  <si>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</rPr>
      <t>Cory Gardner – Republican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</si>
  <si>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</rPr>
      <t>Gaylon Kent – Libertarian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</si>
  <si>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 xml:space="preserve">Raul Acosta 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</si>
  <si>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</rPr>
      <t xml:space="preserve">Bill Hammons – Unity 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</si>
  <si>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</rPr>
      <t>Steve Shogan – Unaffiliated</t>
    </r>
  </si>
  <si>
    <t>Bob Beauprez/Jill Repella – Republican</t>
  </si>
  <si>
    <t>John Hickenlooper/Joe Garcia – Democratic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</si>
  <si>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Matthew Hess/Brandon Young – Libertarian</t>
    </r>
  </si>
  <si>
    <t>Mike Dunafon/Robin J. Roberts – Unaffiliated</t>
  </si>
  <si>
    <t>Paul Noel Fiorino/Charles George Whitley – Unaffiliated</t>
  </si>
  <si>
    <t>Harry Hempy/Scott Olson – Green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</si>
  <si>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Joe Neguse – Democratic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</si>
  <si>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Wayne W. Williams – Republican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</si>
  <si>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</rPr>
      <t xml:space="preserve">Amanda Campbell – American Constitution 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</si>
  <si>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</rPr>
      <t>Dave Schambach –Libertarian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</si>
  <si>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Walker Stapleton – Republican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</si>
  <si>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</rPr>
      <t>Betsy Markey – Democrat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</si>
  <si>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David Jurist – Libertarian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</si>
  <si>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Don Quick – Democratic</t>
    </r>
  </si>
  <si>
    <t>Cynthia Coffman – Republican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</si>
  <si>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David K. Williams – Libertarian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</si>
  <si>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</rPr>
      <t>Kim McGahey – Republican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</si>
  <si>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Linda Shoemaker – Democratic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</si>
  <si>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</rPr>
      <t>Daniel Ong – Libertarian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</si>
  <si>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</rPr>
      <t>Millie Hamner – Democratic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</si>
  <si>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</rPr>
      <t>Debra Irvine – Republican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</si>
  <si>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</rPr>
      <t>Mac Trench - Libertarian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</si>
  <si>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Allen Bacher - Republican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</si>
  <si>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Dan Gibbs - Democratic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</si>
  <si>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Kathleen Neel - Republican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</si>
  <si>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Bill Wallace - Democratic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</si>
  <si>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</rPr>
      <t>Beverly Breakstone- Democratic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</si>
  <si>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</rPr>
      <t>John G. Minor - Republican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</si>
  <si>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</rPr>
      <t>Gary Wilkinson - Republican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</si>
  <si>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Regan Wood - Republican</t>
    </r>
  </si>
  <si>
    <t xml:space="preserve">Write In </t>
  </si>
  <si>
    <t xml:space="preserve"> Judge Terry Fox </t>
  </si>
  <si>
    <t xml:space="preserve"> Justice Monica M. Marquez </t>
  </si>
  <si>
    <t xml:space="preserve"> Justice Brian D. Boatright </t>
  </si>
  <si>
    <t xml:space="preserve">Judge Alan M. Loeb </t>
  </si>
  <si>
    <t xml:space="preserve"> Judge Frederick Walker Gannett </t>
  </si>
  <si>
    <t xml:space="preserve"> Judge Russell H. Granger </t>
  </si>
  <si>
    <t xml:space="preserve"> Judge Mark D. Thompson </t>
  </si>
  <si>
    <t>Active Voters</t>
  </si>
  <si>
    <r>
      <t>DISTRICT JUDGE – 5</t>
    </r>
    <r>
      <rPr>
        <b/>
        <vertAlign val="superscript"/>
        <sz val="12"/>
        <color theme="1"/>
        <rFont val="Calibri"/>
        <family val="2"/>
      </rPr>
      <t>TH</t>
    </r>
    <r>
      <rPr>
        <b/>
        <sz val="12"/>
        <color theme="1"/>
        <rFont val="Calibri"/>
        <family val="2"/>
      </rPr>
      <t xml:space="preserve"> JUDICIAL DISTRICT</t>
    </r>
  </si>
  <si>
    <t>.</t>
  </si>
  <si>
    <t>Write In - Willoughby</t>
  </si>
  <si>
    <t>November 4, 2014 General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</si>
</sst>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left"/>
    </xf>
    <xf numFmtId="0" fontId="4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 applyAlignment="1"/>
    <xf numFmtId="0" fontId="1" fillId="0" borderId="5" xfId="0" applyFont="1" applyBorder="1" applyAlignment="1"/>
    <xf numFmtId="0" fontId="0" fillId="0" borderId="6" xfId="0" applyBorder="1"/>
    <xf numFmtId="0" fontId="0" fillId="0" borderId="6" xfId="0" applyBorder="1" applyAlignment="1">
      <alignment horizontal="center"/>
    </xf>
    <xf numFmtId="0" fontId="1" fillId="0" borderId="8" xfId="0" applyFont="1" applyBorder="1" applyAlignment="1"/>
    <xf numFmtId="0" fontId="1" fillId="0" borderId="10" xfId="0" applyFont="1" applyBorder="1" applyAlignment="1"/>
    <xf numFmtId="0" fontId="1" fillId="0" borderId="12" xfId="0" applyFont="1" applyBorder="1" applyAlignment="1"/>
    <xf numFmtId="0" fontId="0" fillId="0" borderId="13" xfId="0" applyBorder="1"/>
    <xf numFmtId="0" fontId="0" fillId="0" borderId="13" xfId="0" applyBorder="1" applyAlignment="1">
      <alignment horizontal="center"/>
    </xf>
    <xf numFmtId="0" fontId="8" fillId="0" borderId="0" xfId="0" applyFont="1" applyAlignment="1"/>
    <xf numFmtId="0" fontId="4" fillId="0" borderId="15" xfId="0" applyFont="1" applyBorder="1" applyAlignment="1"/>
    <xf numFmtId="0" fontId="0" fillId="0" borderId="16" xfId="0" applyBorder="1"/>
    <xf numFmtId="0" fontId="0" fillId="0" borderId="16" xfId="0" applyBorder="1" applyAlignment="1">
      <alignment horizontal="center"/>
    </xf>
    <xf numFmtId="0" fontId="3" fillId="0" borderId="8" xfId="0" applyFont="1" applyBorder="1" applyAlignment="1"/>
    <xf numFmtId="0" fontId="0" fillId="0" borderId="12" xfId="0" applyBorder="1" applyAlignment="1"/>
    <xf numFmtId="0" fontId="3" fillId="0" borderId="18" xfId="0" applyFont="1" applyBorder="1" applyAlignment="1"/>
    <xf numFmtId="0" fontId="0" fillId="0" borderId="16" xfId="0" applyBorder="1" applyAlignment="1"/>
    <xf numFmtId="0" fontId="0" fillId="0" borderId="16" xfId="0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8" xfId="0" applyFont="1" applyBorder="1" applyAlignment="1"/>
    <xf numFmtId="0" fontId="1" fillId="0" borderId="2" xfId="0" applyFont="1" applyBorder="1" applyAlignment="1"/>
    <xf numFmtId="0" fontId="6" fillId="0" borderId="21" xfId="0" applyFont="1" applyBorder="1" applyAlignment="1"/>
    <xf numFmtId="0" fontId="0" fillId="0" borderId="22" xfId="0" applyBorder="1"/>
    <xf numFmtId="0" fontId="0" fillId="0" borderId="22" xfId="0" applyBorder="1" applyAlignment="1">
      <alignment horizontal="center"/>
    </xf>
    <xf numFmtId="0" fontId="4" fillId="0" borderId="21" xfId="0" applyFont="1" applyBorder="1"/>
    <xf numFmtId="0" fontId="7" fillId="0" borderId="21" xfId="0" applyFont="1" applyBorder="1"/>
    <xf numFmtId="0" fontId="1" fillId="0" borderId="21" xfId="0" applyFont="1" applyBorder="1" applyAlignment="1"/>
    <xf numFmtId="0" fontId="9" fillId="0" borderId="0" xfId="0" applyFont="1" applyAlignment="1"/>
    <xf numFmtId="0" fontId="0" fillId="0" borderId="0" xfId="0" applyFill="1" applyBorder="1"/>
    <xf numFmtId="0" fontId="0" fillId="0" borderId="4" xfId="0" applyFill="1" applyBorder="1"/>
    <xf numFmtId="0" fontId="10" fillId="0" borderId="4" xfId="0" applyFont="1" applyFill="1" applyBorder="1"/>
    <xf numFmtId="0" fontId="10" fillId="0" borderId="0" xfId="0" applyFont="1" applyFill="1" applyBorder="1"/>
    <xf numFmtId="0" fontId="10" fillId="0" borderId="3" xfId="0" applyFont="1" applyFill="1" applyBorder="1"/>
    <xf numFmtId="0" fontId="11" fillId="0" borderId="11" xfId="0" applyFont="1" applyBorder="1"/>
    <xf numFmtId="0" fontId="12" fillId="0" borderId="11" xfId="0" applyFont="1" applyBorder="1"/>
    <xf numFmtId="0" fontId="12" fillId="0" borderId="0" xfId="0" applyFont="1"/>
    <xf numFmtId="0" fontId="12" fillId="0" borderId="17" xfId="0" applyFont="1" applyBorder="1"/>
    <xf numFmtId="0" fontId="12" fillId="0" borderId="9" xfId="0" applyFont="1" applyBorder="1"/>
    <xf numFmtId="0" fontId="12" fillId="0" borderId="14" xfId="0" applyFont="1" applyBorder="1"/>
    <xf numFmtId="0" fontId="12" fillId="0" borderId="0" xfId="0" applyFont="1" applyBorder="1"/>
    <xf numFmtId="0" fontId="12" fillId="0" borderId="7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8"/>
  <sheetViews>
    <sheetView tabSelected="1" workbookViewId="0"/>
  </sheetViews>
  <sheetFormatPr baseColWidth="10" defaultColWidth="8.83203125" defaultRowHeight="14" x14ac:dyDescent="0"/>
  <cols>
    <col min="1" max="1" width="6.6640625" style="4" customWidth="1"/>
    <col min="2" max="15" width="6.6640625" customWidth="1"/>
    <col min="16" max="16" width="6.6640625" style="8" customWidth="1"/>
    <col min="17" max="21" width="6.6640625" customWidth="1"/>
    <col min="22" max="22" width="6.6640625" style="51" customWidth="1"/>
  </cols>
  <sheetData>
    <row r="1" spans="1:26" ht="20">
      <c r="A1" s="43" t="s">
        <v>76</v>
      </c>
    </row>
    <row r="2" spans="1:26">
      <c r="A2" s="24" t="s">
        <v>72</v>
      </c>
    </row>
    <row r="3" spans="1:26" ht="15" thickBot="1">
      <c r="A3" s="4">
        <v>1209</v>
      </c>
      <c r="B3">
        <v>1184</v>
      </c>
      <c r="C3">
        <v>686</v>
      </c>
      <c r="D3">
        <v>1266</v>
      </c>
      <c r="E3">
        <v>1323</v>
      </c>
      <c r="F3">
        <v>634</v>
      </c>
      <c r="G3">
        <v>814</v>
      </c>
      <c r="H3">
        <v>531</v>
      </c>
      <c r="I3">
        <v>1151</v>
      </c>
      <c r="J3">
        <v>844</v>
      </c>
      <c r="K3">
        <v>588</v>
      </c>
      <c r="L3">
        <v>323</v>
      </c>
      <c r="M3">
        <v>963</v>
      </c>
      <c r="N3">
        <v>679</v>
      </c>
      <c r="O3">
        <v>913</v>
      </c>
      <c r="P3" s="8">
        <v>824</v>
      </c>
      <c r="Q3">
        <v>1045</v>
      </c>
      <c r="R3">
        <v>1123</v>
      </c>
      <c r="S3">
        <v>1089</v>
      </c>
      <c r="T3">
        <v>930</v>
      </c>
      <c r="V3" s="51">
        <f>SUM(A3:U3)</f>
        <v>18119</v>
      </c>
    </row>
    <row r="4" spans="1:26" ht="15">
      <c r="A4" s="25" t="s">
        <v>0</v>
      </c>
      <c r="B4" s="26"/>
      <c r="C4" s="26"/>
      <c r="D4" s="26"/>
      <c r="E4" s="26"/>
      <c r="F4" s="26"/>
      <c r="G4" s="26"/>
      <c r="H4" s="26"/>
      <c r="I4" s="26"/>
      <c r="J4" s="26"/>
      <c r="K4" s="25" t="s">
        <v>0</v>
      </c>
      <c r="L4" s="26"/>
      <c r="M4" s="26"/>
      <c r="N4" s="26"/>
      <c r="O4" s="26"/>
      <c r="P4" s="27"/>
      <c r="Q4" s="26"/>
      <c r="R4" s="26"/>
      <c r="S4" s="26"/>
      <c r="T4" s="26"/>
      <c r="U4" s="26"/>
      <c r="V4" s="52"/>
    </row>
    <row r="5" spans="1:26" ht="15">
      <c r="A5" s="19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  <c r="L5" s="6">
        <v>12</v>
      </c>
      <c r="M5" s="6">
        <v>13</v>
      </c>
      <c r="N5" s="6">
        <v>14</v>
      </c>
      <c r="O5" s="6">
        <v>15</v>
      </c>
      <c r="P5" s="12">
        <v>16</v>
      </c>
      <c r="Q5" s="6">
        <v>17</v>
      </c>
      <c r="R5" s="6">
        <v>18</v>
      </c>
      <c r="S5" s="6">
        <v>19</v>
      </c>
      <c r="T5" s="6">
        <v>20</v>
      </c>
      <c r="U5" s="6" t="s">
        <v>27</v>
      </c>
      <c r="V5" s="53" t="s">
        <v>26</v>
      </c>
    </row>
    <row r="6" spans="1:26" ht="15">
      <c r="A6" s="19" t="s">
        <v>28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2"/>
      <c r="Q6" s="6"/>
      <c r="R6" s="6"/>
      <c r="S6" s="6"/>
      <c r="T6" s="6"/>
      <c r="U6" s="6"/>
      <c r="V6" s="53"/>
      <c r="W6" s="6"/>
      <c r="X6" s="6"/>
      <c r="Y6" s="6"/>
      <c r="Z6" s="6"/>
    </row>
    <row r="7" spans="1:26" ht="15">
      <c r="A7" s="20">
        <v>420</v>
      </c>
      <c r="B7" s="7">
        <v>472</v>
      </c>
      <c r="C7" s="7">
        <v>262</v>
      </c>
      <c r="D7" s="7">
        <v>581</v>
      </c>
      <c r="E7" s="7">
        <v>525</v>
      </c>
      <c r="F7" s="7">
        <v>217</v>
      </c>
      <c r="G7" s="7">
        <v>237</v>
      </c>
      <c r="H7" s="7">
        <v>162</v>
      </c>
      <c r="I7" s="7">
        <v>376</v>
      </c>
      <c r="J7" s="7">
        <v>339</v>
      </c>
      <c r="K7" s="7">
        <v>230</v>
      </c>
      <c r="L7" s="7">
        <v>107</v>
      </c>
      <c r="M7" s="7">
        <v>357</v>
      </c>
      <c r="N7" s="7">
        <v>237</v>
      </c>
      <c r="O7" s="7">
        <v>395</v>
      </c>
      <c r="P7" s="9">
        <v>336</v>
      </c>
      <c r="Q7" s="7">
        <v>434</v>
      </c>
      <c r="R7" s="7">
        <v>451</v>
      </c>
      <c r="S7" s="7">
        <v>424</v>
      </c>
      <c r="T7" s="7">
        <v>340</v>
      </c>
      <c r="U7" s="7">
        <v>55</v>
      </c>
      <c r="V7" s="49">
        <f>SUM(A7:U7)</f>
        <v>6957</v>
      </c>
      <c r="W7" s="46"/>
      <c r="X7" s="6"/>
      <c r="Y7" s="6"/>
      <c r="Z7" s="6"/>
    </row>
    <row r="8" spans="1:26" ht="15">
      <c r="A8" s="19" t="s">
        <v>29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2"/>
      <c r="Q8" s="6"/>
      <c r="R8" s="6"/>
      <c r="S8" s="6"/>
      <c r="T8" s="6"/>
      <c r="U8" s="6"/>
      <c r="V8" s="50"/>
      <c r="W8" s="6"/>
      <c r="X8" s="6"/>
      <c r="Y8" s="6"/>
      <c r="Z8" s="6"/>
    </row>
    <row r="9" spans="1:26" ht="15">
      <c r="A9" s="20">
        <v>218</v>
      </c>
      <c r="B9" s="7">
        <v>237</v>
      </c>
      <c r="C9" s="7">
        <v>149</v>
      </c>
      <c r="D9" s="7">
        <v>191</v>
      </c>
      <c r="E9" s="7">
        <v>380</v>
      </c>
      <c r="F9" s="7">
        <v>176</v>
      </c>
      <c r="G9" s="7">
        <v>164</v>
      </c>
      <c r="H9" s="7">
        <v>157</v>
      </c>
      <c r="I9" s="7">
        <v>213</v>
      </c>
      <c r="J9" s="7">
        <v>229</v>
      </c>
      <c r="K9" s="7">
        <v>154</v>
      </c>
      <c r="L9" s="7">
        <v>120</v>
      </c>
      <c r="M9" s="7">
        <v>316</v>
      </c>
      <c r="N9" s="7">
        <v>142</v>
      </c>
      <c r="O9" s="7">
        <v>251</v>
      </c>
      <c r="P9" s="9">
        <v>153</v>
      </c>
      <c r="Q9" s="7">
        <v>219</v>
      </c>
      <c r="R9" s="7">
        <v>146</v>
      </c>
      <c r="S9" s="7">
        <v>220</v>
      </c>
      <c r="T9" s="7">
        <v>197</v>
      </c>
      <c r="U9" s="7">
        <v>14</v>
      </c>
      <c r="V9" s="50">
        <f t="shared" ref="V9:V17" si="0">SUM(A9:U9)</f>
        <v>4046</v>
      </c>
      <c r="W9" s="45"/>
      <c r="X9" s="6"/>
      <c r="Y9" s="6"/>
      <c r="Z9" s="6"/>
    </row>
    <row r="10" spans="1:26" ht="15">
      <c r="A10" s="19" t="s">
        <v>30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2"/>
      <c r="Q10" s="6"/>
      <c r="R10" s="6"/>
      <c r="S10" s="6"/>
      <c r="T10" s="6"/>
      <c r="U10" s="6"/>
      <c r="V10" s="50"/>
      <c r="W10" s="6"/>
      <c r="X10" s="6"/>
      <c r="Y10" s="6"/>
      <c r="Z10" s="6"/>
    </row>
    <row r="11" spans="1:26" ht="15">
      <c r="A11" s="20">
        <v>23</v>
      </c>
      <c r="B11" s="7">
        <v>17</v>
      </c>
      <c r="C11" s="7">
        <v>11</v>
      </c>
      <c r="D11" s="7">
        <v>22</v>
      </c>
      <c r="E11" s="7">
        <v>17</v>
      </c>
      <c r="F11" s="7">
        <v>7</v>
      </c>
      <c r="G11" s="7">
        <v>11</v>
      </c>
      <c r="H11" s="7">
        <v>12</v>
      </c>
      <c r="I11" s="7">
        <v>25</v>
      </c>
      <c r="J11" s="7">
        <v>14</v>
      </c>
      <c r="K11" s="7">
        <v>15</v>
      </c>
      <c r="L11" s="7">
        <v>6</v>
      </c>
      <c r="M11" s="7">
        <v>25</v>
      </c>
      <c r="N11" s="7">
        <v>13</v>
      </c>
      <c r="O11" s="7">
        <v>8</v>
      </c>
      <c r="P11" s="9">
        <v>12</v>
      </c>
      <c r="Q11" s="7">
        <v>17</v>
      </c>
      <c r="R11" s="7">
        <v>19</v>
      </c>
      <c r="S11" s="7">
        <v>20</v>
      </c>
      <c r="T11" s="7">
        <v>16</v>
      </c>
      <c r="U11" s="7">
        <v>2</v>
      </c>
      <c r="V11" s="50">
        <f t="shared" si="0"/>
        <v>312</v>
      </c>
      <c r="W11" s="6"/>
      <c r="X11" s="6"/>
      <c r="Y11" s="6"/>
      <c r="Z11" s="6"/>
    </row>
    <row r="12" spans="1:26" ht="15">
      <c r="A12" s="19" t="s">
        <v>31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44"/>
      <c r="P12" s="12"/>
      <c r="Q12" s="6"/>
      <c r="R12" s="6"/>
      <c r="S12" s="6"/>
      <c r="T12" s="6"/>
      <c r="U12" s="6"/>
      <c r="V12" s="50"/>
      <c r="W12" s="6"/>
      <c r="X12" s="6"/>
      <c r="Y12" s="6"/>
      <c r="Z12" s="6"/>
    </row>
    <row r="13" spans="1:26" ht="15">
      <c r="A13" s="20">
        <v>7</v>
      </c>
      <c r="B13" s="7">
        <v>2</v>
      </c>
      <c r="C13" s="7">
        <v>3</v>
      </c>
      <c r="D13" s="7">
        <v>7</v>
      </c>
      <c r="E13" s="7">
        <v>7</v>
      </c>
      <c r="F13" s="7">
        <v>2</v>
      </c>
      <c r="G13" s="7">
        <v>5</v>
      </c>
      <c r="H13" s="7">
        <v>4</v>
      </c>
      <c r="I13" s="7">
        <v>4</v>
      </c>
      <c r="J13" s="7">
        <v>1</v>
      </c>
      <c r="K13" s="7">
        <v>2</v>
      </c>
      <c r="L13" s="7">
        <v>3</v>
      </c>
      <c r="M13" s="7">
        <v>4</v>
      </c>
      <c r="N13" s="7">
        <v>3</v>
      </c>
      <c r="O13" s="7">
        <v>2</v>
      </c>
      <c r="P13" s="9">
        <v>5</v>
      </c>
      <c r="Q13" s="7">
        <v>3</v>
      </c>
      <c r="R13" s="7">
        <v>8</v>
      </c>
      <c r="S13" s="7">
        <v>4</v>
      </c>
      <c r="T13" s="7">
        <v>6</v>
      </c>
      <c r="U13" s="7">
        <v>1</v>
      </c>
      <c r="V13" s="50">
        <f t="shared" si="0"/>
        <v>83</v>
      </c>
      <c r="W13" s="6"/>
      <c r="X13" s="6"/>
      <c r="Y13" s="6"/>
      <c r="Z13" s="6"/>
    </row>
    <row r="14" spans="1:26" ht="15">
      <c r="A14" s="19" t="s">
        <v>32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/>
      <c r="Q14" s="6"/>
      <c r="R14" s="6"/>
      <c r="S14" s="6"/>
      <c r="T14" s="6"/>
      <c r="U14" s="6"/>
      <c r="V14" s="50"/>
      <c r="W14" s="6"/>
      <c r="X14" s="6"/>
      <c r="Y14" s="6"/>
      <c r="Z14" s="6"/>
    </row>
    <row r="15" spans="1:26" ht="15">
      <c r="A15" s="20">
        <v>1</v>
      </c>
      <c r="B15" s="7">
        <v>2</v>
      </c>
      <c r="C15" s="7">
        <v>1</v>
      </c>
      <c r="D15" s="7">
        <v>1</v>
      </c>
      <c r="E15" s="7">
        <v>2</v>
      </c>
      <c r="F15" s="7">
        <v>2</v>
      </c>
      <c r="G15" s="7">
        <v>1</v>
      </c>
      <c r="H15" s="7">
        <v>1</v>
      </c>
      <c r="I15" s="7">
        <v>2</v>
      </c>
      <c r="J15" s="7">
        <v>1</v>
      </c>
      <c r="K15" s="7">
        <v>2</v>
      </c>
      <c r="L15" s="7">
        <v>0</v>
      </c>
      <c r="M15" s="7">
        <v>2</v>
      </c>
      <c r="N15" s="7">
        <v>2</v>
      </c>
      <c r="O15" s="7">
        <v>2</v>
      </c>
      <c r="P15" s="9">
        <v>0</v>
      </c>
      <c r="Q15" s="7">
        <v>4</v>
      </c>
      <c r="R15" s="7">
        <v>0</v>
      </c>
      <c r="S15" s="7">
        <v>1</v>
      </c>
      <c r="T15" s="7">
        <v>6</v>
      </c>
      <c r="U15" s="7">
        <v>0</v>
      </c>
      <c r="V15" s="50">
        <f t="shared" si="0"/>
        <v>33</v>
      </c>
      <c r="W15" s="6"/>
      <c r="X15" s="6"/>
      <c r="Y15" s="6"/>
      <c r="Z15" s="6"/>
    </row>
    <row r="16" spans="1:26" ht="15">
      <c r="A16" s="19" t="s">
        <v>33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/>
      <c r="Q16" s="6"/>
      <c r="R16" s="6"/>
      <c r="S16" s="6"/>
      <c r="T16" s="6"/>
      <c r="U16" s="6"/>
      <c r="V16" s="50"/>
      <c r="W16" s="6"/>
      <c r="X16" s="6"/>
      <c r="Y16" s="6"/>
      <c r="Z16" s="6"/>
    </row>
    <row r="17" spans="1:26" ht="15">
      <c r="A17" s="20">
        <v>6</v>
      </c>
      <c r="B17" s="7">
        <v>3</v>
      </c>
      <c r="C17" s="7">
        <v>1</v>
      </c>
      <c r="D17" s="7">
        <v>3</v>
      </c>
      <c r="E17" s="7">
        <v>2</v>
      </c>
      <c r="F17" s="7">
        <v>7</v>
      </c>
      <c r="G17" s="7">
        <v>4</v>
      </c>
      <c r="H17" s="7">
        <v>6</v>
      </c>
      <c r="I17" s="7">
        <v>10</v>
      </c>
      <c r="J17" s="7">
        <v>8</v>
      </c>
      <c r="K17" s="7">
        <v>2</v>
      </c>
      <c r="L17" s="7">
        <v>3</v>
      </c>
      <c r="M17" s="7">
        <v>7</v>
      </c>
      <c r="N17" s="7">
        <v>4</v>
      </c>
      <c r="O17" s="7">
        <v>2</v>
      </c>
      <c r="P17" s="9">
        <v>2</v>
      </c>
      <c r="Q17" s="7">
        <v>3</v>
      </c>
      <c r="R17" s="7">
        <v>3</v>
      </c>
      <c r="S17" s="7">
        <v>8</v>
      </c>
      <c r="T17" s="7">
        <v>11</v>
      </c>
      <c r="U17" s="7">
        <v>5</v>
      </c>
      <c r="V17" s="50">
        <f t="shared" si="0"/>
        <v>100</v>
      </c>
      <c r="W17" s="6"/>
      <c r="X17" s="6"/>
      <c r="Y17" s="6"/>
      <c r="Z17" s="6"/>
    </row>
    <row r="18" spans="1:26" ht="15">
      <c r="A18" s="28" t="s">
        <v>75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/>
      <c r="Q18" s="6"/>
      <c r="R18" s="6"/>
      <c r="S18" s="6"/>
      <c r="T18" s="6"/>
      <c r="U18" s="6"/>
      <c r="V18" s="50"/>
    </row>
    <row r="19" spans="1:26" ht="15" thickBot="1">
      <c r="A19" s="29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3"/>
      <c r="Q19" s="22"/>
      <c r="R19" s="22"/>
      <c r="S19" s="22"/>
      <c r="T19" s="22"/>
      <c r="U19" s="22"/>
      <c r="V19" s="54">
        <v>1</v>
      </c>
    </row>
    <row r="20" spans="1:26" ht="15" thickBot="1"/>
    <row r="21" spans="1:26" ht="16">
      <c r="A21" s="25" t="s">
        <v>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5" t="s">
        <v>1</v>
      </c>
      <c r="O21" s="26"/>
      <c r="P21" s="27"/>
      <c r="Q21" s="26"/>
      <c r="R21" s="26"/>
      <c r="S21" s="26"/>
      <c r="T21" s="26"/>
      <c r="U21" s="26"/>
      <c r="V21" s="52"/>
    </row>
    <row r="22" spans="1:26" ht="15">
      <c r="A22" s="20">
        <v>1</v>
      </c>
      <c r="B22" s="7">
        <v>2</v>
      </c>
      <c r="C22" s="7">
        <v>3</v>
      </c>
      <c r="D22" s="7">
        <v>4</v>
      </c>
      <c r="E22" s="7">
        <v>5</v>
      </c>
      <c r="F22" s="7">
        <v>6</v>
      </c>
      <c r="G22" s="7">
        <v>7</v>
      </c>
      <c r="H22" s="7">
        <v>8</v>
      </c>
      <c r="I22" s="7">
        <v>9</v>
      </c>
      <c r="J22" s="7">
        <v>10</v>
      </c>
      <c r="K22" s="7">
        <v>11</v>
      </c>
      <c r="L22" s="7">
        <v>12</v>
      </c>
      <c r="M22" s="7">
        <v>13</v>
      </c>
      <c r="N22" s="7">
        <v>14</v>
      </c>
      <c r="O22" s="7">
        <v>15</v>
      </c>
      <c r="P22" s="9">
        <v>16</v>
      </c>
      <c r="Q22" s="7">
        <v>17</v>
      </c>
      <c r="R22" s="7">
        <v>18</v>
      </c>
      <c r="S22" s="7">
        <v>19</v>
      </c>
      <c r="T22" s="7">
        <v>20</v>
      </c>
      <c r="U22" s="7" t="s">
        <v>27</v>
      </c>
      <c r="V22" s="50" t="s">
        <v>26</v>
      </c>
    </row>
    <row r="23" spans="1:26" ht="15">
      <c r="A23" s="19" t="s">
        <v>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2"/>
      <c r="Q23" s="6"/>
      <c r="R23" s="6"/>
      <c r="S23" s="6"/>
      <c r="T23" s="6"/>
      <c r="U23" s="6"/>
      <c r="V23" s="53"/>
    </row>
    <row r="24" spans="1:26" ht="15">
      <c r="A24" s="20">
        <v>411</v>
      </c>
      <c r="B24" s="7">
        <v>456</v>
      </c>
      <c r="C24" s="7">
        <v>239</v>
      </c>
      <c r="D24" s="7">
        <v>563</v>
      </c>
      <c r="E24" s="7">
        <v>503</v>
      </c>
      <c r="F24" s="7">
        <v>212</v>
      </c>
      <c r="G24" s="7">
        <v>240</v>
      </c>
      <c r="H24" s="7">
        <v>162</v>
      </c>
      <c r="I24" s="7">
        <v>374</v>
      </c>
      <c r="J24" s="7">
        <v>334</v>
      </c>
      <c r="K24" s="7">
        <v>225</v>
      </c>
      <c r="L24" s="7">
        <v>103</v>
      </c>
      <c r="M24" s="7">
        <v>363</v>
      </c>
      <c r="N24" s="7">
        <v>232</v>
      </c>
      <c r="O24" s="7">
        <v>400</v>
      </c>
      <c r="P24" s="9">
        <v>323</v>
      </c>
      <c r="Q24" s="7">
        <v>428</v>
      </c>
      <c r="R24" s="7">
        <v>431</v>
      </c>
      <c r="S24" s="7">
        <v>421</v>
      </c>
      <c r="T24" s="7">
        <v>340</v>
      </c>
      <c r="U24" s="7">
        <v>52</v>
      </c>
      <c r="V24" s="50">
        <f>SUM(A24:U24)</f>
        <v>6812</v>
      </c>
      <c r="W24" s="46"/>
    </row>
    <row r="25" spans="1:26" ht="15">
      <c r="A25" s="30" t="s">
        <v>2</v>
      </c>
      <c r="B25" s="13"/>
      <c r="C25" s="13"/>
      <c r="D25" s="1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/>
      <c r="Q25" s="6"/>
      <c r="R25" s="6"/>
      <c r="S25" s="6"/>
      <c r="T25" s="6"/>
      <c r="U25" s="6"/>
      <c r="V25" s="53"/>
    </row>
    <row r="26" spans="1:26" ht="15" thickBot="1">
      <c r="A26" s="29">
        <v>230</v>
      </c>
      <c r="B26" s="22">
        <v>255</v>
      </c>
      <c r="C26" s="22">
        <v>166</v>
      </c>
      <c r="D26" s="22">
        <v>212</v>
      </c>
      <c r="E26" s="22">
        <v>395</v>
      </c>
      <c r="F26" s="22">
        <v>179</v>
      </c>
      <c r="G26" s="22">
        <v>168</v>
      </c>
      <c r="H26" s="22">
        <v>168</v>
      </c>
      <c r="I26" s="22">
        <v>238</v>
      </c>
      <c r="J26" s="22">
        <v>238</v>
      </c>
      <c r="K26" s="22">
        <v>168</v>
      </c>
      <c r="L26" s="22">
        <v>128</v>
      </c>
      <c r="M26" s="22">
        <v>327</v>
      </c>
      <c r="N26" s="22">
        <v>147</v>
      </c>
      <c r="O26" s="22">
        <v>244</v>
      </c>
      <c r="P26" s="23">
        <v>165</v>
      </c>
      <c r="Q26" s="22">
        <v>223</v>
      </c>
      <c r="R26" s="22">
        <v>165</v>
      </c>
      <c r="S26" s="22">
        <v>233</v>
      </c>
      <c r="T26" s="22">
        <v>209</v>
      </c>
      <c r="U26" s="22">
        <v>16</v>
      </c>
      <c r="V26" s="54">
        <f t="shared" ref="V26" si="1">SUM(A26:U26)</f>
        <v>4274</v>
      </c>
    </row>
    <row r="27" spans="1:26">
      <c r="A27" s="1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2"/>
      <c r="Q27" s="6"/>
      <c r="R27" s="6"/>
      <c r="S27" s="6"/>
      <c r="T27" s="6"/>
      <c r="U27" s="6"/>
      <c r="V27" s="55"/>
    </row>
    <row r="28" spans="1:26">
      <c r="A28" s="1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2"/>
      <c r="Q28" s="6"/>
      <c r="R28" s="6"/>
      <c r="S28" s="6"/>
      <c r="T28" s="6"/>
      <c r="U28" s="6"/>
      <c r="V28" s="55"/>
    </row>
    <row r="29" spans="1:26">
      <c r="A29" s="1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12"/>
      <c r="Q29" s="6"/>
      <c r="R29" s="6"/>
      <c r="S29" s="6"/>
      <c r="T29" s="6"/>
      <c r="U29" s="6"/>
      <c r="V29" s="55"/>
    </row>
    <row r="30" spans="1:26">
      <c r="A30" s="1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/>
      <c r="Q30" s="6"/>
      <c r="R30" s="6"/>
      <c r="S30" s="6"/>
      <c r="T30" s="6"/>
      <c r="U30" s="6"/>
      <c r="V30" s="55"/>
    </row>
    <row r="31" spans="1:26">
      <c r="A31" s="1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12"/>
      <c r="Q31" s="6"/>
      <c r="R31" s="6"/>
      <c r="S31" s="6"/>
      <c r="T31" s="6"/>
      <c r="U31" s="6"/>
      <c r="V31" s="55"/>
    </row>
    <row r="32" spans="1:26">
      <c r="A32" s="1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2"/>
      <c r="Q32" s="6"/>
      <c r="R32" s="6"/>
      <c r="S32" s="6"/>
      <c r="T32" s="6"/>
      <c r="U32" s="6"/>
      <c r="V32" s="55"/>
    </row>
    <row r="33" spans="1:23" ht="15" thickBot="1">
      <c r="A33" s="1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/>
      <c r="Q33" s="6"/>
      <c r="R33" s="6"/>
      <c r="S33" s="6"/>
      <c r="T33" s="6"/>
      <c r="U33" s="6"/>
      <c r="V33" s="55"/>
    </row>
    <row r="34" spans="1:23" ht="15">
      <c r="A34" s="25" t="s">
        <v>4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5" t="s">
        <v>4</v>
      </c>
      <c r="O34" s="26"/>
      <c r="P34" s="27"/>
      <c r="Q34" s="26"/>
      <c r="R34" s="26"/>
      <c r="S34" s="26"/>
      <c r="T34" s="26"/>
      <c r="U34" s="26"/>
      <c r="V34" s="52"/>
    </row>
    <row r="35" spans="1:23" ht="15">
      <c r="A35" s="20">
        <v>1</v>
      </c>
      <c r="B35" s="7">
        <v>2</v>
      </c>
      <c r="C35" s="7">
        <v>3</v>
      </c>
      <c r="D35" s="7">
        <v>4</v>
      </c>
      <c r="E35" s="7">
        <v>5</v>
      </c>
      <c r="F35" s="7">
        <v>6</v>
      </c>
      <c r="G35" s="7">
        <v>7</v>
      </c>
      <c r="H35" s="7">
        <v>8</v>
      </c>
      <c r="I35" s="7">
        <v>9</v>
      </c>
      <c r="J35" s="7">
        <v>10</v>
      </c>
      <c r="K35" s="7">
        <v>11</v>
      </c>
      <c r="L35" s="7">
        <v>12</v>
      </c>
      <c r="M35" s="7">
        <v>13</v>
      </c>
      <c r="N35" s="7">
        <v>14</v>
      </c>
      <c r="O35" s="7">
        <v>15</v>
      </c>
      <c r="P35" s="9">
        <v>16</v>
      </c>
      <c r="Q35" s="7">
        <v>17</v>
      </c>
      <c r="R35" s="7">
        <v>18</v>
      </c>
      <c r="S35" s="7">
        <v>19</v>
      </c>
      <c r="T35" s="7">
        <v>20</v>
      </c>
      <c r="U35" s="7" t="s">
        <v>27</v>
      </c>
      <c r="V35" s="50" t="s">
        <v>26</v>
      </c>
    </row>
    <row r="36" spans="1:23" ht="15">
      <c r="A36" s="19" t="s">
        <v>34</v>
      </c>
      <c r="B36" s="1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/>
      <c r="Q36" s="6"/>
      <c r="R36" s="6"/>
      <c r="S36" s="6"/>
      <c r="T36" s="6"/>
      <c r="U36" s="6"/>
      <c r="V36" s="53"/>
    </row>
    <row r="37" spans="1:23" ht="15">
      <c r="A37" s="20">
        <v>193</v>
      </c>
      <c r="B37" s="7">
        <v>223</v>
      </c>
      <c r="C37" s="7">
        <v>147</v>
      </c>
      <c r="D37" s="7">
        <v>170</v>
      </c>
      <c r="E37" s="7">
        <v>337</v>
      </c>
      <c r="F37" s="7">
        <v>159</v>
      </c>
      <c r="G37" s="7">
        <v>147</v>
      </c>
      <c r="H37" s="7">
        <v>131</v>
      </c>
      <c r="I37" s="7">
        <v>217</v>
      </c>
      <c r="J37" s="7">
        <v>204</v>
      </c>
      <c r="K37" s="7">
        <v>142</v>
      </c>
      <c r="L37" s="7">
        <v>113</v>
      </c>
      <c r="M37" s="7">
        <v>300</v>
      </c>
      <c r="N37" s="7">
        <v>125</v>
      </c>
      <c r="O37" s="7">
        <v>221</v>
      </c>
      <c r="P37" s="9">
        <v>146</v>
      </c>
      <c r="Q37" s="7">
        <v>196</v>
      </c>
      <c r="R37" s="7">
        <v>139</v>
      </c>
      <c r="S37" s="7">
        <v>205</v>
      </c>
      <c r="T37" s="7">
        <v>177</v>
      </c>
      <c r="U37" s="7">
        <v>13</v>
      </c>
      <c r="V37" s="50">
        <f>SUM(A37:U37)</f>
        <v>3705</v>
      </c>
    </row>
    <row r="38" spans="1:23" ht="15">
      <c r="A38" s="19" t="s">
        <v>35</v>
      </c>
      <c r="B38" s="1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2"/>
      <c r="Q38" s="6"/>
      <c r="R38" s="6"/>
      <c r="S38" s="6"/>
      <c r="T38" s="6"/>
      <c r="U38" s="6"/>
      <c r="V38" s="53"/>
    </row>
    <row r="39" spans="1:23" ht="15">
      <c r="A39" s="20">
        <v>445</v>
      </c>
      <c r="B39" s="7">
        <v>477</v>
      </c>
      <c r="C39" s="7">
        <v>248</v>
      </c>
      <c r="D39" s="7">
        <v>599</v>
      </c>
      <c r="E39" s="7">
        <v>576</v>
      </c>
      <c r="F39" s="7">
        <v>240</v>
      </c>
      <c r="G39" s="7">
        <v>259</v>
      </c>
      <c r="H39" s="7">
        <v>187</v>
      </c>
      <c r="I39" s="7">
        <v>371</v>
      </c>
      <c r="J39" s="7">
        <v>367</v>
      </c>
      <c r="K39" s="7">
        <v>242</v>
      </c>
      <c r="L39" s="7">
        <v>115</v>
      </c>
      <c r="M39" s="7">
        <v>391</v>
      </c>
      <c r="N39" s="7">
        <v>255</v>
      </c>
      <c r="O39" s="7">
        <v>424</v>
      </c>
      <c r="P39" s="9">
        <v>342</v>
      </c>
      <c r="Q39" s="7">
        <v>456</v>
      </c>
      <c r="R39" s="7">
        <v>445</v>
      </c>
      <c r="S39" s="7">
        <v>448</v>
      </c>
      <c r="T39" s="7">
        <v>366</v>
      </c>
      <c r="U39" s="7">
        <v>53</v>
      </c>
      <c r="V39" s="50">
        <f>SUM(A39:U39)</f>
        <v>7306</v>
      </c>
      <c r="W39" s="46"/>
    </row>
    <row r="40" spans="1:23" ht="15">
      <c r="A40" s="19" t="s">
        <v>39</v>
      </c>
      <c r="B40" s="1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/>
      <c r="Q40" s="6"/>
      <c r="R40" s="6"/>
      <c r="S40" s="6"/>
      <c r="T40" s="6"/>
      <c r="U40" s="6"/>
      <c r="V40" s="53"/>
    </row>
    <row r="41" spans="1:23" ht="15">
      <c r="A41" s="20">
        <v>13</v>
      </c>
      <c r="B41" s="7">
        <v>14</v>
      </c>
      <c r="C41" s="7">
        <v>5</v>
      </c>
      <c r="D41" s="7">
        <v>12</v>
      </c>
      <c r="E41" s="7">
        <v>5</v>
      </c>
      <c r="F41" s="7">
        <v>7</v>
      </c>
      <c r="G41" s="7">
        <v>8</v>
      </c>
      <c r="H41" s="7">
        <v>6</v>
      </c>
      <c r="I41" s="7">
        <v>19</v>
      </c>
      <c r="J41" s="7">
        <v>9</v>
      </c>
      <c r="K41" s="7">
        <v>4</v>
      </c>
      <c r="L41" s="7">
        <v>3</v>
      </c>
      <c r="M41" s="7">
        <v>3</v>
      </c>
      <c r="N41" s="7">
        <v>11</v>
      </c>
      <c r="O41" s="7">
        <v>4</v>
      </c>
      <c r="P41" s="9">
        <v>6</v>
      </c>
      <c r="Q41" s="7">
        <v>9</v>
      </c>
      <c r="R41" s="7">
        <v>19</v>
      </c>
      <c r="S41" s="7">
        <v>6</v>
      </c>
      <c r="T41" s="7">
        <v>14</v>
      </c>
      <c r="U41" s="7">
        <v>5</v>
      </c>
      <c r="V41" s="50">
        <f>SUM(A41:U41)</f>
        <v>182</v>
      </c>
    </row>
    <row r="42" spans="1:23" ht="15">
      <c r="A42" s="19" t="s">
        <v>36</v>
      </c>
      <c r="B42" s="1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/>
      <c r="Q42" s="6"/>
      <c r="R42" s="6"/>
      <c r="S42" s="6"/>
      <c r="T42" s="6"/>
      <c r="U42" s="6"/>
      <c r="V42" s="53"/>
    </row>
    <row r="43" spans="1:23" ht="15">
      <c r="A43" s="20">
        <v>19</v>
      </c>
      <c r="B43" s="7">
        <v>15</v>
      </c>
      <c r="C43" s="7">
        <v>16</v>
      </c>
      <c r="D43" s="7">
        <v>16</v>
      </c>
      <c r="E43" s="7">
        <v>13</v>
      </c>
      <c r="F43" s="7">
        <v>5</v>
      </c>
      <c r="G43" s="7">
        <v>9</v>
      </c>
      <c r="H43" s="7">
        <v>10</v>
      </c>
      <c r="I43" s="7">
        <v>16</v>
      </c>
      <c r="J43" s="7">
        <v>8</v>
      </c>
      <c r="K43" s="7">
        <v>13</v>
      </c>
      <c r="L43" s="7">
        <v>4</v>
      </c>
      <c r="M43" s="7">
        <v>15</v>
      </c>
      <c r="N43" s="7">
        <v>9</v>
      </c>
      <c r="O43" s="7">
        <v>9</v>
      </c>
      <c r="P43" s="9">
        <v>7</v>
      </c>
      <c r="Q43" s="7">
        <v>11</v>
      </c>
      <c r="R43" s="7">
        <v>15</v>
      </c>
      <c r="S43" s="7">
        <v>16</v>
      </c>
      <c r="T43" s="7">
        <v>13</v>
      </c>
      <c r="U43" s="7">
        <v>1</v>
      </c>
      <c r="V43" s="50">
        <f>SUM(A43:U43)</f>
        <v>240</v>
      </c>
    </row>
    <row r="44" spans="1:23" ht="15">
      <c r="A44" s="19" t="s">
        <v>37</v>
      </c>
      <c r="B44" s="1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/>
      <c r="Q44" s="6"/>
      <c r="R44" s="6"/>
      <c r="S44" s="6"/>
      <c r="T44" s="6"/>
      <c r="U44" s="6"/>
      <c r="V44" s="53"/>
    </row>
    <row r="45" spans="1:23" ht="15">
      <c r="A45" s="20">
        <v>4</v>
      </c>
      <c r="B45" s="7">
        <v>2</v>
      </c>
      <c r="C45" s="7">
        <v>4</v>
      </c>
      <c r="D45" s="7">
        <v>4</v>
      </c>
      <c r="E45" s="7">
        <v>0</v>
      </c>
      <c r="F45" s="7">
        <v>0</v>
      </c>
      <c r="G45" s="7">
        <v>1</v>
      </c>
      <c r="H45" s="7">
        <v>6</v>
      </c>
      <c r="I45" s="7">
        <v>7</v>
      </c>
      <c r="J45" s="7">
        <v>1</v>
      </c>
      <c r="K45" s="7">
        <v>2</v>
      </c>
      <c r="L45" s="7">
        <v>2</v>
      </c>
      <c r="M45" s="7">
        <v>3</v>
      </c>
      <c r="N45" s="7">
        <v>3</v>
      </c>
      <c r="O45" s="7">
        <v>2</v>
      </c>
      <c r="P45" s="9">
        <v>4</v>
      </c>
      <c r="Q45" s="7">
        <v>4</v>
      </c>
      <c r="R45" s="7">
        <v>3</v>
      </c>
      <c r="S45" s="7">
        <v>2</v>
      </c>
      <c r="T45" s="7">
        <v>7</v>
      </c>
      <c r="U45" s="7">
        <v>3</v>
      </c>
      <c r="V45" s="50">
        <f>SUM(A45:U45)</f>
        <v>64</v>
      </c>
    </row>
    <row r="46" spans="1:23" ht="15">
      <c r="A46" s="19" t="s">
        <v>38</v>
      </c>
      <c r="B46" s="1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12"/>
      <c r="Q46" s="6"/>
      <c r="R46" s="6"/>
      <c r="S46" s="6"/>
      <c r="T46" s="6"/>
      <c r="U46" s="6"/>
      <c r="V46" s="53"/>
    </row>
    <row r="47" spans="1:23" ht="15">
      <c r="A47" s="20">
        <v>1</v>
      </c>
      <c r="B47" s="7">
        <v>0</v>
      </c>
      <c r="C47" s="7">
        <v>0</v>
      </c>
      <c r="D47" s="7">
        <v>1</v>
      </c>
      <c r="E47" s="7">
        <v>2</v>
      </c>
      <c r="F47" s="7">
        <v>0</v>
      </c>
      <c r="G47" s="7">
        <v>0</v>
      </c>
      <c r="H47" s="7">
        <v>0</v>
      </c>
      <c r="I47" s="7">
        <v>1</v>
      </c>
      <c r="J47" s="7">
        <v>1</v>
      </c>
      <c r="K47" s="7">
        <v>0</v>
      </c>
      <c r="L47" s="7">
        <v>0</v>
      </c>
      <c r="M47" s="7">
        <v>1</v>
      </c>
      <c r="N47" s="7">
        <v>0</v>
      </c>
      <c r="O47" s="7">
        <v>0</v>
      </c>
      <c r="P47" s="9">
        <v>2</v>
      </c>
      <c r="Q47" s="7">
        <v>2</v>
      </c>
      <c r="R47" s="7">
        <v>1</v>
      </c>
      <c r="S47" s="7">
        <v>3</v>
      </c>
      <c r="T47" s="7">
        <v>1</v>
      </c>
      <c r="U47" s="7">
        <v>1</v>
      </c>
      <c r="V47" s="50">
        <f>SUM(A47:U47)</f>
        <v>17</v>
      </c>
    </row>
    <row r="48" spans="1:23" ht="15">
      <c r="A48" s="19" t="s">
        <v>64</v>
      </c>
      <c r="B48" s="1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12"/>
      <c r="Q48" s="6"/>
      <c r="R48" s="6"/>
      <c r="S48" s="6"/>
      <c r="T48" s="6"/>
      <c r="U48" s="6"/>
      <c r="V48" s="53"/>
    </row>
    <row r="49" spans="1:23" ht="16" thickBot="1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3"/>
      <c r="Q49" s="22"/>
      <c r="R49" s="22"/>
      <c r="S49" s="22"/>
      <c r="T49" s="22"/>
      <c r="U49" s="22"/>
      <c r="V49" s="54">
        <f>SUM(A49:U49)</f>
        <v>0</v>
      </c>
    </row>
    <row r="50" spans="1:23" ht="15" thickBot="1"/>
    <row r="51" spans="1:23" ht="15">
      <c r="A51" s="25" t="s">
        <v>5</v>
      </c>
      <c r="B51" s="31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5" t="s">
        <v>5</v>
      </c>
      <c r="O51" s="26"/>
      <c r="P51" s="27"/>
      <c r="Q51" s="26"/>
      <c r="R51" s="26"/>
      <c r="S51" s="26"/>
      <c r="T51" s="26"/>
      <c r="U51" s="26"/>
      <c r="V51" s="52"/>
    </row>
    <row r="52" spans="1:23" ht="15">
      <c r="A52" s="20">
        <v>1</v>
      </c>
      <c r="B52" s="7">
        <v>2</v>
      </c>
      <c r="C52" s="7">
        <v>3</v>
      </c>
      <c r="D52" s="7">
        <v>4</v>
      </c>
      <c r="E52" s="7">
        <v>5</v>
      </c>
      <c r="F52" s="7">
        <v>6</v>
      </c>
      <c r="G52" s="7">
        <v>7</v>
      </c>
      <c r="H52" s="7">
        <v>8</v>
      </c>
      <c r="I52" s="7">
        <v>9</v>
      </c>
      <c r="J52" s="7">
        <v>10</v>
      </c>
      <c r="K52" s="7">
        <v>11</v>
      </c>
      <c r="L52" s="7">
        <v>12</v>
      </c>
      <c r="M52" s="7">
        <v>13</v>
      </c>
      <c r="N52" s="7">
        <v>14</v>
      </c>
      <c r="O52" s="7">
        <v>15</v>
      </c>
      <c r="P52" s="9">
        <v>16</v>
      </c>
      <c r="Q52" s="7">
        <v>17</v>
      </c>
      <c r="R52" s="7">
        <v>18</v>
      </c>
      <c r="S52" s="7">
        <v>19</v>
      </c>
      <c r="T52" s="7">
        <v>20</v>
      </c>
      <c r="U52" s="7" t="s">
        <v>27</v>
      </c>
      <c r="V52" s="50" t="s">
        <v>26</v>
      </c>
    </row>
    <row r="53" spans="1:23" ht="15">
      <c r="A53" s="19" t="s">
        <v>40</v>
      </c>
      <c r="B53" s="1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12"/>
      <c r="Q53" s="6"/>
      <c r="R53" s="6"/>
      <c r="S53" s="6"/>
      <c r="T53" s="6"/>
      <c r="U53" s="6"/>
      <c r="V53" s="53"/>
    </row>
    <row r="54" spans="1:23" ht="15">
      <c r="A54" s="20">
        <v>346</v>
      </c>
      <c r="B54" s="7">
        <v>396</v>
      </c>
      <c r="C54" s="7">
        <v>217</v>
      </c>
      <c r="D54" s="7">
        <v>497</v>
      </c>
      <c r="E54" s="7">
        <v>450</v>
      </c>
      <c r="F54" s="7">
        <v>185</v>
      </c>
      <c r="G54" s="7">
        <v>202</v>
      </c>
      <c r="H54" s="7">
        <v>140</v>
      </c>
      <c r="I54" s="7">
        <v>318</v>
      </c>
      <c r="J54" s="7">
        <v>305</v>
      </c>
      <c r="K54" s="7">
        <v>195</v>
      </c>
      <c r="L54" s="7">
        <v>98</v>
      </c>
      <c r="M54" s="7">
        <v>315</v>
      </c>
      <c r="N54" s="7">
        <v>203</v>
      </c>
      <c r="O54" s="7">
        <v>346</v>
      </c>
      <c r="P54" s="9">
        <v>284</v>
      </c>
      <c r="Q54" s="7">
        <v>368</v>
      </c>
      <c r="R54" s="7">
        <v>367</v>
      </c>
      <c r="S54" s="7">
        <v>373</v>
      </c>
      <c r="T54" s="7">
        <v>309</v>
      </c>
      <c r="U54" s="7">
        <v>45</v>
      </c>
      <c r="V54" s="50">
        <f>SUM(A54:U54)</f>
        <v>5959</v>
      </c>
      <c r="W54" s="46"/>
    </row>
    <row r="55" spans="1:23" ht="15">
      <c r="A55" s="19" t="s">
        <v>41</v>
      </c>
      <c r="B55" s="1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2"/>
      <c r="Q55" s="6"/>
      <c r="R55" s="6"/>
      <c r="S55" s="6"/>
      <c r="T55" s="6"/>
      <c r="U55" s="6"/>
      <c r="V55" s="53"/>
    </row>
    <row r="56" spans="1:23" ht="15">
      <c r="A56" s="20">
        <v>219</v>
      </c>
      <c r="B56" s="7">
        <v>233</v>
      </c>
      <c r="C56" s="7">
        <v>150</v>
      </c>
      <c r="D56" s="7">
        <v>197</v>
      </c>
      <c r="E56" s="7">
        <v>361</v>
      </c>
      <c r="F56" s="7">
        <v>168</v>
      </c>
      <c r="G56" s="7">
        <v>166</v>
      </c>
      <c r="H56" s="7">
        <v>148</v>
      </c>
      <c r="I56" s="7">
        <v>207</v>
      </c>
      <c r="J56" s="7">
        <v>215</v>
      </c>
      <c r="K56" s="7">
        <v>151</v>
      </c>
      <c r="L56" s="7">
        <v>113</v>
      </c>
      <c r="M56" s="7">
        <v>314</v>
      </c>
      <c r="N56" s="7">
        <v>141</v>
      </c>
      <c r="O56" s="7">
        <v>238</v>
      </c>
      <c r="P56" s="9">
        <v>166</v>
      </c>
      <c r="Q56" s="7">
        <v>220</v>
      </c>
      <c r="R56" s="7">
        <v>161</v>
      </c>
      <c r="S56" s="7">
        <v>207</v>
      </c>
      <c r="T56" s="7">
        <v>187</v>
      </c>
      <c r="U56" s="7">
        <v>13</v>
      </c>
      <c r="V56" s="50">
        <f>SUM(A56:U56)</f>
        <v>3975</v>
      </c>
    </row>
    <row r="57" spans="1:23" ht="15">
      <c r="A57" s="19" t="s">
        <v>42</v>
      </c>
      <c r="B57" s="1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12"/>
      <c r="Q57" s="6"/>
      <c r="R57" s="6"/>
      <c r="S57" s="6"/>
      <c r="T57" s="6"/>
      <c r="U57" s="6"/>
      <c r="V57" s="53"/>
    </row>
    <row r="58" spans="1:23" ht="15">
      <c r="A58" s="20">
        <v>20</v>
      </c>
      <c r="B58" s="7">
        <v>16</v>
      </c>
      <c r="C58" s="7">
        <v>12</v>
      </c>
      <c r="D58" s="7">
        <v>17</v>
      </c>
      <c r="E58" s="7">
        <v>17</v>
      </c>
      <c r="F58" s="7">
        <v>14</v>
      </c>
      <c r="G58" s="7">
        <v>9</v>
      </c>
      <c r="H58" s="7">
        <v>14</v>
      </c>
      <c r="I58" s="7">
        <v>22</v>
      </c>
      <c r="J58" s="7">
        <v>19</v>
      </c>
      <c r="K58" s="7">
        <v>12</v>
      </c>
      <c r="L58" s="7">
        <v>6</v>
      </c>
      <c r="M58" s="7">
        <v>14</v>
      </c>
      <c r="N58" s="7">
        <v>16</v>
      </c>
      <c r="O58" s="7">
        <v>13</v>
      </c>
      <c r="P58" s="9">
        <v>11</v>
      </c>
      <c r="Q58" s="7">
        <v>18</v>
      </c>
      <c r="R58" s="7">
        <v>14</v>
      </c>
      <c r="S58" s="7">
        <v>23</v>
      </c>
      <c r="T58" s="7">
        <v>24</v>
      </c>
      <c r="U58" s="7">
        <v>1</v>
      </c>
      <c r="V58" s="50">
        <f>SUM(A58:U58)</f>
        <v>312</v>
      </c>
    </row>
    <row r="59" spans="1:23" ht="15">
      <c r="A59" s="19" t="s">
        <v>43</v>
      </c>
      <c r="B59" s="1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12"/>
      <c r="Q59" s="6"/>
      <c r="R59" s="6"/>
      <c r="S59" s="6"/>
      <c r="T59" s="6"/>
      <c r="U59" s="6"/>
      <c r="V59" s="53"/>
    </row>
    <row r="60" spans="1:23" ht="16" thickBot="1">
      <c r="A60" s="21">
        <v>50</v>
      </c>
      <c r="B60" s="22">
        <v>38</v>
      </c>
      <c r="C60" s="22">
        <v>24</v>
      </c>
      <c r="D60" s="22">
        <v>39</v>
      </c>
      <c r="E60" s="22">
        <v>28</v>
      </c>
      <c r="F60" s="22">
        <v>15</v>
      </c>
      <c r="G60" s="22">
        <v>28</v>
      </c>
      <c r="H60" s="22">
        <v>21</v>
      </c>
      <c r="I60" s="22">
        <v>41</v>
      </c>
      <c r="J60" s="22">
        <v>25</v>
      </c>
      <c r="K60" s="22">
        <v>21</v>
      </c>
      <c r="L60" s="22">
        <v>11</v>
      </c>
      <c r="M60" s="22">
        <v>28</v>
      </c>
      <c r="N60" s="22">
        <v>22</v>
      </c>
      <c r="O60" s="22">
        <v>18</v>
      </c>
      <c r="P60" s="23">
        <v>23</v>
      </c>
      <c r="Q60" s="22">
        <v>25</v>
      </c>
      <c r="R60" s="22">
        <v>31</v>
      </c>
      <c r="S60" s="22">
        <v>32</v>
      </c>
      <c r="T60" s="22">
        <v>31</v>
      </c>
      <c r="U60" s="22">
        <v>6</v>
      </c>
      <c r="V60" s="54">
        <f>SUM(A60:U60)</f>
        <v>557</v>
      </c>
    </row>
    <row r="61" spans="1:23" ht="15">
      <c r="A61" s="3"/>
      <c r="B61" s="4"/>
      <c r="F61" s="6"/>
      <c r="G61" s="6"/>
      <c r="H61" s="6"/>
      <c r="I61" s="6"/>
      <c r="J61" s="6"/>
      <c r="K61" s="6"/>
      <c r="L61" s="6"/>
      <c r="M61" s="6"/>
      <c r="N61" s="6"/>
      <c r="O61" s="6"/>
      <c r="P61" s="12"/>
    </row>
    <row r="62" spans="1:23" ht="15">
      <c r="A62" s="3"/>
      <c r="B62" s="4"/>
      <c r="F62" s="6"/>
      <c r="G62" s="6"/>
      <c r="H62" s="6"/>
      <c r="I62" s="6"/>
      <c r="J62" s="6"/>
      <c r="K62" s="6"/>
      <c r="L62" s="6"/>
      <c r="M62" s="6"/>
      <c r="N62" s="6"/>
      <c r="O62" s="6"/>
      <c r="P62" s="12"/>
    </row>
    <row r="63" spans="1:23" ht="15">
      <c r="A63" s="3"/>
      <c r="B63" s="4"/>
      <c r="F63" s="6"/>
      <c r="G63" s="6"/>
      <c r="H63" s="6"/>
      <c r="I63" s="6"/>
      <c r="J63" s="6"/>
      <c r="K63" s="6"/>
      <c r="L63" s="6"/>
      <c r="M63" s="6"/>
      <c r="N63" s="6"/>
      <c r="O63" s="6"/>
      <c r="P63" s="12"/>
    </row>
    <row r="64" spans="1:23" ht="15">
      <c r="A64" s="3"/>
      <c r="B64" s="4"/>
      <c r="F64" s="6"/>
      <c r="G64" s="6"/>
      <c r="H64" s="6"/>
      <c r="I64" s="6"/>
      <c r="J64" s="6"/>
      <c r="K64" s="6"/>
      <c r="L64" s="6"/>
      <c r="M64" s="6"/>
      <c r="N64" s="6"/>
      <c r="O64" s="6"/>
      <c r="P64" s="12"/>
    </row>
    <row r="65" spans="1:23" ht="16" thickBot="1">
      <c r="A65" s="3"/>
      <c r="B65" s="4"/>
      <c r="F65" s="6"/>
      <c r="G65" s="6"/>
      <c r="H65" s="6"/>
      <c r="I65" s="6"/>
      <c r="J65" s="6"/>
      <c r="K65" s="6"/>
      <c r="L65" s="6"/>
      <c r="M65" s="6"/>
      <c r="N65" s="6"/>
      <c r="O65" s="6"/>
      <c r="P65" s="12"/>
    </row>
    <row r="66" spans="1:23" ht="15">
      <c r="A66" s="25" t="s">
        <v>6</v>
      </c>
      <c r="B66" s="32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5" t="s">
        <v>6</v>
      </c>
      <c r="O66" s="26"/>
      <c r="P66" s="27"/>
      <c r="Q66" s="26"/>
      <c r="R66" s="26"/>
      <c r="S66" s="26"/>
      <c r="T66" s="26"/>
      <c r="U66" s="26"/>
      <c r="V66" s="52"/>
    </row>
    <row r="67" spans="1:23" ht="15">
      <c r="A67" s="20">
        <v>1</v>
      </c>
      <c r="B67" s="7">
        <v>2</v>
      </c>
      <c r="C67" s="7">
        <v>3</v>
      </c>
      <c r="D67" s="7">
        <v>4</v>
      </c>
      <c r="E67" s="7">
        <v>5</v>
      </c>
      <c r="F67" s="7">
        <v>6</v>
      </c>
      <c r="G67" s="7">
        <v>7</v>
      </c>
      <c r="H67" s="7">
        <v>8</v>
      </c>
      <c r="I67" s="7">
        <v>9</v>
      </c>
      <c r="J67" s="7">
        <v>10</v>
      </c>
      <c r="K67" s="7">
        <v>11</v>
      </c>
      <c r="L67" s="7">
        <v>12</v>
      </c>
      <c r="M67" s="7">
        <v>13</v>
      </c>
      <c r="N67" s="7">
        <v>14</v>
      </c>
      <c r="O67" s="7">
        <v>15</v>
      </c>
      <c r="P67" s="9">
        <v>16</v>
      </c>
      <c r="Q67" s="7">
        <v>17</v>
      </c>
      <c r="R67" s="7">
        <v>18</v>
      </c>
      <c r="S67" s="7">
        <v>19</v>
      </c>
      <c r="T67" s="7">
        <v>20</v>
      </c>
      <c r="U67" s="7" t="s">
        <v>27</v>
      </c>
      <c r="V67" s="50" t="s">
        <v>26</v>
      </c>
    </row>
    <row r="68" spans="1:23" ht="15">
      <c r="A68" s="19" t="s">
        <v>44</v>
      </c>
      <c r="B68" s="33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12"/>
      <c r="Q68" s="6"/>
      <c r="R68" s="6"/>
      <c r="S68" s="6"/>
      <c r="T68" s="6"/>
      <c r="U68" s="6"/>
      <c r="V68" s="53"/>
    </row>
    <row r="69" spans="1:23" ht="15">
      <c r="A69" s="20">
        <v>229</v>
      </c>
      <c r="B69" s="7">
        <v>255</v>
      </c>
      <c r="C69" s="7">
        <v>161</v>
      </c>
      <c r="D69" s="7">
        <v>211</v>
      </c>
      <c r="E69" s="7">
        <v>402</v>
      </c>
      <c r="F69" s="7">
        <v>178</v>
      </c>
      <c r="G69" s="7">
        <v>175</v>
      </c>
      <c r="H69" s="7">
        <v>166</v>
      </c>
      <c r="I69" s="7">
        <v>233</v>
      </c>
      <c r="J69" s="7">
        <v>231</v>
      </c>
      <c r="K69" s="7">
        <v>177</v>
      </c>
      <c r="L69" s="7">
        <v>117</v>
      </c>
      <c r="M69" s="7">
        <v>346</v>
      </c>
      <c r="N69" s="7">
        <v>142</v>
      </c>
      <c r="O69" s="7">
        <v>271</v>
      </c>
      <c r="P69" s="9">
        <v>188</v>
      </c>
      <c r="Q69" s="7">
        <v>238</v>
      </c>
      <c r="R69" s="7">
        <v>187</v>
      </c>
      <c r="S69" s="7">
        <v>234</v>
      </c>
      <c r="T69" s="7">
        <v>209</v>
      </c>
      <c r="U69" s="7">
        <v>19</v>
      </c>
      <c r="V69" s="50">
        <f>SUM(A69:U69)</f>
        <v>4369</v>
      </c>
    </row>
    <row r="70" spans="1:23" ht="15">
      <c r="A70" s="19" t="s">
        <v>45</v>
      </c>
      <c r="B70" s="33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12"/>
      <c r="Q70" s="6"/>
      <c r="R70" s="6"/>
      <c r="S70" s="6"/>
      <c r="T70" s="6"/>
      <c r="U70" s="6"/>
      <c r="V70" s="53"/>
    </row>
    <row r="71" spans="1:23" ht="15">
      <c r="A71" s="20">
        <v>347</v>
      </c>
      <c r="B71" s="7">
        <v>396</v>
      </c>
      <c r="C71" s="7">
        <v>208</v>
      </c>
      <c r="D71" s="7">
        <v>485</v>
      </c>
      <c r="E71" s="7">
        <v>435</v>
      </c>
      <c r="F71" s="7">
        <v>186</v>
      </c>
      <c r="G71" s="7">
        <v>204</v>
      </c>
      <c r="H71" s="7">
        <v>132</v>
      </c>
      <c r="I71" s="7">
        <v>305</v>
      </c>
      <c r="J71" s="7">
        <v>300</v>
      </c>
      <c r="K71" s="7">
        <v>185</v>
      </c>
      <c r="L71" s="7">
        <v>91</v>
      </c>
      <c r="M71" s="7">
        <v>301</v>
      </c>
      <c r="N71" s="7">
        <v>208</v>
      </c>
      <c r="O71" s="7">
        <v>325</v>
      </c>
      <c r="P71" s="9">
        <v>278</v>
      </c>
      <c r="Q71" s="7">
        <v>347</v>
      </c>
      <c r="R71" s="7">
        <v>344</v>
      </c>
      <c r="S71" s="7">
        <v>350</v>
      </c>
      <c r="T71" s="7">
        <v>300</v>
      </c>
      <c r="U71" s="7">
        <v>43</v>
      </c>
      <c r="V71" s="50">
        <f>SUM(A71:U71)</f>
        <v>5770</v>
      </c>
      <c r="W71" s="46"/>
    </row>
    <row r="72" spans="1:23" ht="15">
      <c r="A72" s="19" t="s">
        <v>46</v>
      </c>
      <c r="B72" s="33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12"/>
      <c r="Q72" s="6"/>
      <c r="R72" s="6"/>
      <c r="S72" s="6"/>
      <c r="T72" s="6"/>
      <c r="U72" s="6"/>
      <c r="V72" s="53"/>
    </row>
    <row r="73" spans="1:23" ht="16" thickBot="1">
      <c r="A73" s="21">
        <v>51</v>
      </c>
      <c r="B73" s="22">
        <v>41</v>
      </c>
      <c r="C73" s="22">
        <v>33</v>
      </c>
      <c r="D73" s="22">
        <v>46</v>
      </c>
      <c r="E73" s="22">
        <v>31</v>
      </c>
      <c r="F73" s="22">
        <v>16</v>
      </c>
      <c r="G73" s="22">
        <v>26</v>
      </c>
      <c r="H73" s="22">
        <v>26</v>
      </c>
      <c r="I73" s="22">
        <v>57</v>
      </c>
      <c r="J73" s="22">
        <v>41</v>
      </c>
      <c r="K73" s="22">
        <v>23</v>
      </c>
      <c r="L73" s="22">
        <v>20</v>
      </c>
      <c r="M73" s="22">
        <v>31</v>
      </c>
      <c r="N73" s="22">
        <v>29</v>
      </c>
      <c r="O73" s="22">
        <v>25</v>
      </c>
      <c r="P73" s="23">
        <v>18</v>
      </c>
      <c r="Q73" s="22">
        <v>33</v>
      </c>
      <c r="R73" s="22">
        <v>42</v>
      </c>
      <c r="S73" s="22">
        <v>46</v>
      </c>
      <c r="T73" s="22">
        <v>41</v>
      </c>
      <c r="U73" s="22">
        <v>7</v>
      </c>
      <c r="V73" s="54">
        <f>SUM(A73:U73)</f>
        <v>683</v>
      </c>
    </row>
    <row r="74" spans="1:23" ht="16" thickBot="1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12"/>
      <c r="Q74" s="6"/>
      <c r="R74" s="6"/>
      <c r="S74" s="6"/>
      <c r="T74" s="6"/>
      <c r="U74" s="6"/>
      <c r="V74" s="55"/>
    </row>
    <row r="75" spans="1:23" ht="15">
      <c r="A75" s="25" t="s">
        <v>7</v>
      </c>
      <c r="B75" s="32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5" t="s">
        <v>7</v>
      </c>
      <c r="O75" s="26"/>
      <c r="P75" s="27"/>
      <c r="Q75" s="26"/>
      <c r="R75" s="26"/>
      <c r="S75" s="26"/>
      <c r="T75" s="26"/>
      <c r="U75" s="26"/>
      <c r="V75" s="52"/>
    </row>
    <row r="76" spans="1:23" ht="15">
      <c r="A76" s="20">
        <v>1</v>
      </c>
      <c r="B76" s="7">
        <v>2</v>
      </c>
      <c r="C76" s="7">
        <v>3</v>
      </c>
      <c r="D76" s="7">
        <v>4</v>
      </c>
      <c r="E76" s="7">
        <v>5</v>
      </c>
      <c r="F76" s="7">
        <v>6</v>
      </c>
      <c r="G76" s="7">
        <v>7</v>
      </c>
      <c r="H76" s="7">
        <v>8</v>
      </c>
      <c r="I76" s="7">
        <v>9</v>
      </c>
      <c r="J76" s="7">
        <v>10</v>
      </c>
      <c r="K76" s="7">
        <v>11</v>
      </c>
      <c r="L76" s="7">
        <v>12</v>
      </c>
      <c r="M76" s="7">
        <v>13</v>
      </c>
      <c r="N76" s="7">
        <v>14</v>
      </c>
      <c r="O76" s="7">
        <v>15</v>
      </c>
      <c r="P76" s="9">
        <v>16</v>
      </c>
      <c r="Q76" s="7">
        <v>17</v>
      </c>
      <c r="R76" s="7">
        <v>18</v>
      </c>
      <c r="S76" s="7">
        <v>19</v>
      </c>
      <c r="T76" s="7">
        <v>20</v>
      </c>
      <c r="U76" s="7" t="s">
        <v>27</v>
      </c>
      <c r="V76" s="50" t="s">
        <v>26</v>
      </c>
    </row>
    <row r="77" spans="1:23" ht="15">
      <c r="A77" s="19" t="s">
        <v>47</v>
      </c>
      <c r="B77" s="33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12"/>
      <c r="Q77" s="6"/>
      <c r="R77" s="6"/>
      <c r="S77" s="6"/>
      <c r="T77" s="6"/>
      <c r="U77" s="6"/>
      <c r="V77" s="53"/>
    </row>
    <row r="78" spans="1:23" ht="15">
      <c r="A78" s="20">
        <v>322</v>
      </c>
      <c r="B78" s="7">
        <v>366</v>
      </c>
      <c r="C78" s="7">
        <v>202</v>
      </c>
      <c r="D78" s="7">
        <v>451</v>
      </c>
      <c r="E78" s="7">
        <v>427</v>
      </c>
      <c r="F78" s="7">
        <v>164</v>
      </c>
      <c r="G78" s="7">
        <v>197</v>
      </c>
      <c r="H78" s="7">
        <v>129</v>
      </c>
      <c r="I78" s="7">
        <v>304</v>
      </c>
      <c r="J78" s="7">
        <v>274</v>
      </c>
      <c r="K78" s="7">
        <v>176</v>
      </c>
      <c r="L78" s="7">
        <v>78</v>
      </c>
      <c r="M78" s="7">
        <v>278</v>
      </c>
      <c r="N78" s="7">
        <v>198</v>
      </c>
      <c r="O78" s="7">
        <v>322</v>
      </c>
      <c r="P78" s="9">
        <v>279</v>
      </c>
      <c r="Q78" s="7">
        <v>335</v>
      </c>
      <c r="R78" s="7">
        <v>342</v>
      </c>
      <c r="S78" s="7">
        <v>326</v>
      </c>
      <c r="T78" s="7">
        <v>281</v>
      </c>
      <c r="U78" s="7">
        <v>41</v>
      </c>
      <c r="V78" s="50">
        <f>SUM(A78:U78)</f>
        <v>5492</v>
      </c>
      <c r="W78" s="46"/>
    </row>
    <row r="79" spans="1:23" ht="15">
      <c r="A79" s="19" t="s">
        <v>48</v>
      </c>
      <c r="B79" s="33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12"/>
      <c r="Q79" s="6"/>
      <c r="R79" s="6"/>
      <c r="S79" s="6"/>
      <c r="T79" s="6"/>
      <c r="U79" s="6"/>
      <c r="V79" s="53"/>
    </row>
    <row r="80" spans="1:23" ht="15">
      <c r="A80" s="20">
        <v>234</v>
      </c>
      <c r="B80" s="7">
        <v>254</v>
      </c>
      <c r="C80" s="7">
        <v>159</v>
      </c>
      <c r="D80" s="7">
        <v>220</v>
      </c>
      <c r="E80" s="7">
        <v>383</v>
      </c>
      <c r="F80" s="7">
        <v>178</v>
      </c>
      <c r="G80" s="7">
        <v>175</v>
      </c>
      <c r="H80" s="7">
        <v>167</v>
      </c>
      <c r="I80" s="7">
        <v>223</v>
      </c>
      <c r="J80" s="7">
        <v>245</v>
      </c>
      <c r="K80" s="7">
        <v>169</v>
      </c>
      <c r="L80" s="7">
        <v>128</v>
      </c>
      <c r="M80" s="7">
        <v>350</v>
      </c>
      <c r="N80" s="7">
        <v>150</v>
      </c>
      <c r="O80" s="7">
        <v>263</v>
      </c>
      <c r="P80" s="9">
        <v>176</v>
      </c>
      <c r="Q80" s="7">
        <v>246</v>
      </c>
      <c r="R80" s="7">
        <v>172</v>
      </c>
      <c r="S80" s="7">
        <v>253</v>
      </c>
      <c r="T80" s="7">
        <v>217</v>
      </c>
      <c r="U80" s="7">
        <v>14</v>
      </c>
      <c r="V80" s="50">
        <f>SUM(A80:U80)</f>
        <v>4376</v>
      </c>
    </row>
    <row r="81" spans="1:23" ht="15">
      <c r="A81" s="19" t="s">
        <v>49</v>
      </c>
      <c r="B81" s="33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12"/>
      <c r="Q81" s="6"/>
      <c r="R81" s="6"/>
      <c r="S81" s="6"/>
      <c r="T81" s="6"/>
      <c r="U81" s="6"/>
      <c r="V81" s="53"/>
    </row>
    <row r="82" spans="1:23" ht="16" thickBot="1">
      <c r="A82" s="21">
        <v>55</v>
      </c>
      <c r="B82" s="22">
        <v>48</v>
      </c>
      <c r="C82" s="22">
        <v>37</v>
      </c>
      <c r="D82" s="22">
        <v>53</v>
      </c>
      <c r="E82" s="22">
        <v>37</v>
      </c>
      <c r="F82" s="22">
        <v>27</v>
      </c>
      <c r="G82" s="22">
        <v>29</v>
      </c>
      <c r="H82" s="22">
        <v>24</v>
      </c>
      <c r="I82" s="22">
        <v>63</v>
      </c>
      <c r="J82" s="22">
        <v>38</v>
      </c>
      <c r="K82" s="22">
        <v>31</v>
      </c>
      <c r="L82" s="22">
        <v>15</v>
      </c>
      <c r="M82" s="22">
        <v>33</v>
      </c>
      <c r="N82" s="22">
        <v>27</v>
      </c>
      <c r="O82" s="22">
        <v>25</v>
      </c>
      <c r="P82" s="23">
        <v>28</v>
      </c>
      <c r="Q82" s="22">
        <v>27</v>
      </c>
      <c r="R82" s="22">
        <v>42</v>
      </c>
      <c r="S82" s="22">
        <v>44</v>
      </c>
      <c r="T82" s="22">
        <v>49</v>
      </c>
      <c r="U82" s="22">
        <v>10</v>
      </c>
      <c r="V82" s="54">
        <f>SUM(A82:U82)</f>
        <v>742</v>
      </c>
    </row>
    <row r="83" spans="1:23" ht="16" thickBot="1">
      <c r="A83" s="1"/>
      <c r="B83" s="2"/>
    </row>
    <row r="84" spans="1:23" ht="15">
      <c r="A84" s="34" t="s">
        <v>8</v>
      </c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34" t="s">
        <v>8</v>
      </c>
      <c r="O84" s="26"/>
      <c r="P84" s="27"/>
      <c r="Q84" s="26"/>
      <c r="R84" s="26"/>
      <c r="S84" s="26"/>
      <c r="T84" s="26"/>
      <c r="U84" s="26"/>
      <c r="V84" s="52"/>
    </row>
    <row r="85" spans="1:23" ht="15">
      <c r="A85" s="20">
        <v>1</v>
      </c>
      <c r="B85" s="7">
        <v>2</v>
      </c>
      <c r="C85" s="7">
        <v>3</v>
      </c>
      <c r="D85" s="7">
        <v>4</v>
      </c>
      <c r="E85" s="7">
        <v>5</v>
      </c>
      <c r="F85" s="7">
        <v>6</v>
      </c>
      <c r="G85" s="7">
        <v>7</v>
      </c>
      <c r="H85" s="7">
        <v>8</v>
      </c>
      <c r="I85" s="7">
        <v>9</v>
      </c>
      <c r="J85" s="7">
        <v>10</v>
      </c>
      <c r="K85" s="7">
        <v>11</v>
      </c>
      <c r="L85" s="7">
        <v>12</v>
      </c>
      <c r="M85" s="7">
        <v>13</v>
      </c>
      <c r="N85" s="7">
        <v>14</v>
      </c>
      <c r="O85" s="7">
        <v>15</v>
      </c>
      <c r="P85" s="9">
        <v>16</v>
      </c>
      <c r="Q85" s="7">
        <v>17</v>
      </c>
      <c r="R85" s="7">
        <v>18</v>
      </c>
      <c r="S85" s="7">
        <v>19</v>
      </c>
      <c r="T85" s="7">
        <v>20</v>
      </c>
      <c r="U85" s="7" t="s">
        <v>27</v>
      </c>
      <c r="V85" s="50" t="s">
        <v>26</v>
      </c>
    </row>
    <row r="86" spans="1:23" ht="15">
      <c r="A86" s="19" t="s">
        <v>50</v>
      </c>
      <c r="B86" s="33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12"/>
      <c r="Q86" s="6"/>
      <c r="R86" s="6"/>
      <c r="S86" s="6"/>
      <c r="T86" s="6"/>
      <c r="U86" s="6"/>
      <c r="V86" s="53"/>
    </row>
    <row r="87" spans="1:23" ht="15">
      <c r="A87" s="20">
        <v>223</v>
      </c>
      <c r="B87" s="7">
        <v>261</v>
      </c>
      <c r="C87" s="7">
        <v>163</v>
      </c>
      <c r="D87" s="7">
        <v>223</v>
      </c>
      <c r="E87" s="7">
        <v>400</v>
      </c>
      <c r="F87" s="7">
        <v>177</v>
      </c>
      <c r="G87" s="7">
        <v>163</v>
      </c>
      <c r="H87" s="7">
        <v>153</v>
      </c>
      <c r="I87" s="7">
        <v>218</v>
      </c>
      <c r="J87" s="7">
        <v>228</v>
      </c>
      <c r="K87" s="7">
        <v>162</v>
      </c>
      <c r="L87" s="7">
        <v>128</v>
      </c>
      <c r="M87" s="7">
        <v>319</v>
      </c>
      <c r="N87" s="7">
        <v>145</v>
      </c>
      <c r="O87" s="7">
        <v>264</v>
      </c>
      <c r="P87" s="9">
        <v>169</v>
      </c>
      <c r="Q87" s="7">
        <v>231</v>
      </c>
      <c r="R87" s="7">
        <v>171</v>
      </c>
      <c r="S87" s="7">
        <v>222</v>
      </c>
      <c r="T87" s="7">
        <v>200</v>
      </c>
      <c r="U87" s="7">
        <v>13</v>
      </c>
      <c r="V87" s="50">
        <f>SUM(A87:U87)</f>
        <v>4233</v>
      </c>
    </row>
    <row r="88" spans="1:23" ht="15">
      <c r="A88" s="19" t="s">
        <v>51</v>
      </c>
      <c r="B88" s="33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12"/>
      <c r="Q88" s="6"/>
      <c r="R88" s="6"/>
      <c r="S88" s="6"/>
      <c r="T88" s="6"/>
      <c r="U88" s="6"/>
      <c r="V88" s="53"/>
    </row>
    <row r="89" spans="1:23" ht="15">
      <c r="A89" s="20">
        <v>311</v>
      </c>
      <c r="B89" s="7">
        <v>335</v>
      </c>
      <c r="C89" s="7">
        <v>183</v>
      </c>
      <c r="D89" s="7">
        <v>431</v>
      </c>
      <c r="E89" s="7">
        <v>389</v>
      </c>
      <c r="F89" s="7">
        <v>149</v>
      </c>
      <c r="G89" s="7">
        <v>189</v>
      </c>
      <c r="H89" s="7">
        <v>120</v>
      </c>
      <c r="I89" s="7">
        <v>283</v>
      </c>
      <c r="J89" s="7">
        <v>264</v>
      </c>
      <c r="K89" s="7">
        <v>164</v>
      </c>
      <c r="L89" s="7">
        <v>75</v>
      </c>
      <c r="M89" s="7">
        <v>273</v>
      </c>
      <c r="N89" s="7">
        <v>183</v>
      </c>
      <c r="O89" s="7">
        <v>291</v>
      </c>
      <c r="P89" s="9">
        <v>249</v>
      </c>
      <c r="Q89" s="7">
        <v>320</v>
      </c>
      <c r="R89" s="7">
        <v>329</v>
      </c>
      <c r="S89" s="7">
        <v>318</v>
      </c>
      <c r="T89" s="7">
        <v>260</v>
      </c>
      <c r="U89" s="7">
        <v>39</v>
      </c>
      <c r="V89" s="50">
        <f>SUM(A89:U89)</f>
        <v>5155</v>
      </c>
      <c r="W89" s="46"/>
    </row>
    <row r="90" spans="1:23" ht="15">
      <c r="A90" s="19" t="s">
        <v>52</v>
      </c>
      <c r="B90" s="33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12"/>
      <c r="Q90" s="6"/>
      <c r="R90" s="6"/>
      <c r="S90" s="6"/>
      <c r="T90" s="6"/>
      <c r="U90" s="6"/>
      <c r="V90" s="53"/>
    </row>
    <row r="91" spans="1:23" ht="16" thickBot="1">
      <c r="A91" s="21">
        <v>63</v>
      </c>
      <c r="B91" s="22">
        <v>57</v>
      </c>
      <c r="C91" s="22">
        <v>36</v>
      </c>
      <c r="D91" s="22">
        <v>54</v>
      </c>
      <c r="E91" s="22">
        <v>36</v>
      </c>
      <c r="F91" s="22">
        <v>27</v>
      </c>
      <c r="G91" s="22">
        <v>30</v>
      </c>
      <c r="H91" s="22">
        <v>24</v>
      </c>
      <c r="I91" s="22">
        <v>64</v>
      </c>
      <c r="J91" s="22">
        <v>41</v>
      </c>
      <c r="K91" s="22">
        <v>32</v>
      </c>
      <c r="L91" s="22">
        <v>16</v>
      </c>
      <c r="M91" s="22">
        <v>32</v>
      </c>
      <c r="N91" s="22">
        <v>26</v>
      </c>
      <c r="O91" s="22">
        <v>31</v>
      </c>
      <c r="P91" s="23">
        <v>33</v>
      </c>
      <c r="Q91" s="22">
        <v>42</v>
      </c>
      <c r="R91" s="22">
        <v>49</v>
      </c>
      <c r="S91" s="22">
        <v>48</v>
      </c>
      <c r="T91" s="22">
        <v>52</v>
      </c>
      <c r="U91" s="22">
        <v>8</v>
      </c>
      <c r="V91" s="54">
        <f>SUM(A91:U91)</f>
        <v>801</v>
      </c>
    </row>
    <row r="92" spans="1:23" ht="1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12"/>
      <c r="Q92" s="6"/>
      <c r="R92" s="6"/>
      <c r="S92" s="6"/>
      <c r="T92" s="6"/>
      <c r="U92" s="6"/>
      <c r="V92" s="55"/>
    </row>
    <row r="93" spans="1:23" ht="15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12"/>
      <c r="Q93" s="6"/>
      <c r="R93" s="6"/>
      <c r="S93" s="6"/>
      <c r="T93" s="6"/>
      <c r="U93" s="6"/>
      <c r="V93" s="55"/>
    </row>
    <row r="94" spans="1:23" ht="15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12"/>
      <c r="Q94" s="6"/>
      <c r="R94" s="6"/>
      <c r="S94" s="6"/>
      <c r="T94" s="6"/>
      <c r="U94" s="6"/>
      <c r="V94" s="55"/>
    </row>
    <row r="95" spans="1:23" ht="15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12"/>
      <c r="Q95" s="6"/>
      <c r="R95" s="6"/>
      <c r="S95" s="6"/>
      <c r="T95" s="6"/>
      <c r="U95" s="6"/>
      <c r="V95" s="55"/>
    </row>
    <row r="96" spans="1:23" ht="15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12"/>
      <c r="Q96" s="6"/>
      <c r="R96" s="6"/>
      <c r="S96" s="6"/>
      <c r="T96" s="6"/>
      <c r="U96" s="6"/>
      <c r="V96" s="55"/>
    </row>
    <row r="97" spans="1:23" ht="16" thickBot="1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12"/>
      <c r="Q97" s="6"/>
      <c r="R97" s="6"/>
      <c r="S97" s="6"/>
      <c r="T97" s="6"/>
      <c r="U97" s="6"/>
      <c r="V97" s="55"/>
    </row>
    <row r="98" spans="1:23" ht="15">
      <c r="A98" s="34" t="s">
        <v>9</v>
      </c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34" t="s">
        <v>9</v>
      </c>
      <c r="O98" s="26"/>
      <c r="P98" s="27"/>
      <c r="Q98" s="26"/>
      <c r="R98" s="26"/>
      <c r="S98" s="26"/>
      <c r="T98" s="26"/>
      <c r="U98" s="26"/>
      <c r="V98" s="52"/>
    </row>
    <row r="99" spans="1:23" ht="15">
      <c r="A99" s="20">
        <v>1</v>
      </c>
      <c r="B99" s="7">
        <v>2</v>
      </c>
      <c r="C99" s="7">
        <v>3</v>
      </c>
      <c r="D99" s="7">
        <v>4</v>
      </c>
      <c r="E99" s="7">
        <v>5</v>
      </c>
      <c r="F99" s="7">
        <v>6</v>
      </c>
      <c r="G99" s="7">
        <v>7</v>
      </c>
      <c r="H99" s="7">
        <v>8</v>
      </c>
      <c r="I99" s="7">
        <v>9</v>
      </c>
      <c r="J99" s="7">
        <v>10</v>
      </c>
      <c r="K99" s="7">
        <v>11</v>
      </c>
      <c r="L99" s="7">
        <v>12</v>
      </c>
      <c r="M99" s="7">
        <v>13</v>
      </c>
      <c r="N99" s="7">
        <v>14</v>
      </c>
      <c r="O99" s="7">
        <v>15</v>
      </c>
      <c r="P99" s="9">
        <v>16</v>
      </c>
      <c r="Q99" s="7">
        <v>17</v>
      </c>
      <c r="R99" s="7">
        <v>18</v>
      </c>
      <c r="S99" s="7">
        <v>19</v>
      </c>
      <c r="T99" s="7">
        <v>20</v>
      </c>
      <c r="U99" s="7" t="s">
        <v>27</v>
      </c>
      <c r="V99" s="50" t="s">
        <v>26</v>
      </c>
    </row>
    <row r="100" spans="1:23" ht="15">
      <c r="A100" s="19" t="s">
        <v>53</v>
      </c>
      <c r="B100" s="33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12"/>
      <c r="Q100" s="6"/>
      <c r="R100" s="6"/>
      <c r="S100" s="6"/>
      <c r="T100" s="6"/>
      <c r="U100" s="6"/>
      <c r="V100" s="53"/>
    </row>
    <row r="101" spans="1:23" ht="15">
      <c r="A101" s="20">
        <v>371</v>
      </c>
      <c r="B101" s="7">
        <v>434</v>
      </c>
      <c r="C101" s="7">
        <v>233</v>
      </c>
      <c r="D101" s="7">
        <v>511</v>
      </c>
      <c r="E101" s="7">
        <v>498</v>
      </c>
      <c r="F101" s="7">
        <v>208</v>
      </c>
      <c r="G101" s="7">
        <v>220</v>
      </c>
      <c r="H101" s="7">
        <v>155</v>
      </c>
      <c r="I101" s="7">
        <v>343</v>
      </c>
      <c r="J101" s="7">
        <v>317</v>
      </c>
      <c r="K101" s="7">
        <v>204</v>
      </c>
      <c r="L101" s="7">
        <v>104</v>
      </c>
      <c r="M101" s="7">
        <v>350</v>
      </c>
      <c r="N101" s="7">
        <v>207</v>
      </c>
      <c r="O101" s="7">
        <v>389</v>
      </c>
      <c r="P101" s="9">
        <v>302</v>
      </c>
      <c r="Q101" s="7">
        <v>392</v>
      </c>
      <c r="R101" s="7">
        <v>398</v>
      </c>
      <c r="S101" s="7">
        <v>395</v>
      </c>
      <c r="T101" s="7">
        <v>315</v>
      </c>
      <c r="U101" s="7">
        <v>46</v>
      </c>
      <c r="V101" s="50">
        <f>SUM(A101:U101)</f>
        <v>6392</v>
      </c>
      <c r="W101" s="46"/>
    </row>
    <row r="102" spans="1:23" ht="15">
      <c r="A102" s="19" t="s">
        <v>54</v>
      </c>
      <c r="B102" s="33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12"/>
      <c r="Q102" s="6"/>
      <c r="R102" s="6"/>
      <c r="S102" s="6"/>
      <c r="T102" s="6"/>
      <c r="U102" s="6"/>
      <c r="V102" s="53"/>
    </row>
    <row r="103" spans="1:23" ht="15">
      <c r="A103" s="20">
        <v>222</v>
      </c>
      <c r="B103" s="7">
        <v>245</v>
      </c>
      <c r="C103" s="7">
        <v>151</v>
      </c>
      <c r="D103" s="7">
        <v>211</v>
      </c>
      <c r="E103" s="7">
        <v>377</v>
      </c>
      <c r="F103" s="7">
        <v>169</v>
      </c>
      <c r="G103" s="7">
        <v>166</v>
      </c>
      <c r="H103" s="7">
        <v>150</v>
      </c>
      <c r="I103" s="7">
        <v>226</v>
      </c>
      <c r="J103" s="7">
        <v>231</v>
      </c>
      <c r="K103" s="7">
        <v>164</v>
      </c>
      <c r="L103" s="7">
        <v>115</v>
      </c>
      <c r="M103" s="7">
        <v>312</v>
      </c>
      <c r="N103" s="7">
        <v>142</v>
      </c>
      <c r="O103" s="7">
        <v>224</v>
      </c>
      <c r="P103" s="9">
        <v>166</v>
      </c>
      <c r="Q103" s="7">
        <v>221</v>
      </c>
      <c r="R103" s="7">
        <v>156</v>
      </c>
      <c r="S103" s="7">
        <v>232</v>
      </c>
      <c r="T103" s="7">
        <v>203</v>
      </c>
      <c r="U103" s="7">
        <v>15</v>
      </c>
      <c r="V103" s="50">
        <f>SUM(A103:U103)</f>
        <v>4098</v>
      </c>
    </row>
    <row r="104" spans="1:23" ht="15">
      <c r="A104" s="19" t="s">
        <v>55</v>
      </c>
      <c r="B104" s="33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12"/>
      <c r="Q104" s="6"/>
      <c r="R104" s="6"/>
      <c r="S104" s="6"/>
      <c r="T104" s="6"/>
      <c r="U104" s="6"/>
      <c r="V104" s="53"/>
    </row>
    <row r="105" spans="1:23" ht="16" thickBot="1">
      <c r="A105" s="21">
        <v>41</v>
      </c>
      <c r="B105" s="22">
        <v>31</v>
      </c>
      <c r="C105" s="22">
        <v>23</v>
      </c>
      <c r="D105" s="22">
        <v>44</v>
      </c>
      <c r="E105" s="22">
        <v>23</v>
      </c>
      <c r="F105" s="22">
        <v>19</v>
      </c>
      <c r="G105" s="22">
        <v>19</v>
      </c>
      <c r="H105" s="22">
        <v>26</v>
      </c>
      <c r="I105" s="22">
        <v>43</v>
      </c>
      <c r="J105" s="22">
        <v>30</v>
      </c>
      <c r="K105" s="22">
        <v>20</v>
      </c>
      <c r="L105" s="22">
        <v>12</v>
      </c>
      <c r="M105" s="22">
        <v>27</v>
      </c>
      <c r="N105" s="22">
        <v>31</v>
      </c>
      <c r="O105" s="22">
        <v>23</v>
      </c>
      <c r="P105" s="23">
        <v>19</v>
      </c>
      <c r="Q105" s="22">
        <v>25</v>
      </c>
      <c r="R105" s="22">
        <v>33</v>
      </c>
      <c r="S105" s="22">
        <v>30</v>
      </c>
      <c r="T105" s="22">
        <v>44</v>
      </c>
      <c r="U105" s="22">
        <v>6</v>
      </c>
      <c r="V105" s="54">
        <f>SUM(A105:U105)</f>
        <v>569</v>
      </c>
    </row>
    <row r="106" spans="1:23" ht="16" thickBot="1">
      <c r="A106" s="3"/>
      <c r="B106" s="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12"/>
    </row>
    <row r="107" spans="1:23" ht="15">
      <c r="A107" s="25" t="s">
        <v>10</v>
      </c>
      <c r="B107" s="32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5" t="s">
        <v>10</v>
      </c>
      <c r="O107" s="26"/>
      <c r="P107" s="27"/>
      <c r="Q107" s="26"/>
      <c r="R107" s="26"/>
      <c r="S107" s="26"/>
      <c r="T107" s="26"/>
      <c r="U107" s="26"/>
      <c r="V107" s="52"/>
    </row>
    <row r="108" spans="1:23" ht="15">
      <c r="A108" s="20">
        <v>1</v>
      </c>
      <c r="B108" s="7">
        <v>2</v>
      </c>
      <c r="C108" s="7">
        <v>3</v>
      </c>
      <c r="D108" s="7">
        <v>4</v>
      </c>
      <c r="E108" s="7">
        <v>5</v>
      </c>
      <c r="F108" s="7">
        <v>6</v>
      </c>
      <c r="G108" s="7">
        <v>7</v>
      </c>
      <c r="H108" s="7">
        <v>8</v>
      </c>
      <c r="I108" s="7">
        <v>9</v>
      </c>
      <c r="J108" s="7">
        <v>10</v>
      </c>
      <c r="K108" s="7">
        <v>11</v>
      </c>
      <c r="L108" s="7">
        <v>12</v>
      </c>
      <c r="M108" s="7">
        <v>13</v>
      </c>
      <c r="N108" s="7">
        <v>14</v>
      </c>
      <c r="O108" s="7">
        <v>15</v>
      </c>
      <c r="P108" s="9">
        <v>16</v>
      </c>
      <c r="Q108" s="7">
        <v>17</v>
      </c>
      <c r="R108" s="7">
        <v>18</v>
      </c>
      <c r="S108" s="7">
        <v>19</v>
      </c>
      <c r="T108" s="7">
        <v>20</v>
      </c>
      <c r="U108" s="7" t="s">
        <v>27</v>
      </c>
      <c r="V108" s="50" t="s">
        <v>26</v>
      </c>
    </row>
    <row r="109" spans="1:23" ht="15">
      <c r="A109" s="19" t="s">
        <v>56</v>
      </c>
      <c r="B109" s="33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12"/>
      <c r="Q109" s="6"/>
      <c r="R109" s="6"/>
      <c r="S109" s="6"/>
      <c r="T109" s="6"/>
      <c r="U109" s="6"/>
      <c r="V109" s="53"/>
    </row>
    <row r="110" spans="1:23" ht="15">
      <c r="A110" s="20">
        <v>199</v>
      </c>
      <c r="B110" s="7">
        <v>224</v>
      </c>
      <c r="C110" s="7">
        <v>142</v>
      </c>
      <c r="D110" s="7">
        <v>155</v>
      </c>
      <c r="E110" s="7">
        <v>308</v>
      </c>
      <c r="F110" s="7">
        <v>150</v>
      </c>
      <c r="G110" s="7">
        <v>144</v>
      </c>
      <c r="H110" s="7">
        <v>146</v>
      </c>
      <c r="I110" s="7">
        <v>210</v>
      </c>
      <c r="J110" s="7">
        <v>215</v>
      </c>
      <c r="K110" s="7">
        <v>150</v>
      </c>
      <c r="L110" s="7">
        <v>107</v>
      </c>
      <c r="M110" s="7">
        <v>279</v>
      </c>
      <c r="N110" s="7">
        <v>139</v>
      </c>
      <c r="O110" s="7">
        <v>211</v>
      </c>
      <c r="P110" s="9">
        <v>149</v>
      </c>
      <c r="Q110" s="7">
        <v>184</v>
      </c>
      <c r="R110" s="7">
        <v>127</v>
      </c>
      <c r="S110" s="7">
        <v>207</v>
      </c>
      <c r="T110" s="7">
        <v>189</v>
      </c>
      <c r="U110" s="7">
        <v>10</v>
      </c>
      <c r="V110" s="50">
        <f>SUM(A110:U110)</f>
        <v>3645</v>
      </c>
    </row>
    <row r="111" spans="1:23" ht="15">
      <c r="A111" s="19" t="s">
        <v>57</v>
      </c>
      <c r="B111" s="33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12"/>
      <c r="Q111" s="6"/>
      <c r="R111" s="6"/>
      <c r="S111" s="6"/>
      <c r="T111" s="6"/>
      <c r="U111" s="6"/>
      <c r="V111" s="53"/>
    </row>
    <row r="112" spans="1:23" ht="16" thickBot="1">
      <c r="A112" s="21">
        <v>440</v>
      </c>
      <c r="B112" s="22">
        <v>486</v>
      </c>
      <c r="C112" s="22">
        <v>261</v>
      </c>
      <c r="D112" s="22">
        <v>611</v>
      </c>
      <c r="E112" s="22">
        <v>586</v>
      </c>
      <c r="F112" s="22">
        <v>238</v>
      </c>
      <c r="G112" s="22">
        <v>257</v>
      </c>
      <c r="H112" s="22">
        <v>181</v>
      </c>
      <c r="I112" s="22">
        <v>397</v>
      </c>
      <c r="J112" s="22">
        <v>356</v>
      </c>
      <c r="K112" s="22">
        <v>233</v>
      </c>
      <c r="L112" s="22">
        <v>115</v>
      </c>
      <c r="M112" s="22">
        <v>410</v>
      </c>
      <c r="N112" s="22">
        <v>232</v>
      </c>
      <c r="O112" s="22">
        <v>416</v>
      </c>
      <c r="P112" s="23">
        <v>342</v>
      </c>
      <c r="Q112" s="22">
        <v>458</v>
      </c>
      <c r="R112" s="22">
        <v>470</v>
      </c>
      <c r="S112" s="22">
        <v>446</v>
      </c>
      <c r="T112" s="22">
        <v>360</v>
      </c>
      <c r="U112" s="22">
        <v>54</v>
      </c>
      <c r="V112" s="54">
        <f>SUM(A112:U112)</f>
        <v>7349</v>
      </c>
      <c r="W112" s="46"/>
    </row>
    <row r="113" spans="1:24" ht="16" thickBot="1">
      <c r="A113" s="3"/>
      <c r="B113" s="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12"/>
    </row>
    <row r="114" spans="1:24" ht="15">
      <c r="A114" s="16">
        <v>1</v>
      </c>
      <c r="B114" s="17">
        <v>2</v>
      </c>
      <c r="C114" s="17">
        <v>3</v>
      </c>
      <c r="D114" s="17">
        <v>4</v>
      </c>
      <c r="E114" s="17">
        <v>5</v>
      </c>
      <c r="F114" s="17">
        <v>6</v>
      </c>
      <c r="G114" s="17">
        <v>7</v>
      </c>
      <c r="H114" s="17">
        <v>8</v>
      </c>
      <c r="I114" s="17">
        <v>9</v>
      </c>
      <c r="J114" s="17">
        <v>10</v>
      </c>
      <c r="K114" s="17">
        <v>11</v>
      </c>
      <c r="L114" s="17">
        <v>12</v>
      </c>
      <c r="M114" s="17">
        <v>13</v>
      </c>
      <c r="N114" s="17">
        <v>14</v>
      </c>
      <c r="O114" s="17">
        <v>15</v>
      </c>
      <c r="P114" s="18">
        <v>16</v>
      </c>
      <c r="Q114" s="17">
        <v>17</v>
      </c>
      <c r="R114" s="17">
        <v>18</v>
      </c>
      <c r="S114" s="17">
        <v>19</v>
      </c>
      <c r="T114" s="17">
        <v>20</v>
      </c>
      <c r="U114" s="17" t="s">
        <v>27</v>
      </c>
      <c r="V114" s="56" t="s">
        <v>26</v>
      </c>
    </row>
    <row r="115" spans="1:24" ht="15">
      <c r="A115" s="35" t="s">
        <v>11</v>
      </c>
      <c r="B115" s="33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35" t="s">
        <v>11</v>
      </c>
      <c r="O115" s="6"/>
      <c r="P115" s="12"/>
      <c r="Q115" s="6"/>
      <c r="R115" s="6"/>
      <c r="S115" s="6"/>
      <c r="T115" s="6"/>
      <c r="U115" s="6"/>
      <c r="V115" s="53"/>
    </row>
    <row r="116" spans="1:24" ht="15">
      <c r="A116" s="19" t="s">
        <v>58</v>
      </c>
      <c r="B116" s="33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12"/>
      <c r="Q116" s="6"/>
      <c r="R116" s="6"/>
      <c r="S116" s="6"/>
      <c r="T116" s="6"/>
      <c r="U116" s="6"/>
      <c r="V116" s="53"/>
    </row>
    <row r="117" spans="1:24" ht="16" thickBot="1">
      <c r="A117" s="21">
        <v>477</v>
      </c>
      <c r="B117" s="22">
        <v>523</v>
      </c>
      <c r="C117" s="22">
        <v>311</v>
      </c>
      <c r="D117" s="22">
        <v>539</v>
      </c>
      <c r="E117" s="22">
        <v>684</v>
      </c>
      <c r="F117" s="22">
        <v>305</v>
      </c>
      <c r="G117" s="22">
        <v>305</v>
      </c>
      <c r="H117" s="22">
        <v>255</v>
      </c>
      <c r="I117" s="22">
        <v>458</v>
      </c>
      <c r="J117" s="22">
        <v>424</v>
      </c>
      <c r="K117" s="22">
        <v>293</v>
      </c>
      <c r="L117" s="22">
        <v>190</v>
      </c>
      <c r="M117" s="22">
        <v>535</v>
      </c>
      <c r="N117" s="22">
        <v>274</v>
      </c>
      <c r="O117" s="22">
        <v>460</v>
      </c>
      <c r="P117" s="23">
        <v>352</v>
      </c>
      <c r="Q117" s="22">
        <v>471</v>
      </c>
      <c r="R117" s="22">
        <v>410</v>
      </c>
      <c r="S117" s="22">
        <v>495</v>
      </c>
      <c r="T117" s="22">
        <v>396</v>
      </c>
      <c r="U117" s="22">
        <v>39</v>
      </c>
      <c r="V117" s="54">
        <f>SUM(A117:U117)</f>
        <v>8196</v>
      </c>
      <c r="W117" s="46"/>
      <c r="X117">
        <f>8196*0.2</f>
        <v>1639.2</v>
      </c>
    </row>
    <row r="118" spans="1:24" ht="16" thickBo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12"/>
      <c r="Q118" s="6"/>
      <c r="R118" s="6"/>
      <c r="S118" s="6"/>
      <c r="T118" s="6"/>
      <c r="U118" s="6"/>
      <c r="V118" s="55"/>
    </row>
    <row r="119" spans="1:24" ht="15">
      <c r="A119" s="25" t="s">
        <v>12</v>
      </c>
      <c r="B119" s="32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5" t="s">
        <v>12</v>
      </c>
      <c r="O119" s="26"/>
      <c r="P119" s="27"/>
      <c r="Q119" s="26"/>
      <c r="R119" s="26"/>
      <c r="S119" s="26"/>
      <c r="T119" s="26"/>
      <c r="U119" s="26"/>
      <c r="V119" s="52"/>
    </row>
    <row r="120" spans="1:24" ht="15">
      <c r="A120" s="19" t="s">
        <v>59</v>
      </c>
      <c r="B120" s="33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12"/>
      <c r="Q120" s="6"/>
      <c r="R120" s="6"/>
      <c r="S120" s="6"/>
      <c r="T120" s="6"/>
      <c r="U120" s="6"/>
      <c r="V120" s="53"/>
    </row>
    <row r="121" spans="1:24" ht="15">
      <c r="A121" s="20">
        <v>1</v>
      </c>
      <c r="B121" s="7">
        <v>2</v>
      </c>
      <c r="C121" s="7">
        <v>3</v>
      </c>
      <c r="D121" s="7">
        <v>4</v>
      </c>
      <c r="E121" s="7">
        <v>5</v>
      </c>
      <c r="F121" s="7">
        <v>6</v>
      </c>
      <c r="G121" s="7">
        <v>7</v>
      </c>
      <c r="H121" s="7">
        <v>8</v>
      </c>
      <c r="I121" s="7">
        <v>9</v>
      </c>
      <c r="J121" s="7">
        <v>10</v>
      </c>
      <c r="K121" s="7">
        <v>11</v>
      </c>
      <c r="L121" s="7">
        <v>12</v>
      </c>
      <c r="M121" s="7">
        <v>13</v>
      </c>
      <c r="N121" s="7">
        <v>14</v>
      </c>
      <c r="O121" s="7">
        <v>15</v>
      </c>
      <c r="P121" s="9">
        <v>16</v>
      </c>
      <c r="Q121" s="7">
        <v>17</v>
      </c>
      <c r="R121" s="7">
        <v>18</v>
      </c>
      <c r="S121" s="7">
        <v>19</v>
      </c>
      <c r="T121" s="7">
        <v>20</v>
      </c>
      <c r="U121" s="7" t="s">
        <v>27</v>
      </c>
      <c r="V121" s="50" t="s">
        <v>26</v>
      </c>
    </row>
    <row r="122" spans="1:24" ht="16" thickBot="1">
      <c r="A122" s="21">
        <v>432</v>
      </c>
      <c r="B122" s="22">
        <v>500</v>
      </c>
      <c r="C122" s="22">
        <v>275</v>
      </c>
      <c r="D122" s="22">
        <v>559</v>
      </c>
      <c r="E122" s="22">
        <v>599</v>
      </c>
      <c r="F122" s="22">
        <v>255</v>
      </c>
      <c r="G122" s="22">
        <v>260</v>
      </c>
      <c r="H122" s="22">
        <v>215</v>
      </c>
      <c r="I122" s="22">
        <v>431</v>
      </c>
      <c r="J122" s="22">
        <v>402</v>
      </c>
      <c r="K122" s="22">
        <v>264</v>
      </c>
      <c r="L122" s="22">
        <v>161</v>
      </c>
      <c r="M122" s="22">
        <v>464</v>
      </c>
      <c r="N122" s="22">
        <v>250</v>
      </c>
      <c r="O122" s="22">
        <v>435</v>
      </c>
      <c r="P122" s="23">
        <v>344</v>
      </c>
      <c r="Q122" s="22">
        <v>461</v>
      </c>
      <c r="R122" s="22">
        <v>417</v>
      </c>
      <c r="S122" s="22">
        <v>470</v>
      </c>
      <c r="T122" s="22">
        <v>391</v>
      </c>
      <c r="U122" s="22">
        <v>50</v>
      </c>
      <c r="V122" s="54">
        <f>SUM(A122:U122)</f>
        <v>7635</v>
      </c>
      <c r="W122" s="46"/>
      <c r="X122">
        <f>7635*0.2</f>
        <v>1527</v>
      </c>
    </row>
    <row r="123" spans="1:24" ht="16" thickBo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12"/>
      <c r="Q123" s="6"/>
      <c r="R123" s="6"/>
      <c r="S123" s="6"/>
      <c r="T123" s="6"/>
      <c r="U123" s="6"/>
      <c r="V123" s="55"/>
    </row>
    <row r="124" spans="1:24" ht="16" thickBot="1">
      <c r="A124" s="34" t="s">
        <v>13</v>
      </c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7"/>
      <c r="Q124" s="26"/>
      <c r="R124" s="26"/>
      <c r="S124" s="26"/>
      <c r="T124" s="26"/>
      <c r="U124" s="26"/>
      <c r="V124" s="52"/>
    </row>
    <row r="125" spans="1:24" ht="15">
      <c r="A125" s="19" t="s">
        <v>60</v>
      </c>
      <c r="B125" s="33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34" t="s">
        <v>13</v>
      </c>
      <c r="O125" s="6"/>
      <c r="P125" s="12"/>
      <c r="Q125" s="6"/>
      <c r="R125" s="6"/>
      <c r="S125" s="6"/>
      <c r="T125" s="6"/>
      <c r="U125" s="6"/>
      <c r="V125" s="53"/>
    </row>
    <row r="126" spans="1:24" ht="15">
      <c r="A126" s="20">
        <v>1</v>
      </c>
      <c r="B126" s="7">
        <v>2</v>
      </c>
      <c r="C126" s="7">
        <v>3</v>
      </c>
      <c r="D126" s="7">
        <v>4</v>
      </c>
      <c r="E126" s="7">
        <v>5</v>
      </c>
      <c r="F126" s="7">
        <v>6</v>
      </c>
      <c r="G126" s="7">
        <v>7</v>
      </c>
      <c r="H126" s="7">
        <v>8</v>
      </c>
      <c r="I126" s="7">
        <v>9</v>
      </c>
      <c r="J126" s="7">
        <v>10</v>
      </c>
      <c r="K126" s="7">
        <v>11</v>
      </c>
      <c r="L126" s="7">
        <v>12</v>
      </c>
      <c r="M126" s="7">
        <v>13</v>
      </c>
      <c r="N126" s="7">
        <v>14</v>
      </c>
      <c r="O126" s="7">
        <v>15</v>
      </c>
      <c r="P126" s="9">
        <v>16</v>
      </c>
      <c r="Q126" s="7">
        <v>17</v>
      </c>
      <c r="R126" s="7">
        <v>18</v>
      </c>
      <c r="S126" s="7">
        <v>19</v>
      </c>
      <c r="T126" s="7">
        <v>20</v>
      </c>
      <c r="U126" s="7" t="s">
        <v>27</v>
      </c>
      <c r="V126" s="50" t="s">
        <v>26</v>
      </c>
    </row>
    <row r="127" spans="1:24" ht="16" thickBot="1">
      <c r="A127" s="21">
        <v>414</v>
      </c>
      <c r="B127" s="22">
        <v>467</v>
      </c>
      <c r="C127" s="22">
        <v>270</v>
      </c>
      <c r="D127" s="22">
        <v>535</v>
      </c>
      <c r="E127" s="22">
        <v>573</v>
      </c>
      <c r="F127" s="22">
        <v>253</v>
      </c>
      <c r="G127" s="22">
        <v>253</v>
      </c>
      <c r="H127" s="22">
        <v>211</v>
      </c>
      <c r="I127" s="22">
        <v>411</v>
      </c>
      <c r="J127" s="22">
        <v>382</v>
      </c>
      <c r="K127" s="22">
        <v>256</v>
      </c>
      <c r="L127" s="22">
        <v>156</v>
      </c>
      <c r="M127" s="22">
        <v>443</v>
      </c>
      <c r="N127" s="22">
        <v>235</v>
      </c>
      <c r="O127" s="22">
        <v>406</v>
      </c>
      <c r="P127" s="23">
        <v>340</v>
      </c>
      <c r="Q127" s="22">
        <v>446</v>
      </c>
      <c r="R127" s="22">
        <v>402</v>
      </c>
      <c r="S127" s="22">
        <v>453</v>
      </c>
      <c r="T127" s="22">
        <v>378</v>
      </c>
      <c r="U127" s="22">
        <v>48</v>
      </c>
      <c r="V127" s="54">
        <f>SUM(A127:U127)</f>
        <v>7332</v>
      </c>
      <c r="W127" s="46"/>
      <c r="X127">
        <f>7332*0.2</f>
        <v>1466.4</v>
      </c>
    </row>
    <row r="128" spans="1:24" ht="15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12"/>
      <c r="Q128" s="6"/>
      <c r="R128" s="6"/>
      <c r="S128" s="6"/>
      <c r="T128" s="6"/>
      <c r="U128" s="6"/>
      <c r="V128" s="55"/>
    </row>
    <row r="129" spans="1:24" ht="16" thickBo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12"/>
      <c r="Q129" s="6"/>
      <c r="R129" s="6"/>
      <c r="S129" s="6"/>
      <c r="T129" s="6"/>
      <c r="U129" s="6"/>
      <c r="V129" s="55"/>
    </row>
    <row r="130" spans="1:24" ht="16" thickBot="1">
      <c r="A130" s="34" t="s">
        <v>14</v>
      </c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7"/>
      <c r="Q130" s="26"/>
      <c r="R130" s="26"/>
      <c r="S130" s="26"/>
      <c r="T130" s="26"/>
      <c r="U130" s="26"/>
      <c r="V130" s="52"/>
    </row>
    <row r="131" spans="1:24" ht="15">
      <c r="A131" s="19" t="s">
        <v>61</v>
      </c>
      <c r="B131" s="33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34" t="s">
        <v>14</v>
      </c>
      <c r="O131" s="6"/>
      <c r="P131" s="12"/>
      <c r="Q131" s="6"/>
      <c r="R131" s="6"/>
      <c r="S131" s="6"/>
      <c r="T131" s="6"/>
      <c r="U131" s="6"/>
      <c r="V131" s="53"/>
    </row>
    <row r="132" spans="1:24" ht="15">
      <c r="A132" s="20">
        <v>1</v>
      </c>
      <c r="B132" s="7">
        <v>2</v>
      </c>
      <c r="C132" s="7">
        <v>3</v>
      </c>
      <c r="D132" s="7">
        <v>4</v>
      </c>
      <c r="E132" s="7">
        <v>5</v>
      </c>
      <c r="F132" s="7">
        <v>6</v>
      </c>
      <c r="G132" s="7">
        <v>7</v>
      </c>
      <c r="H132" s="7">
        <v>8</v>
      </c>
      <c r="I132" s="7">
        <v>9</v>
      </c>
      <c r="J132" s="7">
        <v>10</v>
      </c>
      <c r="K132" s="7">
        <v>11</v>
      </c>
      <c r="L132" s="7">
        <v>12</v>
      </c>
      <c r="M132" s="7">
        <v>13</v>
      </c>
      <c r="N132" s="7">
        <v>14</v>
      </c>
      <c r="O132" s="7">
        <v>15</v>
      </c>
      <c r="P132" s="9">
        <v>16</v>
      </c>
      <c r="Q132" s="7">
        <v>17</v>
      </c>
      <c r="R132" s="7">
        <v>18</v>
      </c>
      <c r="S132" s="7">
        <v>19</v>
      </c>
      <c r="T132" s="7">
        <v>20</v>
      </c>
      <c r="U132" s="7" t="s">
        <v>27</v>
      </c>
      <c r="V132" s="57" t="s">
        <v>26</v>
      </c>
    </row>
    <row r="133" spans="1:24" ht="16" thickBot="1">
      <c r="A133" s="21">
        <v>457</v>
      </c>
      <c r="B133" s="22">
        <v>514</v>
      </c>
      <c r="C133" s="22">
        <v>287</v>
      </c>
      <c r="D133" s="22">
        <v>521</v>
      </c>
      <c r="E133" s="22">
        <v>671</v>
      </c>
      <c r="F133" s="22">
        <v>306</v>
      </c>
      <c r="G133" s="22">
        <v>300</v>
      </c>
      <c r="H133" s="22">
        <v>249</v>
      </c>
      <c r="I133" s="22">
        <v>459</v>
      </c>
      <c r="J133" s="22">
        <v>425</v>
      </c>
      <c r="K133" s="22">
        <v>292</v>
      </c>
      <c r="L133" s="22">
        <v>186</v>
      </c>
      <c r="M133" s="22">
        <v>537</v>
      </c>
      <c r="N133" s="22">
        <v>263</v>
      </c>
      <c r="O133" s="22">
        <v>465</v>
      </c>
      <c r="P133" s="23">
        <v>342</v>
      </c>
      <c r="Q133" s="22">
        <v>457</v>
      </c>
      <c r="R133" s="22">
        <v>383</v>
      </c>
      <c r="S133" s="22">
        <v>503</v>
      </c>
      <c r="T133" s="22">
        <v>397</v>
      </c>
      <c r="U133" s="22">
        <v>42</v>
      </c>
      <c r="V133" s="58">
        <f>SUM(A133:U133)</f>
        <v>8056</v>
      </c>
      <c r="W133" s="47"/>
      <c r="X133">
        <f>8056*0.2</f>
        <v>1611.2</v>
      </c>
    </row>
    <row r="134" spans="1:24" ht="16" thickBot="1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12"/>
      <c r="Q134" s="6"/>
      <c r="R134" s="6"/>
      <c r="S134" s="6"/>
      <c r="T134" s="6"/>
      <c r="U134" s="6"/>
      <c r="V134" s="55"/>
    </row>
    <row r="135" spans="1:24" ht="16" thickBot="1">
      <c r="A135" s="25" t="s">
        <v>15</v>
      </c>
      <c r="B135" s="32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7"/>
      <c r="Q135" s="26"/>
      <c r="R135" s="26"/>
      <c r="S135" s="26"/>
      <c r="T135" s="26"/>
      <c r="U135" s="26"/>
      <c r="V135" s="52"/>
    </row>
    <row r="136" spans="1:24" ht="15">
      <c r="A136" s="19" t="s">
        <v>62</v>
      </c>
      <c r="B136" s="33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25" t="s">
        <v>15</v>
      </c>
      <c r="O136" s="6"/>
      <c r="P136" s="12"/>
      <c r="Q136" s="6"/>
      <c r="R136" s="6"/>
      <c r="S136" s="6"/>
      <c r="T136" s="6"/>
      <c r="U136" s="6"/>
      <c r="V136" s="53"/>
    </row>
    <row r="137" spans="1:24" ht="15">
      <c r="A137" s="20">
        <v>1</v>
      </c>
      <c r="B137" s="7">
        <v>2</v>
      </c>
      <c r="C137" s="7">
        <v>3</v>
      </c>
      <c r="D137" s="7">
        <v>4</v>
      </c>
      <c r="E137" s="7">
        <v>5</v>
      </c>
      <c r="F137" s="7">
        <v>6</v>
      </c>
      <c r="G137" s="7">
        <v>7</v>
      </c>
      <c r="H137" s="7">
        <v>8</v>
      </c>
      <c r="I137" s="7">
        <v>9</v>
      </c>
      <c r="J137" s="7">
        <v>10</v>
      </c>
      <c r="K137" s="7">
        <v>11</v>
      </c>
      <c r="L137" s="7">
        <v>12</v>
      </c>
      <c r="M137" s="7">
        <v>13</v>
      </c>
      <c r="N137" s="7">
        <v>14</v>
      </c>
      <c r="O137" s="7">
        <v>15</v>
      </c>
      <c r="P137" s="9">
        <v>16</v>
      </c>
      <c r="Q137" s="7">
        <v>17</v>
      </c>
      <c r="R137" s="7">
        <v>18</v>
      </c>
      <c r="S137" s="7">
        <v>19</v>
      </c>
      <c r="T137" s="7">
        <v>20</v>
      </c>
      <c r="U137" s="7" t="s">
        <v>27</v>
      </c>
      <c r="V137" s="50" t="s">
        <v>26</v>
      </c>
    </row>
    <row r="138" spans="1:24" ht="16" thickBot="1">
      <c r="A138" s="21">
        <v>431</v>
      </c>
      <c r="B138" s="22">
        <v>486</v>
      </c>
      <c r="C138" s="22">
        <v>276</v>
      </c>
      <c r="D138" s="22">
        <v>492</v>
      </c>
      <c r="E138" s="22">
        <v>643</v>
      </c>
      <c r="F138" s="22">
        <v>287</v>
      </c>
      <c r="G138" s="22">
        <v>291</v>
      </c>
      <c r="H138" s="22">
        <v>239</v>
      </c>
      <c r="I138" s="22">
        <v>431</v>
      </c>
      <c r="J138" s="22">
        <v>412</v>
      </c>
      <c r="K138" s="22">
        <v>269</v>
      </c>
      <c r="L138" s="22">
        <v>182</v>
      </c>
      <c r="M138" s="22">
        <v>500</v>
      </c>
      <c r="N138" s="22">
        <v>246</v>
      </c>
      <c r="O138" s="22">
        <v>439</v>
      </c>
      <c r="P138" s="23">
        <v>337</v>
      </c>
      <c r="Q138" s="22">
        <v>445</v>
      </c>
      <c r="R138" s="22">
        <v>364</v>
      </c>
      <c r="S138" s="22">
        <v>459</v>
      </c>
      <c r="T138" s="22">
        <v>381</v>
      </c>
      <c r="U138" s="22">
        <v>39</v>
      </c>
      <c r="V138" s="54">
        <f>SUM(A138:U138)</f>
        <v>7649</v>
      </c>
      <c r="W138" s="46"/>
      <c r="X138">
        <f>7649*0.2</f>
        <v>1529.8000000000002</v>
      </c>
    </row>
    <row r="139" spans="1:24" ht="16" thickBo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12"/>
      <c r="Q139" s="6"/>
      <c r="R139" s="6"/>
      <c r="S139" s="6"/>
      <c r="T139" s="6"/>
      <c r="U139" s="6"/>
      <c r="V139" s="55"/>
    </row>
    <row r="140" spans="1:24" ht="16" thickBot="1">
      <c r="A140" s="25" t="s">
        <v>16</v>
      </c>
      <c r="B140" s="32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7"/>
      <c r="Q140" s="26"/>
      <c r="R140" s="26"/>
      <c r="S140" s="26"/>
      <c r="T140" s="26"/>
      <c r="U140" s="26"/>
      <c r="V140" s="52"/>
    </row>
    <row r="141" spans="1:24" ht="15">
      <c r="A141" s="19" t="s">
        <v>63</v>
      </c>
      <c r="B141" s="33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25" t="s">
        <v>16</v>
      </c>
      <c r="O141" s="6"/>
      <c r="P141" s="12"/>
      <c r="Q141" s="6"/>
      <c r="R141" s="6"/>
      <c r="S141" s="6"/>
      <c r="T141" s="6"/>
      <c r="U141" s="6"/>
      <c r="V141" s="53"/>
    </row>
    <row r="142" spans="1:24" ht="16" thickBot="1">
      <c r="A142" s="21">
        <v>1</v>
      </c>
      <c r="B142" s="22">
        <v>2</v>
      </c>
      <c r="C142" s="22">
        <v>3</v>
      </c>
      <c r="D142" s="22">
        <v>4</v>
      </c>
      <c r="E142" s="22">
        <v>5</v>
      </c>
      <c r="F142" s="22">
        <v>6</v>
      </c>
      <c r="G142" s="22">
        <v>7</v>
      </c>
      <c r="H142" s="22">
        <v>8</v>
      </c>
      <c r="I142" s="22">
        <v>9</v>
      </c>
      <c r="J142" s="22">
        <v>10</v>
      </c>
      <c r="K142" s="22">
        <v>11</v>
      </c>
      <c r="L142" s="22">
        <v>12</v>
      </c>
      <c r="M142" s="22">
        <v>13</v>
      </c>
      <c r="N142" s="22">
        <v>14</v>
      </c>
      <c r="O142" s="22">
        <v>15</v>
      </c>
      <c r="P142" s="23">
        <v>16</v>
      </c>
      <c r="Q142" s="22">
        <v>17</v>
      </c>
      <c r="R142" s="22">
        <v>18</v>
      </c>
      <c r="S142" s="22">
        <v>19</v>
      </c>
      <c r="T142" s="22">
        <v>20</v>
      </c>
      <c r="U142" s="22" t="s">
        <v>27</v>
      </c>
      <c r="V142" s="54" t="s">
        <v>26</v>
      </c>
    </row>
    <row r="143" spans="1:24" ht="15">
      <c r="A143" s="36">
        <v>433</v>
      </c>
      <c r="B143" s="10">
        <v>489</v>
      </c>
      <c r="C143" s="10">
        <v>276</v>
      </c>
      <c r="D143" s="10">
        <v>484</v>
      </c>
      <c r="E143" s="10">
        <v>638</v>
      </c>
      <c r="F143" s="10">
        <v>285</v>
      </c>
      <c r="G143" s="10">
        <v>293</v>
      </c>
      <c r="H143" s="10">
        <v>244</v>
      </c>
      <c r="I143" s="10">
        <v>429</v>
      </c>
      <c r="J143" s="10">
        <v>402</v>
      </c>
      <c r="K143" s="10">
        <v>276</v>
      </c>
      <c r="L143" s="10">
        <v>188</v>
      </c>
      <c r="M143" s="10">
        <v>506</v>
      </c>
      <c r="N143" s="10">
        <v>255</v>
      </c>
      <c r="O143" s="10">
        <v>434</v>
      </c>
      <c r="P143" s="11">
        <v>333</v>
      </c>
      <c r="Q143" s="10">
        <v>451</v>
      </c>
      <c r="R143" s="10">
        <v>369</v>
      </c>
      <c r="S143" s="10">
        <v>467</v>
      </c>
      <c r="T143" s="10">
        <v>384</v>
      </c>
      <c r="U143" s="10">
        <v>39</v>
      </c>
      <c r="V143" s="59">
        <f>SUM(A143:U143)</f>
        <v>7675</v>
      </c>
      <c r="W143" s="48"/>
      <c r="X143">
        <f>7675*0.2</f>
        <v>1535</v>
      </c>
    </row>
    <row r="144" spans="1:24" ht="15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12"/>
      <c r="Q144" s="6"/>
      <c r="R144" s="6"/>
      <c r="S144" s="6"/>
      <c r="T144" s="6"/>
      <c r="U144" s="6"/>
      <c r="V144" s="55"/>
    </row>
    <row r="145" spans="1:23" ht="16" thickBot="1">
      <c r="A145" s="3" t="s">
        <v>17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12"/>
    </row>
    <row r="146" spans="1:23" ht="15">
      <c r="A146" s="16">
        <v>1</v>
      </c>
      <c r="B146" s="17">
        <v>2</v>
      </c>
      <c r="C146" s="17">
        <v>3</v>
      </c>
      <c r="D146" s="17">
        <v>4</v>
      </c>
      <c r="E146" s="17">
        <v>5</v>
      </c>
      <c r="F146" s="17">
        <v>6</v>
      </c>
      <c r="G146" s="17">
        <v>7</v>
      </c>
      <c r="H146" s="17">
        <v>8</v>
      </c>
      <c r="I146" s="17">
        <v>9</v>
      </c>
      <c r="J146" s="17">
        <v>10</v>
      </c>
      <c r="K146" s="17">
        <v>11</v>
      </c>
      <c r="L146" s="17">
        <v>12</v>
      </c>
      <c r="M146" s="17">
        <v>13</v>
      </c>
      <c r="N146" s="17">
        <v>14</v>
      </c>
      <c r="O146" s="17">
        <v>15</v>
      </c>
      <c r="P146" s="18">
        <v>16</v>
      </c>
      <c r="Q146" s="17">
        <v>17</v>
      </c>
      <c r="R146" s="17">
        <v>18</v>
      </c>
      <c r="S146" s="17">
        <v>19</v>
      </c>
      <c r="T146" s="17">
        <v>20</v>
      </c>
      <c r="U146" s="17" t="s">
        <v>27</v>
      </c>
      <c r="V146" s="56" t="s">
        <v>26</v>
      </c>
    </row>
    <row r="147" spans="1:23" ht="15">
      <c r="A147" s="42" t="s">
        <v>67</v>
      </c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42" t="s">
        <v>67</v>
      </c>
      <c r="O147" s="38"/>
      <c r="P147" s="39"/>
      <c r="Q147" s="38"/>
      <c r="R147" s="38"/>
      <c r="S147" s="38"/>
      <c r="T147" s="38"/>
      <c r="U147" s="38"/>
      <c r="V147" s="57"/>
    </row>
    <row r="148" spans="1:23" ht="15">
      <c r="A148" s="19" t="s">
        <v>24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12"/>
      <c r="Q148" s="6"/>
      <c r="R148" s="6"/>
      <c r="S148" s="6"/>
      <c r="T148" s="6"/>
      <c r="U148" s="6"/>
      <c r="V148" s="53"/>
    </row>
    <row r="149" spans="1:23" ht="15">
      <c r="A149" s="20">
        <v>372</v>
      </c>
      <c r="B149" s="7">
        <v>374</v>
      </c>
      <c r="C149" s="7">
        <v>226</v>
      </c>
      <c r="D149" s="7">
        <v>430</v>
      </c>
      <c r="E149" s="7">
        <v>482</v>
      </c>
      <c r="F149" s="7">
        <v>217</v>
      </c>
      <c r="G149" s="7">
        <v>233</v>
      </c>
      <c r="H149" s="7">
        <v>187</v>
      </c>
      <c r="I149" s="7">
        <v>332</v>
      </c>
      <c r="J149" s="7">
        <v>306</v>
      </c>
      <c r="K149" s="7">
        <v>226</v>
      </c>
      <c r="L149" s="7">
        <v>131</v>
      </c>
      <c r="M149" s="7">
        <v>407</v>
      </c>
      <c r="N149" s="7">
        <v>220</v>
      </c>
      <c r="O149" s="7">
        <v>353</v>
      </c>
      <c r="P149" s="9">
        <v>265</v>
      </c>
      <c r="Q149" s="7">
        <v>351</v>
      </c>
      <c r="R149" s="7">
        <v>348</v>
      </c>
      <c r="S149" s="7">
        <v>369</v>
      </c>
      <c r="T149" s="7">
        <v>316</v>
      </c>
      <c r="U149" s="7">
        <v>39</v>
      </c>
      <c r="V149" s="50">
        <f>SUM(A149:U149)</f>
        <v>6184</v>
      </c>
      <c r="W149" s="46"/>
    </row>
    <row r="150" spans="1:23" ht="15">
      <c r="A150" s="19" t="s">
        <v>25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12"/>
      <c r="Q150" s="6"/>
      <c r="R150" s="6"/>
      <c r="S150" s="6"/>
      <c r="T150" s="6"/>
      <c r="U150" s="6"/>
      <c r="V150" s="53"/>
    </row>
    <row r="151" spans="1:23" ht="16" thickBot="1">
      <c r="A151" s="21">
        <v>95</v>
      </c>
      <c r="B151" s="22">
        <v>130</v>
      </c>
      <c r="C151" s="22">
        <v>73</v>
      </c>
      <c r="D151" s="22">
        <v>109</v>
      </c>
      <c r="E151" s="22">
        <v>151</v>
      </c>
      <c r="F151" s="22">
        <v>67</v>
      </c>
      <c r="G151" s="22">
        <v>77</v>
      </c>
      <c r="H151" s="22">
        <v>64</v>
      </c>
      <c r="I151" s="22">
        <v>118</v>
      </c>
      <c r="J151" s="22">
        <v>112</v>
      </c>
      <c r="K151" s="22">
        <v>60</v>
      </c>
      <c r="L151" s="22">
        <v>51</v>
      </c>
      <c r="M151" s="22">
        <v>96</v>
      </c>
      <c r="N151" s="22">
        <v>55</v>
      </c>
      <c r="O151" s="22">
        <v>111</v>
      </c>
      <c r="P151" s="23">
        <v>93</v>
      </c>
      <c r="Q151" s="22">
        <v>99</v>
      </c>
      <c r="R151" s="22">
        <v>62</v>
      </c>
      <c r="S151" s="22">
        <v>104</v>
      </c>
      <c r="T151" s="22">
        <v>116</v>
      </c>
      <c r="U151" s="22">
        <v>9</v>
      </c>
      <c r="V151" s="54">
        <f>SUM(A151:U151)</f>
        <v>1852</v>
      </c>
    </row>
    <row r="152" spans="1:23" ht="16" thickBot="1">
      <c r="A152" s="1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12"/>
    </row>
    <row r="153" spans="1:23" ht="15">
      <c r="A153" s="16">
        <v>1</v>
      </c>
      <c r="B153" s="17">
        <v>2</v>
      </c>
      <c r="C153" s="17">
        <v>3</v>
      </c>
      <c r="D153" s="17">
        <v>4</v>
      </c>
      <c r="E153" s="17">
        <v>5</v>
      </c>
      <c r="F153" s="17">
        <v>6</v>
      </c>
      <c r="G153" s="17">
        <v>7</v>
      </c>
      <c r="H153" s="17">
        <v>8</v>
      </c>
      <c r="I153" s="17">
        <v>9</v>
      </c>
      <c r="J153" s="17">
        <v>10</v>
      </c>
      <c r="K153" s="17">
        <v>11</v>
      </c>
      <c r="L153" s="17">
        <v>12</v>
      </c>
      <c r="M153" s="17">
        <v>13</v>
      </c>
      <c r="N153" s="17">
        <v>14</v>
      </c>
      <c r="O153" s="17">
        <v>15</v>
      </c>
      <c r="P153" s="18">
        <v>16</v>
      </c>
      <c r="Q153" s="17">
        <v>17</v>
      </c>
      <c r="R153" s="17">
        <v>18</v>
      </c>
      <c r="S153" s="17">
        <v>19</v>
      </c>
      <c r="T153" s="17">
        <v>20</v>
      </c>
      <c r="U153" s="17" t="s">
        <v>27</v>
      </c>
      <c r="V153" s="56" t="s">
        <v>26</v>
      </c>
    </row>
    <row r="154" spans="1:23" ht="15">
      <c r="A154" s="42" t="s">
        <v>66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42" t="s">
        <v>66</v>
      </c>
      <c r="O154" s="38"/>
      <c r="P154" s="39"/>
      <c r="Q154" s="38"/>
      <c r="R154" s="38"/>
      <c r="S154" s="38"/>
      <c r="T154" s="38"/>
      <c r="U154" s="38"/>
      <c r="V154" s="57"/>
    </row>
    <row r="155" spans="1:23" ht="15">
      <c r="A155" s="19" t="s">
        <v>24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12"/>
      <c r="Q155" s="6"/>
      <c r="R155" s="6"/>
      <c r="S155" s="6"/>
      <c r="T155" s="6"/>
      <c r="U155" s="6"/>
      <c r="V155" s="53"/>
    </row>
    <row r="156" spans="1:23" ht="15">
      <c r="A156" s="20">
        <v>371</v>
      </c>
      <c r="B156" s="7">
        <v>383</v>
      </c>
      <c r="C156" s="7">
        <v>223</v>
      </c>
      <c r="D156" s="7">
        <v>436</v>
      </c>
      <c r="E156" s="7">
        <v>505</v>
      </c>
      <c r="F156" s="7">
        <v>220</v>
      </c>
      <c r="G156" s="7">
        <v>232</v>
      </c>
      <c r="H156" s="7">
        <v>191</v>
      </c>
      <c r="I156" s="7">
        <v>332</v>
      </c>
      <c r="J156" s="7">
        <v>314</v>
      </c>
      <c r="K156" s="7">
        <v>227</v>
      </c>
      <c r="L156" s="7">
        <v>128</v>
      </c>
      <c r="M156" s="7">
        <v>410</v>
      </c>
      <c r="N156" s="7">
        <v>223</v>
      </c>
      <c r="O156" s="7">
        <v>351</v>
      </c>
      <c r="P156" s="9">
        <v>262</v>
      </c>
      <c r="Q156" s="7">
        <v>353</v>
      </c>
      <c r="R156" s="7">
        <v>358</v>
      </c>
      <c r="S156" s="7">
        <v>367</v>
      </c>
      <c r="T156" s="7">
        <v>323</v>
      </c>
      <c r="U156" s="7">
        <v>37</v>
      </c>
      <c r="V156" s="50">
        <f>SUM(A156:U156)</f>
        <v>6246</v>
      </c>
      <c r="W156" s="46"/>
    </row>
    <row r="157" spans="1:23" ht="15">
      <c r="A157" s="19" t="s">
        <v>25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12"/>
      <c r="Q157" s="6"/>
      <c r="R157" s="6"/>
      <c r="S157" s="6"/>
      <c r="T157" s="6"/>
      <c r="U157" s="6"/>
      <c r="V157" s="53"/>
    </row>
    <row r="158" spans="1:23" ht="16" thickBot="1">
      <c r="A158" s="21">
        <v>93</v>
      </c>
      <c r="B158" s="22">
        <v>124</v>
      </c>
      <c r="C158" s="22">
        <v>75</v>
      </c>
      <c r="D158" s="22">
        <v>112</v>
      </c>
      <c r="E158" s="22">
        <v>139</v>
      </c>
      <c r="F158" s="22">
        <v>71</v>
      </c>
      <c r="G158" s="22">
        <v>83</v>
      </c>
      <c r="H158" s="22">
        <v>64</v>
      </c>
      <c r="I158" s="22">
        <v>114</v>
      </c>
      <c r="J158" s="22">
        <v>116</v>
      </c>
      <c r="K158" s="22">
        <v>61</v>
      </c>
      <c r="L158" s="22">
        <v>55</v>
      </c>
      <c r="M158" s="22">
        <v>101</v>
      </c>
      <c r="N158" s="22">
        <v>54</v>
      </c>
      <c r="O158" s="22">
        <v>117</v>
      </c>
      <c r="P158" s="23">
        <v>96</v>
      </c>
      <c r="Q158" s="22">
        <v>98</v>
      </c>
      <c r="R158" s="22">
        <v>58</v>
      </c>
      <c r="S158" s="22">
        <v>108</v>
      </c>
      <c r="T158" s="22">
        <v>114</v>
      </c>
      <c r="U158" s="22">
        <v>12</v>
      </c>
      <c r="V158" s="54">
        <f>SUM(A158:U158)</f>
        <v>1865</v>
      </c>
    </row>
    <row r="159" spans="1:23" ht="15">
      <c r="A159" s="1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12"/>
    </row>
    <row r="160" spans="1:23" ht="15">
      <c r="A160" s="1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12"/>
    </row>
    <row r="161" spans="1:23" ht="15">
      <c r="A161" s="1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12"/>
    </row>
    <row r="162" spans="1:23" ht="16" thickBot="1">
      <c r="A162" s="35" t="s">
        <v>18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12"/>
      <c r="Q162" s="6"/>
      <c r="R162" s="6"/>
      <c r="S162" s="6"/>
      <c r="T162" s="6"/>
      <c r="U162" s="6"/>
      <c r="V162" s="55"/>
    </row>
    <row r="163" spans="1:23" ht="15">
      <c r="A163" s="16">
        <v>1</v>
      </c>
      <c r="B163" s="17">
        <v>2</v>
      </c>
      <c r="C163" s="17">
        <v>3</v>
      </c>
      <c r="D163" s="17">
        <v>4</v>
      </c>
      <c r="E163" s="17">
        <v>5</v>
      </c>
      <c r="F163" s="17">
        <v>6</v>
      </c>
      <c r="G163" s="17">
        <v>7</v>
      </c>
      <c r="H163" s="17">
        <v>8</v>
      </c>
      <c r="I163" s="17">
        <v>9</v>
      </c>
      <c r="J163" s="17">
        <v>10</v>
      </c>
      <c r="K163" s="17">
        <v>11</v>
      </c>
      <c r="L163" s="17">
        <v>12</v>
      </c>
      <c r="M163" s="17">
        <v>13</v>
      </c>
      <c r="N163" s="17">
        <v>14</v>
      </c>
      <c r="O163" s="17">
        <v>15</v>
      </c>
      <c r="P163" s="18">
        <v>16</v>
      </c>
      <c r="Q163" s="17">
        <v>17</v>
      </c>
      <c r="R163" s="17">
        <v>18</v>
      </c>
      <c r="S163" s="17">
        <v>19</v>
      </c>
      <c r="T163" s="17">
        <v>20</v>
      </c>
      <c r="U163" s="17" t="s">
        <v>27</v>
      </c>
      <c r="V163" s="56" t="s">
        <v>26</v>
      </c>
    </row>
    <row r="164" spans="1:23" ht="15">
      <c r="A164" s="42" t="s">
        <v>65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42" t="s">
        <v>65</v>
      </c>
      <c r="O164" s="38"/>
      <c r="P164" s="39"/>
      <c r="Q164" s="38"/>
      <c r="R164" s="38"/>
      <c r="S164" s="38"/>
      <c r="T164" s="38"/>
      <c r="U164" s="38"/>
      <c r="V164" s="57"/>
    </row>
    <row r="165" spans="1:23" ht="15">
      <c r="A165" s="19" t="s">
        <v>24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12"/>
      <c r="Q165" s="6"/>
      <c r="R165" s="6"/>
      <c r="S165" s="6"/>
      <c r="T165" s="6"/>
      <c r="U165" s="6"/>
      <c r="V165" s="53"/>
    </row>
    <row r="166" spans="1:23" ht="15">
      <c r="A166" s="20">
        <v>361</v>
      </c>
      <c r="B166" s="7">
        <v>361</v>
      </c>
      <c r="C166" s="7">
        <v>222</v>
      </c>
      <c r="D166" s="7">
        <v>412</v>
      </c>
      <c r="E166" s="7">
        <v>468</v>
      </c>
      <c r="F166" s="7">
        <v>220</v>
      </c>
      <c r="G166" s="7">
        <v>226</v>
      </c>
      <c r="H166" s="7">
        <v>177</v>
      </c>
      <c r="I166" s="7">
        <v>309</v>
      </c>
      <c r="J166" s="7">
        <v>309</v>
      </c>
      <c r="K166" s="7">
        <v>222</v>
      </c>
      <c r="L166" s="7">
        <v>125</v>
      </c>
      <c r="M166" s="7">
        <v>395</v>
      </c>
      <c r="N166" s="7">
        <v>209</v>
      </c>
      <c r="O166" s="7">
        <v>352</v>
      </c>
      <c r="P166" s="9">
        <v>251</v>
      </c>
      <c r="Q166" s="7">
        <v>338</v>
      </c>
      <c r="R166" s="7">
        <v>338</v>
      </c>
      <c r="S166" s="7">
        <v>359</v>
      </c>
      <c r="T166" s="7">
        <v>310</v>
      </c>
      <c r="U166" s="7">
        <v>34</v>
      </c>
      <c r="V166" s="50">
        <f>SUM(A166:U166)</f>
        <v>5998</v>
      </c>
    </row>
    <row r="167" spans="1:23" ht="15">
      <c r="A167" s="19" t="s">
        <v>25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12"/>
      <c r="Q167" s="6"/>
      <c r="R167" s="6"/>
      <c r="S167" s="6"/>
      <c r="T167" s="6"/>
      <c r="U167" s="6"/>
      <c r="V167" s="53"/>
    </row>
    <row r="168" spans="1:23" ht="16" thickBot="1">
      <c r="A168" s="21">
        <v>90</v>
      </c>
      <c r="B168" s="22">
        <v>129</v>
      </c>
      <c r="C168" s="22">
        <v>76</v>
      </c>
      <c r="D168" s="22">
        <v>112</v>
      </c>
      <c r="E168" s="22">
        <v>156</v>
      </c>
      <c r="F168" s="22">
        <v>55</v>
      </c>
      <c r="G168" s="22">
        <v>77</v>
      </c>
      <c r="H168" s="22">
        <v>75</v>
      </c>
      <c r="I168" s="22">
        <v>128</v>
      </c>
      <c r="J168" s="22">
        <v>111</v>
      </c>
      <c r="K168" s="22">
        <v>59</v>
      </c>
      <c r="L168" s="22">
        <v>56</v>
      </c>
      <c r="M168" s="22">
        <v>101</v>
      </c>
      <c r="N168" s="22">
        <v>64</v>
      </c>
      <c r="O168" s="22">
        <v>108</v>
      </c>
      <c r="P168" s="23">
        <v>91</v>
      </c>
      <c r="Q168" s="22">
        <v>101</v>
      </c>
      <c r="R168" s="22">
        <v>66</v>
      </c>
      <c r="S168" s="22">
        <v>107</v>
      </c>
      <c r="T168" s="22">
        <v>117</v>
      </c>
      <c r="U168" s="22">
        <v>13</v>
      </c>
      <c r="V168" s="54">
        <f>SUM(A168:U168)</f>
        <v>1892</v>
      </c>
      <c r="W168" s="46"/>
    </row>
    <row r="169" spans="1:23" ht="16" thickBot="1">
      <c r="A169" s="1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12"/>
    </row>
    <row r="170" spans="1:23" ht="15">
      <c r="A170" s="16">
        <v>1</v>
      </c>
      <c r="B170" s="17">
        <v>2</v>
      </c>
      <c r="C170" s="17">
        <v>3</v>
      </c>
      <c r="D170" s="17">
        <v>4</v>
      </c>
      <c r="E170" s="17">
        <v>5</v>
      </c>
      <c r="F170" s="17">
        <v>6</v>
      </c>
      <c r="G170" s="17">
        <v>7</v>
      </c>
      <c r="H170" s="17">
        <v>8</v>
      </c>
      <c r="I170" s="17">
        <v>9</v>
      </c>
      <c r="J170" s="17">
        <v>10</v>
      </c>
      <c r="K170" s="17">
        <v>11</v>
      </c>
      <c r="L170" s="17">
        <v>12</v>
      </c>
      <c r="M170" s="17">
        <v>13</v>
      </c>
      <c r="N170" s="17">
        <v>14</v>
      </c>
      <c r="O170" s="17">
        <v>15</v>
      </c>
      <c r="P170" s="18">
        <v>16</v>
      </c>
      <c r="Q170" s="17">
        <v>17</v>
      </c>
      <c r="R170" s="17">
        <v>18</v>
      </c>
      <c r="S170" s="17">
        <v>19</v>
      </c>
      <c r="T170" s="17">
        <v>20</v>
      </c>
      <c r="U170" s="17" t="s">
        <v>27</v>
      </c>
      <c r="V170" s="56" t="s">
        <v>26</v>
      </c>
    </row>
    <row r="171" spans="1:23" ht="15">
      <c r="A171" s="42" t="s">
        <v>68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42" t="s">
        <v>68</v>
      </c>
      <c r="O171" s="38"/>
      <c r="P171" s="39"/>
      <c r="Q171" s="38"/>
      <c r="R171" s="38"/>
      <c r="S171" s="38"/>
      <c r="T171" s="38"/>
      <c r="U171" s="38"/>
      <c r="V171" s="57"/>
    </row>
    <row r="172" spans="1:23" ht="15">
      <c r="A172" s="19" t="s">
        <v>24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12"/>
      <c r="Q172" s="6"/>
      <c r="R172" s="6"/>
      <c r="S172" s="6"/>
      <c r="T172" s="6"/>
      <c r="U172" s="6"/>
      <c r="V172" s="53"/>
    </row>
    <row r="173" spans="1:23" ht="15">
      <c r="A173" s="20">
        <v>366</v>
      </c>
      <c r="B173" s="7">
        <v>364</v>
      </c>
      <c r="C173" s="7">
        <v>226</v>
      </c>
      <c r="D173" s="7">
        <v>404</v>
      </c>
      <c r="E173" s="7">
        <v>494</v>
      </c>
      <c r="F173" s="7">
        <v>216</v>
      </c>
      <c r="G173" s="7">
        <v>228</v>
      </c>
      <c r="H173" s="7">
        <v>182</v>
      </c>
      <c r="I173" s="7">
        <v>320</v>
      </c>
      <c r="J173" s="7">
        <v>310</v>
      </c>
      <c r="K173" s="7">
        <v>223</v>
      </c>
      <c r="L173" s="7">
        <v>136</v>
      </c>
      <c r="M173" s="7">
        <v>399</v>
      </c>
      <c r="N173" s="7">
        <v>221</v>
      </c>
      <c r="O173" s="7">
        <v>347</v>
      </c>
      <c r="P173" s="9">
        <v>253</v>
      </c>
      <c r="Q173" s="7">
        <v>331</v>
      </c>
      <c r="R173" s="7">
        <v>341</v>
      </c>
      <c r="S173" s="7">
        <v>357</v>
      </c>
      <c r="T173" s="7">
        <v>324</v>
      </c>
      <c r="U173" s="7">
        <v>37</v>
      </c>
      <c r="V173" s="50">
        <f>SUM(A173:U173)</f>
        <v>6079</v>
      </c>
      <c r="W173" s="46"/>
    </row>
    <row r="174" spans="1:23" ht="15">
      <c r="A174" s="19" t="s">
        <v>25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12"/>
      <c r="Q174" s="6"/>
      <c r="R174" s="6"/>
      <c r="S174" s="6"/>
      <c r="T174" s="6"/>
      <c r="U174" s="6"/>
      <c r="V174" s="53"/>
    </row>
    <row r="175" spans="1:23" ht="16" thickBot="1">
      <c r="A175" s="21">
        <v>81</v>
      </c>
      <c r="B175" s="22">
        <v>120</v>
      </c>
      <c r="C175" s="22">
        <v>71</v>
      </c>
      <c r="D175" s="22">
        <v>110</v>
      </c>
      <c r="E175" s="22">
        <v>124</v>
      </c>
      <c r="F175" s="22">
        <v>57</v>
      </c>
      <c r="G175" s="22">
        <v>71</v>
      </c>
      <c r="H175" s="22">
        <v>67</v>
      </c>
      <c r="I175" s="22">
        <v>110</v>
      </c>
      <c r="J175" s="22">
        <v>103</v>
      </c>
      <c r="K175" s="22">
        <v>52</v>
      </c>
      <c r="L175" s="22">
        <v>42</v>
      </c>
      <c r="M175" s="22">
        <v>99</v>
      </c>
      <c r="N175" s="22">
        <v>50</v>
      </c>
      <c r="O175" s="22">
        <v>107</v>
      </c>
      <c r="P175" s="23">
        <v>87</v>
      </c>
      <c r="Q175" s="22">
        <v>98</v>
      </c>
      <c r="R175" s="22">
        <v>58</v>
      </c>
      <c r="S175" s="22">
        <v>104</v>
      </c>
      <c r="T175" s="22">
        <v>101</v>
      </c>
      <c r="U175" s="22">
        <v>9</v>
      </c>
      <c r="V175" s="54">
        <f>SUM(A175:U175)</f>
        <v>1721</v>
      </c>
    </row>
    <row r="176" spans="1:23" ht="15">
      <c r="A176" s="1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12"/>
    </row>
    <row r="177" spans="1:23" ht="17" thickBot="1">
      <c r="A177" s="3" t="s">
        <v>73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12"/>
    </row>
    <row r="178" spans="1:23" ht="15">
      <c r="A178" s="16">
        <v>1</v>
      </c>
      <c r="B178" s="17">
        <v>2</v>
      </c>
      <c r="C178" s="17">
        <v>3</v>
      </c>
      <c r="D178" s="17">
        <v>4</v>
      </c>
      <c r="E178" s="17">
        <v>5</v>
      </c>
      <c r="F178" s="17">
        <v>6</v>
      </c>
      <c r="G178" s="17">
        <v>7</v>
      </c>
      <c r="H178" s="17">
        <v>8</v>
      </c>
      <c r="I178" s="17">
        <v>9</v>
      </c>
      <c r="J178" s="17">
        <v>10</v>
      </c>
      <c r="K178" s="17">
        <v>11</v>
      </c>
      <c r="L178" s="17">
        <v>12</v>
      </c>
      <c r="M178" s="17">
        <v>13</v>
      </c>
      <c r="N178" s="17">
        <v>14</v>
      </c>
      <c r="O178" s="17">
        <v>15</v>
      </c>
      <c r="P178" s="18">
        <v>16</v>
      </c>
      <c r="Q178" s="17">
        <v>17</v>
      </c>
      <c r="R178" s="17">
        <v>18</v>
      </c>
      <c r="S178" s="17">
        <v>19</v>
      </c>
      <c r="T178" s="17">
        <v>20</v>
      </c>
      <c r="U178" s="17" t="s">
        <v>27</v>
      </c>
      <c r="V178" s="56" t="s">
        <v>26</v>
      </c>
    </row>
    <row r="179" spans="1:23" ht="15">
      <c r="A179" s="42" t="s">
        <v>69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42" t="s">
        <v>69</v>
      </c>
      <c r="O179" s="38"/>
      <c r="P179" s="39"/>
      <c r="Q179" s="38"/>
      <c r="R179" s="38"/>
      <c r="S179" s="38"/>
      <c r="T179" s="38"/>
      <c r="U179" s="38"/>
      <c r="V179" s="57"/>
    </row>
    <row r="180" spans="1:23" ht="15">
      <c r="A180" s="19" t="s">
        <v>24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12"/>
      <c r="Q180" s="6"/>
      <c r="R180" s="6"/>
      <c r="S180" s="6"/>
      <c r="T180" s="6"/>
      <c r="U180" s="6"/>
      <c r="V180" s="53"/>
    </row>
    <row r="181" spans="1:23" ht="15">
      <c r="A181" s="20">
        <v>353</v>
      </c>
      <c r="B181" s="7">
        <v>354</v>
      </c>
      <c r="C181" s="7">
        <v>223</v>
      </c>
      <c r="D181" s="7">
        <v>410</v>
      </c>
      <c r="E181" s="7">
        <v>469</v>
      </c>
      <c r="F181" s="7">
        <v>214</v>
      </c>
      <c r="G181" s="7">
        <v>221</v>
      </c>
      <c r="H181" s="7">
        <v>178</v>
      </c>
      <c r="I181" s="7">
        <v>310</v>
      </c>
      <c r="J181" s="7">
        <v>306</v>
      </c>
      <c r="K181" s="7">
        <v>223</v>
      </c>
      <c r="L181" s="7">
        <v>134</v>
      </c>
      <c r="M181" s="7">
        <v>394</v>
      </c>
      <c r="N181" s="7">
        <v>203</v>
      </c>
      <c r="O181" s="7">
        <v>345</v>
      </c>
      <c r="P181" s="9">
        <v>257</v>
      </c>
      <c r="Q181" s="7">
        <v>328</v>
      </c>
      <c r="R181" s="7">
        <v>325</v>
      </c>
      <c r="S181" s="7">
        <v>356</v>
      </c>
      <c r="T181" s="7">
        <v>302</v>
      </c>
      <c r="U181" s="7">
        <v>34</v>
      </c>
      <c r="V181" s="50">
        <f>SUM(A181:U181)</f>
        <v>5939</v>
      </c>
      <c r="W181" s="46"/>
    </row>
    <row r="182" spans="1:23" ht="15">
      <c r="A182" s="19" t="s">
        <v>25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12"/>
      <c r="Q182" s="6"/>
      <c r="R182" s="6"/>
      <c r="S182" s="6"/>
      <c r="T182" s="6"/>
      <c r="U182" s="6"/>
      <c r="V182" s="53"/>
    </row>
    <row r="183" spans="1:23" ht="16" thickBot="1">
      <c r="A183" s="21">
        <v>78</v>
      </c>
      <c r="B183" s="22">
        <v>125</v>
      </c>
      <c r="C183" s="22">
        <v>70</v>
      </c>
      <c r="D183" s="22">
        <v>109</v>
      </c>
      <c r="E183" s="22">
        <v>149</v>
      </c>
      <c r="F183" s="22">
        <v>61</v>
      </c>
      <c r="G183" s="22">
        <v>70</v>
      </c>
      <c r="H183" s="22">
        <v>69</v>
      </c>
      <c r="I183" s="22">
        <v>120</v>
      </c>
      <c r="J183" s="22">
        <v>110</v>
      </c>
      <c r="K183" s="22">
        <v>52</v>
      </c>
      <c r="L183" s="22">
        <v>49</v>
      </c>
      <c r="M183" s="22">
        <v>104</v>
      </c>
      <c r="N183" s="22">
        <v>59</v>
      </c>
      <c r="O183" s="22">
        <v>105</v>
      </c>
      <c r="P183" s="23">
        <v>88</v>
      </c>
      <c r="Q183" s="22">
        <v>99</v>
      </c>
      <c r="R183" s="22">
        <v>68</v>
      </c>
      <c r="S183" s="22">
        <v>107</v>
      </c>
      <c r="T183" s="22">
        <v>111</v>
      </c>
      <c r="U183" s="22">
        <v>13</v>
      </c>
      <c r="V183" s="54">
        <f>SUM(A183:U183)</f>
        <v>1816</v>
      </c>
    </row>
    <row r="184" spans="1:23" ht="16" thickBot="1">
      <c r="A184" s="1"/>
      <c r="C184" t="s">
        <v>74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12"/>
    </row>
    <row r="185" spans="1:23" ht="15">
      <c r="A185" s="16">
        <v>1</v>
      </c>
      <c r="B185" s="17">
        <v>2</v>
      </c>
      <c r="C185" s="17">
        <v>3</v>
      </c>
      <c r="D185" s="17">
        <v>4</v>
      </c>
      <c r="E185" s="17">
        <v>5</v>
      </c>
      <c r="F185" s="17">
        <v>6</v>
      </c>
      <c r="G185" s="17">
        <v>7</v>
      </c>
      <c r="H185" s="17">
        <v>8</v>
      </c>
      <c r="I185" s="17">
        <v>9</v>
      </c>
      <c r="J185" s="17">
        <v>10</v>
      </c>
      <c r="K185" s="17">
        <v>11</v>
      </c>
      <c r="L185" s="17">
        <v>12</v>
      </c>
      <c r="M185" s="17">
        <v>13</v>
      </c>
      <c r="N185" s="17">
        <v>14</v>
      </c>
      <c r="O185" s="17">
        <v>15</v>
      </c>
      <c r="P185" s="18">
        <v>16</v>
      </c>
      <c r="Q185" s="17">
        <v>17</v>
      </c>
      <c r="R185" s="17">
        <v>18</v>
      </c>
      <c r="S185" s="17">
        <v>19</v>
      </c>
      <c r="T185" s="17">
        <v>20</v>
      </c>
      <c r="U185" s="17" t="s">
        <v>27</v>
      </c>
      <c r="V185" s="56" t="s">
        <v>26</v>
      </c>
    </row>
    <row r="186" spans="1:23" ht="15">
      <c r="A186" s="42" t="s">
        <v>70</v>
      </c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42" t="s">
        <v>70</v>
      </c>
      <c r="O186" s="38"/>
      <c r="P186" s="39"/>
      <c r="Q186" s="38"/>
      <c r="R186" s="38"/>
      <c r="S186" s="38"/>
      <c r="T186" s="38"/>
      <c r="U186" s="38"/>
      <c r="V186" s="57"/>
    </row>
    <row r="187" spans="1:23" ht="15">
      <c r="A187" s="19" t="s">
        <v>24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12"/>
      <c r="Q187" s="6"/>
      <c r="R187" s="6"/>
      <c r="S187" s="6"/>
      <c r="T187" s="6"/>
      <c r="U187" s="6"/>
      <c r="V187" s="53"/>
    </row>
    <row r="188" spans="1:23" ht="15">
      <c r="A188" s="20">
        <v>352</v>
      </c>
      <c r="B188" s="7">
        <v>347</v>
      </c>
      <c r="C188" s="7">
        <v>222</v>
      </c>
      <c r="D188" s="7">
        <v>400</v>
      </c>
      <c r="E188" s="7">
        <v>467</v>
      </c>
      <c r="F188" s="7">
        <v>210</v>
      </c>
      <c r="G188" s="7">
        <v>219</v>
      </c>
      <c r="H188" s="7">
        <v>176</v>
      </c>
      <c r="I188" s="7">
        <v>317</v>
      </c>
      <c r="J188" s="7">
        <v>303</v>
      </c>
      <c r="K188" s="7">
        <v>222</v>
      </c>
      <c r="L188" s="7">
        <v>135</v>
      </c>
      <c r="M188" s="7">
        <v>406</v>
      </c>
      <c r="N188" s="7">
        <v>207</v>
      </c>
      <c r="O188" s="7">
        <v>338</v>
      </c>
      <c r="P188" s="9">
        <v>246</v>
      </c>
      <c r="Q188" s="7">
        <v>329</v>
      </c>
      <c r="R188" s="7">
        <v>328</v>
      </c>
      <c r="S188" s="7">
        <v>350</v>
      </c>
      <c r="T188" s="7">
        <v>289</v>
      </c>
      <c r="U188" s="7">
        <v>35</v>
      </c>
      <c r="V188" s="50">
        <f>SUM(A188:U188)</f>
        <v>5898</v>
      </c>
      <c r="W188" s="46"/>
    </row>
    <row r="189" spans="1:23" ht="15">
      <c r="A189" s="19" t="s">
        <v>25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12"/>
      <c r="Q189" s="6"/>
      <c r="R189" s="6"/>
      <c r="S189" s="6"/>
      <c r="T189" s="6"/>
      <c r="U189" s="6"/>
      <c r="V189" s="53"/>
    </row>
    <row r="190" spans="1:23" ht="16" thickBot="1">
      <c r="A190" s="21">
        <v>82</v>
      </c>
      <c r="B190" s="22">
        <v>129</v>
      </c>
      <c r="C190" s="22">
        <v>72</v>
      </c>
      <c r="D190" s="22">
        <v>113</v>
      </c>
      <c r="E190" s="22">
        <v>151</v>
      </c>
      <c r="F190" s="22">
        <v>63</v>
      </c>
      <c r="G190" s="22">
        <v>72</v>
      </c>
      <c r="H190" s="22">
        <v>66</v>
      </c>
      <c r="I190" s="22">
        <v>112</v>
      </c>
      <c r="J190" s="22">
        <v>111</v>
      </c>
      <c r="K190" s="22">
        <v>51</v>
      </c>
      <c r="L190" s="22">
        <v>46</v>
      </c>
      <c r="M190" s="22">
        <v>91</v>
      </c>
      <c r="N190" s="22">
        <v>56</v>
      </c>
      <c r="O190" s="22">
        <v>110</v>
      </c>
      <c r="P190" s="23">
        <v>93</v>
      </c>
      <c r="Q190" s="22">
        <v>96</v>
      </c>
      <c r="R190" s="22">
        <v>60</v>
      </c>
      <c r="S190" s="22">
        <v>109</v>
      </c>
      <c r="T190" s="22">
        <v>123</v>
      </c>
      <c r="U190" s="22">
        <v>12</v>
      </c>
      <c r="V190" s="54">
        <f>SUM(A190:U190)</f>
        <v>1818</v>
      </c>
    </row>
    <row r="191" spans="1:23" ht="15">
      <c r="A191" s="1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12"/>
    </row>
    <row r="192" spans="1:23" ht="15">
      <c r="A192" s="1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12"/>
    </row>
    <row r="193" spans="1:23" ht="16" thickBot="1">
      <c r="A193" s="1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12"/>
    </row>
    <row r="194" spans="1:23" ht="15">
      <c r="A194" s="16">
        <v>1</v>
      </c>
      <c r="B194" s="17">
        <v>2</v>
      </c>
      <c r="C194" s="17">
        <v>3</v>
      </c>
      <c r="D194" s="17">
        <v>4</v>
      </c>
      <c r="E194" s="17">
        <v>5</v>
      </c>
      <c r="F194" s="17">
        <v>6</v>
      </c>
      <c r="G194" s="17">
        <v>7</v>
      </c>
      <c r="H194" s="17">
        <v>8</v>
      </c>
      <c r="I194" s="17">
        <v>9</v>
      </c>
      <c r="J194" s="17">
        <v>10</v>
      </c>
      <c r="K194" s="17">
        <v>11</v>
      </c>
      <c r="L194" s="17">
        <v>12</v>
      </c>
      <c r="M194" s="17">
        <v>13</v>
      </c>
      <c r="N194" s="17">
        <v>14</v>
      </c>
      <c r="O194" s="17">
        <v>15</v>
      </c>
      <c r="P194" s="18">
        <v>16</v>
      </c>
      <c r="Q194" s="17">
        <v>17</v>
      </c>
      <c r="R194" s="17">
        <v>18</v>
      </c>
      <c r="S194" s="17">
        <v>19</v>
      </c>
      <c r="T194" s="17">
        <v>20</v>
      </c>
      <c r="U194" s="17" t="s">
        <v>27</v>
      </c>
      <c r="V194" s="56" t="s">
        <v>26</v>
      </c>
    </row>
    <row r="195" spans="1:23" ht="15">
      <c r="A195" s="42" t="s">
        <v>71</v>
      </c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42" t="s">
        <v>71</v>
      </c>
      <c r="O195" s="38"/>
      <c r="P195" s="39"/>
      <c r="Q195" s="38"/>
      <c r="R195" s="38"/>
      <c r="S195" s="38"/>
      <c r="T195" s="38"/>
      <c r="U195" s="38"/>
      <c r="V195" s="57"/>
    </row>
    <row r="196" spans="1:23" ht="15">
      <c r="A196" s="19" t="s">
        <v>24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12"/>
      <c r="Q196" s="6"/>
      <c r="R196" s="6"/>
      <c r="S196" s="6"/>
      <c r="T196" s="6"/>
      <c r="U196" s="6"/>
      <c r="V196" s="53"/>
    </row>
    <row r="197" spans="1:23" ht="15">
      <c r="A197" s="20">
        <v>392</v>
      </c>
      <c r="B197" s="7">
        <v>415</v>
      </c>
      <c r="C197" s="7">
        <v>246</v>
      </c>
      <c r="D197" s="7">
        <v>509</v>
      </c>
      <c r="E197" s="7">
        <v>570</v>
      </c>
      <c r="F197" s="7">
        <v>240</v>
      </c>
      <c r="G197" s="7">
        <v>245</v>
      </c>
      <c r="H197" s="7">
        <v>198</v>
      </c>
      <c r="I197" s="7">
        <v>350</v>
      </c>
      <c r="J197" s="7">
        <v>338</v>
      </c>
      <c r="K197" s="7">
        <v>248</v>
      </c>
      <c r="L197" s="7">
        <v>142</v>
      </c>
      <c r="M197" s="7">
        <v>438</v>
      </c>
      <c r="N197" s="7">
        <v>231</v>
      </c>
      <c r="O197" s="7">
        <v>391</v>
      </c>
      <c r="P197" s="9">
        <v>294</v>
      </c>
      <c r="Q197" s="7">
        <v>387</v>
      </c>
      <c r="R197" s="7">
        <v>395</v>
      </c>
      <c r="S197" s="7">
        <v>407</v>
      </c>
      <c r="T197" s="7">
        <v>329</v>
      </c>
      <c r="U197" s="7">
        <v>43</v>
      </c>
      <c r="V197" s="50">
        <f>SUM(A197:U197)</f>
        <v>6808</v>
      </c>
      <c r="W197" s="46"/>
    </row>
    <row r="198" spans="1:23" ht="15">
      <c r="A198" s="19" t="s">
        <v>25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12"/>
      <c r="Q198" s="6"/>
      <c r="R198" s="6"/>
      <c r="S198" s="6"/>
      <c r="T198" s="6"/>
      <c r="U198" s="6"/>
      <c r="V198" s="53"/>
    </row>
    <row r="199" spans="1:23" ht="16" thickBot="1">
      <c r="A199" s="21">
        <v>68</v>
      </c>
      <c r="B199" s="22">
        <v>101</v>
      </c>
      <c r="C199" s="22">
        <v>58</v>
      </c>
      <c r="D199" s="22">
        <v>83</v>
      </c>
      <c r="E199" s="22">
        <v>104</v>
      </c>
      <c r="F199" s="22">
        <v>63</v>
      </c>
      <c r="G199" s="22">
        <v>62</v>
      </c>
      <c r="H199" s="22">
        <v>58</v>
      </c>
      <c r="I199" s="22">
        <v>100</v>
      </c>
      <c r="J199" s="22">
        <v>101</v>
      </c>
      <c r="K199" s="22">
        <v>42</v>
      </c>
      <c r="L199" s="22">
        <v>39</v>
      </c>
      <c r="M199" s="22">
        <v>98</v>
      </c>
      <c r="N199" s="22">
        <v>46</v>
      </c>
      <c r="O199" s="22">
        <v>89</v>
      </c>
      <c r="P199" s="23">
        <v>74</v>
      </c>
      <c r="Q199" s="22">
        <v>80</v>
      </c>
      <c r="R199" s="22">
        <v>50</v>
      </c>
      <c r="S199" s="22">
        <v>87</v>
      </c>
      <c r="T199" s="22">
        <v>101</v>
      </c>
      <c r="U199" s="22">
        <v>10</v>
      </c>
      <c r="V199" s="54">
        <f>SUM(A199:U199)</f>
        <v>1514</v>
      </c>
    </row>
    <row r="200" spans="1:23" ht="15" thickBot="1"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12"/>
    </row>
    <row r="201" spans="1:23" ht="15">
      <c r="A201" s="16">
        <v>1</v>
      </c>
      <c r="B201" s="17">
        <v>2</v>
      </c>
      <c r="C201" s="17">
        <v>3</v>
      </c>
      <c r="D201" s="17">
        <v>4</v>
      </c>
      <c r="E201" s="17">
        <v>5</v>
      </c>
      <c r="F201" s="17">
        <v>6</v>
      </c>
      <c r="G201" s="17">
        <v>7</v>
      </c>
      <c r="H201" s="17">
        <v>8</v>
      </c>
      <c r="I201" s="17">
        <v>9</v>
      </c>
      <c r="J201" s="17">
        <v>10</v>
      </c>
      <c r="K201" s="17">
        <v>11</v>
      </c>
      <c r="L201" s="17">
        <v>12</v>
      </c>
      <c r="M201" s="17">
        <v>13</v>
      </c>
      <c r="N201" s="17">
        <v>14</v>
      </c>
      <c r="O201" s="17">
        <v>15</v>
      </c>
      <c r="P201" s="18">
        <v>16</v>
      </c>
      <c r="Q201" s="17">
        <v>17</v>
      </c>
      <c r="R201" s="17">
        <v>18</v>
      </c>
      <c r="S201" s="17">
        <v>19</v>
      </c>
      <c r="T201" s="17">
        <v>20</v>
      </c>
      <c r="U201" s="17" t="s">
        <v>27</v>
      </c>
      <c r="V201" s="56" t="s">
        <v>26</v>
      </c>
    </row>
    <row r="202" spans="1:23">
      <c r="A202" s="41" t="s">
        <v>19</v>
      </c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41" t="s">
        <v>19</v>
      </c>
      <c r="O202" s="38"/>
      <c r="P202" s="39"/>
      <c r="Q202" s="38"/>
      <c r="R202" s="38"/>
      <c r="S202" s="38"/>
      <c r="T202" s="38"/>
      <c r="U202" s="38"/>
      <c r="V202" s="57"/>
    </row>
    <row r="203" spans="1:23" ht="15">
      <c r="A203" s="19" t="s">
        <v>24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12"/>
      <c r="Q203" s="6"/>
      <c r="R203" s="6"/>
      <c r="S203" s="6"/>
      <c r="T203" s="6"/>
      <c r="U203" s="6"/>
      <c r="V203" s="53"/>
    </row>
    <row r="204" spans="1:23" ht="15">
      <c r="A204" s="20">
        <v>120</v>
      </c>
      <c r="B204" s="7">
        <v>144</v>
      </c>
      <c r="C204" s="7">
        <v>81</v>
      </c>
      <c r="D204" s="7">
        <v>130</v>
      </c>
      <c r="E204" s="7">
        <v>176</v>
      </c>
      <c r="F204" s="7">
        <v>106</v>
      </c>
      <c r="G204" s="7">
        <v>93</v>
      </c>
      <c r="H204" s="7">
        <v>97</v>
      </c>
      <c r="I204" s="7">
        <v>141</v>
      </c>
      <c r="J204" s="7">
        <v>108</v>
      </c>
      <c r="K204" s="7">
        <v>75</v>
      </c>
      <c r="L204" s="7">
        <v>58</v>
      </c>
      <c r="M204" s="7">
        <v>172</v>
      </c>
      <c r="N204" s="7">
        <v>106</v>
      </c>
      <c r="O204" s="7">
        <v>163</v>
      </c>
      <c r="P204" s="9">
        <v>81</v>
      </c>
      <c r="Q204" s="7">
        <v>116</v>
      </c>
      <c r="R204" s="7">
        <v>78</v>
      </c>
      <c r="S204" s="7">
        <v>129</v>
      </c>
      <c r="T204" s="7">
        <v>128</v>
      </c>
      <c r="U204" s="7">
        <v>9</v>
      </c>
      <c r="V204" s="50">
        <f>SUM(A204:U204)</f>
        <v>2311</v>
      </c>
    </row>
    <row r="205" spans="1:23" ht="15">
      <c r="A205" s="19" t="s">
        <v>25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12"/>
      <c r="Q205" s="6"/>
      <c r="R205" s="6"/>
      <c r="S205" s="6"/>
      <c r="T205" s="6"/>
      <c r="U205" s="6"/>
      <c r="V205" s="53"/>
    </row>
    <row r="206" spans="1:23" ht="16" thickBot="1">
      <c r="A206" s="21">
        <v>549</v>
      </c>
      <c r="B206" s="22">
        <v>569</v>
      </c>
      <c r="C206" s="22">
        <v>331</v>
      </c>
      <c r="D206" s="22">
        <v>660</v>
      </c>
      <c r="E206" s="22">
        <v>740</v>
      </c>
      <c r="F206" s="22">
        <v>301</v>
      </c>
      <c r="G206" s="22">
        <v>326</v>
      </c>
      <c r="H206" s="22">
        <v>232</v>
      </c>
      <c r="I206" s="22">
        <v>472</v>
      </c>
      <c r="J206" s="22">
        <v>478</v>
      </c>
      <c r="K206" s="22">
        <v>323</v>
      </c>
      <c r="L206" s="22">
        <v>179</v>
      </c>
      <c r="M206" s="22">
        <v>531</v>
      </c>
      <c r="N206" s="22">
        <v>294</v>
      </c>
      <c r="O206" s="22">
        <v>491</v>
      </c>
      <c r="P206" s="23">
        <v>423</v>
      </c>
      <c r="Q206" s="22">
        <v>549</v>
      </c>
      <c r="R206" s="22">
        <v>540</v>
      </c>
      <c r="S206" s="22">
        <v>532</v>
      </c>
      <c r="T206" s="22">
        <v>451</v>
      </c>
      <c r="U206" s="22">
        <v>67</v>
      </c>
      <c r="V206" s="54">
        <f>SUM(A206:U206)</f>
        <v>9038</v>
      </c>
      <c r="W206" s="46"/>
    </row>
    <row r="207" spans="1:23" ht="15" thickBot="1"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12"/>
    </row>
    <row r="208" spans="1:23" ht="15">
      <c r="A208" s="16">
        <v>1</v>
      </c>
      <c r="B208" s="17">
        <v>2</v>
      </c>
      <c r="C208" s="17">
        <v>3</v>
      </c>
      <c r="D208" s="17">
        <v>4</v>
      </c>
      <c r="E208" s="17">
        <v>5</v>
      </c>
      <c r="F208" s="17">
        <v>6</v>
      </c>
      <c r="G208" s="17">
        <v>7</v>
      </c>
      <c r="H208" s="17">
        <v>8</v>
      </c>
      <c r="I208" s="17">
        <v>9</v>
      </c>
      <c r="J208" s="17">
        <v>10</v>
      </c>
      <c r="K208" s="17">
        <v>11</v>
      </c>
      <c r="L208" s="17">
        <v>12</v>
      </c>
      <c r="M208" s="17">
        <v>13</v>
      </c>
      <c r="N208" s="17">
        <v>14</v>
      </c>
      <c r="O208" s="17">
        <v>15</v>
      </c>
      <c r="P208" s="18">
        <v>16</v>
      </c>
      <c r="Q208" s="17">
        <v>17</v>
      </c>
      <c r="R208" s="17">
        <v>18</v>
      </c>
      <c r="S208" s="17">
        <v>19</v>
      </c>
      <c r="T208" s="17">
        <v>20</v>
      </c>
      <c r="U208" s="17" t="s">
        <v>27</v>
      </c>
      <c r="V208" s="56" t="s">
        <v>26</v>
      </c>
    </row>
    <row r="209" spans="1:23">
      <c r="A209" s="41" t="s">
        <v>20</v>
      </c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41" t="s">
        <v>20</v>
      </c>
      <c r="O209" s="38"/>
      <c r="P209" s="39"/>
      <c r="Q209" s="38"/>
      <c r="R209" s="38"/>
      <c r="S209" s="38"/>
      <c r="T209" s="38"/>
      <c r="U209" s="38"/>
      <c r="V209" s="57"/>
    </row>
    <row r="210" spans="1:23" ht="15">
      <c r="A210" s="19" t="s">
        <v>24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12"/>
      <c r="Q210" s="6"/>
      <c r="R210" s="6"/>
      <c r="S210" s="6"/>
      <c r="T210" s="6"/>
      <c r="U210" s="6"/>
      <c r="V210" s="53"/>
    </row>
    <row r="211" spans="1:23" ht="15">
      <c r="A211" s="20">
        <v>233</v>
      </c>
      <c r="B211" s="7">
        <v>241</v>
      </c>
      <c r="C211" s="7">
        <v>131</v>
      </c>
      <c r="D211" s="7">
        <v>290</v>
      </c>
      <c r="E211" s="7">
        <v>260</v>
      </c>
      <c r="F211" s="7">
        <v>137</v>
      </c>
      <c r="G211" s="7">
        <v>126</v>
      </c>
      <c r="H211" s="7">
        <v>94</v>
      </c>
      <c r="I211" s="7">
        <v>204</v>
      </c>
      <c r="J211" s="7">
        <v>164</v>
      </c>
      <c r="K211" s="7">
        <v>133</v>
      </c>
      <c r="L211" s="7">
        <v>68</v>
      </c>
      <c r="M211" s="7">
        <v>214</v>
      </c>
      <c r="N211" s="7">
        <v>126</v>
      </c>
      <c r="O211" s="7">
        <v>189</v>
      </c>
      <c r="P211" s="9">
        <v>190</v>
      </c>
      <c r="Q211" s="7">
        <v>194</v>
      </c>
      <c r="R211" s="7">
        <v>220</v>
      </c>
      <c r="S211" s="7">
        <v>196</v>
      </c>
      <c r="T211" s="7">
        <v>174</v>
      </c>
      <c r="U211" s="7">
        <v>24</v>
      </c>
      <c r="V211" s="50">
        <f>SUM(A211:U211)</f>
        <v>3608</v>
      </c>
    </row>
    <row r="212" spans="1:23" ht="15">
      <c r="A212" s="19" t="s">
        <v>25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12"/>
      <c r="Q212" s="6"/>
      <c r="R212" s="6"/>
      <c r="S212" s="6"/>
      <c r="T212" s="6"/>
      <c r="U212" s="6"/>
      <c r="V212" s="53"/>
    </row>
    <row r="213" spans="1:23" ht="16" thickBot="1">
      <c r="A213" s="21">
        <v>433</v>
      </c>
      <c r="B213" s="22">
        <v>480</v>
      </c>
      <c r="C213" s="22">
        <v>290</v>
      </c>
      <c r="D213" s="22">
        <v>496</v>
      </c>
      <c r="E213" s="22">
        <v>664</v>
      </c>
      <c r="F213" s="22">
        <v>265</v>
      </c>
      <c r="G213" s="22">
        <v>296</v>
      </c>
      <c r="H213" s="22">
        <v>245</v>
      </c>
      <c r="I213" s="22">
        <v>417</v>
      </c>
      <c r="J213" s="22">
        <v>433</v>
      </c>
      <c r="K213" s="22">
        <v>260</v>
      </c>
      <c r="L213" s="22">
        <v>169</v>
      </c>
      <c r="M213" s="22">
        <v>498</v>
      </c>
      <c r="N213" s="22">
        <v>272</v>
      </c>
      <c r="O213" s="22">
        <v>463</v>
      </c>
      <c r="P213" s="23">
        <v>313</v>
      </c>
      <c r="Q213" s="22">
        <v>477</v>
      </c>
      <c r="R213" s="22">
        <v>394</v>
      </c>
      <c r="S213" s="22">
        <v>477</v>
      </c>
      <c r="T213" s="22">
        <v>400</v>
      </c>
      <c r="U213" s="22">
        <v>52</v>
      </c>
      <c r="V213" s="54">
        <f>SUM(A213:U213)</f>
        <v>7794</v>
      </c>
      <c r="W213" s="46"/>
    </row>
    <row r="214" spans="1:23" ht="15" thickBot="1"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12"/>
    </row>
    <row r="215" spans="1:23" ht="15">
      <c r="A215" s="16">
        <v>1</v>
      </c>
      <c r="B215" s="17">
        <v>2</v>
      </c>
      <c r="C215" s="17">
        <v>3</v>
      </c>
      <c r="D215" s="17">
        <v>4</v>
      </c>
      <c r="E215" s="17">
        <v>5</v>
      </c>
      <c r="F215" s="17">
        <v>6</v>
      </c>
      <c r="G215" s="17">
        <v>7</v>
      </c>
      <c r="H215" s="17">
        <v>8</v>
      </c>
      <c r="I215" s="17">
        <v>9</v>
      </c>
      <c r="J215" s="17">
        <v>10</v>
      </c>
      <c r="K215" s="17">
        <v>11</v>
      </c>
      <c r="L215" s="17">
        <v>12</v>
      </c>
      <c r="M215" s="17">
        <v>13</v>
      </c>
      <c r="N215" s="17">
        <v>14</v>
      </c>
      <c r="O215" s="17">
        <v>15</v>
      </c>
      <c r="P215" s="18">
        <v>16</v>
      </c>
      <c r="Q215" s="17">
        <v>17</v>
      </c>
      <c r="R215" s="17">
        <v>18</v>
      </c>
      <c r="S215" s="17">
        <v>19</v>
      </c>
      <c r="T215" s="17">
        <v>20</v>
      </c>
      <c r="U215" s="17" t="s">
        <v>27</v>
      </c>
      <c r="V215" s="56" t="s">
        <v>26</v>
      </c>
    </row>
    <row r="216" spans="1:23" ht="15.75" customHeight="1">
      <c r="A216" s="40" t="s">
        <v>21</v>
      </c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40" t="s">
        <v>21</v>
      </c>
      <c r="O216" s="38"/>
      <c r="P216" s="39"/>
      <c r="Q216" s="38"/>
      <c r="R216" s="38"/>
      <c r="S216" s="38"/>
      <c r="T216" s="38"/>
      <c r="U216" s="38"/>
      <c r="V216" s="57"/>
    </row>
    <row r="217" spans="1:23" ht="15.75" customHeight="1">
      <c r="A217" s="19" t="s">
        <v>24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12"/>
      <c r="Q217" s="6"/>
      <c r="R217" s="6"/>
      <c r="S217" s="6"/>
      <c r="T217" s="6"/>
      <c r="U217" s="6"/>
      <c r="V217" s="53"/>
    </row>
    <row r="218" spans="1:23" ht="15.75" customHeight="1">
      <c r="A218" s="20">
        <v>423</v>
      </c>
      <c r="B218" s="7">
        <v>452</v>
      </c>
      <c r="C218" s="7">
        <v>303</v>
      </c>
      <c r="D218" s="7">
        <v>494</v>
      </c>
      <c r="E218" s="7">
        <v>553</v>
      </c>
      <c r="F218" s="7">
        <v>253</v>
      </c>
      <c r="G218" s="7">
        <v>264</v>
      </c>
      <c r="H218" s="7">
        <v>223</v>
      </c>
      <c r="I218" s="7">
        <v>412</v>
      </c>
      <c r="J218" s="7">
        <v>372</v>
      </c>
      <c r="K218" s="7">
        <v>252</v>
      </c>
      <c r="L218" s="7">
        <v>163</v>
      </c>
      <c r="M218" s="7">
        <v>428</v>
      </c>
      <c r="N218" s="7">
        <v>266</v>
      </c>
      <c r="O218" s="7">
        <v>415</v>
      </c>
      <c r="P218" s="9">
        <v>304</v>
      </c>
      <c r="Q218" s="7">
        <v>391</v>
      </c>
      <c r="R218" s="7">
        <v>386</v>
      </c>
      <c r="S218" s="7">
        <v>418</v>
      </c>
      <c r="T218" s="7">
        <v>394</v>
      </c>
      <c r="U218" s="7">
        <v>49</v>
      </c>
      <c r="V218" s="50">
        <f>SUM(A218:U218)</f>
        <v>7215</v>
      </c>
      <c r="W218" s="46"/>
    </row>
    <row r="219" spans="1:23" ht="15.75" customHeight="1">
      <c r="A219" s="19" t="s">
        <v>25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12"/>
      <c r="Q219" s="6"/>
      <c r="R219" s="6"/>
      <c r="S219" s="6"/>
      <c r="T219" s="6"/>
      <c r="U219" s="6"/>
      <c r="V219" s="53"/>
    </row>
    <row r="220" spans="1:23" ht="15.75" customHeight="1" thickBot="1">
      <c r="A220" s="21">
        <v>203</v>
      </c>
      <c r="B220" s="22">
        <v>226</v>
      </c>
      <c r="C220" s="22">
        <v>99</v>
      </c>
      <c r="D220" s="22">
        <v>253</v>
      </c>
      <c r="E220" s="22">
        <v>333</v>
      </c>
      <c r="F220" s="22">
        <v>142</v>
      </c>
      <c r="G220" s="22">
        <v>142</v>
      </c>
      <c r="H220" s="22">
        <v>104</v>
      </c>
      <c r="I220" s="22">
        <v>180</v>
      </c>
      <c r="J220" s="22">
        <v>194</v>
      </c>
      <c r="K220" s="22">
        <v>127</v>
      </c>
      <c r="L220" s="22">
        <v>66</v>
      </c>
      <c r="M220" s="22">
        <v>263</v>
      </c>
      <c r="N220" s="22">
        <v>110</v>
      </c>
      <c r="O220" s="22">
        <v>210</v>
      </c>
      <c r="P220" s="23">
        <v>174</v>
      </c>
      <c r="Q220" s="22">
        <v>245</v>
      </c>
      <c r="R220" s="22">
        <v>200</v>
      </c>
      <c r="S220" s="22">
        <v>225</v>
      </c>
      <c r="T220" s="22">
        <v>164</v>
      </c>
      <c r="U220" s="22">
        <v>23</v>
      </c>
      <c r="V220" s="54">
        <f>SUM(A220:U220)</f>
        <v>3683</v>
      </c>
    </row>
    <row r="221" spans="1:23"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12"/>
    </row>
    <row r="222" spans="1:23"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12"/>
    </row>
    <row r="223" spans="1:23"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12"/>
    </row>
    <row r="224" spans="1:23"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12"/>
    </row>
    <row r="225" spans="1:23" ht="15" thickBot="1"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12"/>
    </row>
    <row r="226" spans="1:23" ht="15">
      <c r="A226" s="16">
        <v>1</v>
      </c>
      <c r="B226" s="17">
        <v>2</v>
      </c>
      <c r="C226" s="17">
        <v>3</v>
      </c>
      <c r="D226" s="17">
        <v>4</v>
      </c>
      <c r="E226" s="17">
        <v>5</v>
      </c>
      <c r="F226" s="17">
        <v>6</v>
      </c>
      <c r="G226" s="17">
        <v>7</v>
      </c>
      <c r="H226" s="17">
        <v>8</v>
      </c>
      <c r="I226" s="17">
        <v>9</v>
      </c>
      <c r="J226" s="17">
        <v>10</v>
      </c>
      <c r="K226" s="17">
        <v>11</v>
      </c>
      <c r="L226" s="17">
        <v>12</v>
      </c>
      <c r="M226" s="17">
        <v>13</v>
      </c>
      <c r="N226" s="17">
        <v>14</v>
      </c>
      <c r="O226" s="17">
        <v>15</v>
      </c>
      <c r="P226" s="18">
        <v>16</v>
      </c>
      <c r="Q226" s="17">
        <v>17</v>
      </c>
      <c r="R226" s="17">
        <v>18</v>
      </c>
      <c r="S226" s="17">
        <v>19</v>
      </c>
      <c r="T226" s="17">
        <v>20</v>
      </c>
      <c r="U226" s="17" t="s">
        <v>27</v>
      </c>
      <c r="V226" s="56" t="s">
        <v>26</v>
      </c>
    </row>
    <row r="227" spans="1:23" ht="15">
      <c r="A227" s="40" t="s">
        <v>22</v>
      </c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40" t="s">
        <v>22</v>
      </c>
      <c r="O227" s="38"/>
      <c r="P227" s="39"/>
      <c r="Q227" s="38"/>
      <c r="R227" s="38"/>
      <c r="S227" s="38"/>
      <c r="T227" s="38"/>
      <c r="U227" s="38"/>
      <c r="V227" s="57"/>
    </row>
    <row r="228" spans="1:23" ht="15">
      <c r="A228" s="19" t="s">
        <v>24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12"/>
      <c r="Q228" s="6"/>
      <c r="R228" s="6"/>
      <c r="S228" s="6"/>
      <c r="T228" s="6"/>
      <c r="U228" s="6"/>
      <c r="V228" s="53"/>
    </row>
    <row r="229" spans="1:23" ht="15">
      <c r="A229" s="20">
        <v>343</v>
      </c>
      <c r="B229" s="7">
        <v>390</v>
      </c>
      <c r="C229" s="7">
        <v>226</v>
      </c>
      <c r="D229" s="7">
        <v>472</v>
      </c>
      <c r="E229" s="7">
        <v>363</v>
      </c>
      <c r="F229" s="7">
        <v>167</v>
      </c>
      <c r="G229" s="7">
        <v>185</v>
      </c>
      <c r="H229" s="7">
        <v>160</v>
      </c>
      <c r="I229" s="7">
        <v>286</v>
      </c>
      <c r="J229" s="7">
        <v>230</v>
      </c>
      <c r="K229" s="7">
        <v>171</v>
      </c>
      <c r="L229" s="7">
        <v>80</v>
      </c>
      <c r="M229" s="7">
        <v>280</v>
      </c>
      <c r="N229" s="7">
        <v>200</v>
      </c>
      <c r="O229" s="7">
        <v>288</v>
      </c>
      <c r="P229" s="9">
        <v>242</v>
      </c>
      <c r="Q229" s="7">
        <v>343</v>
      </c>
      <c r="R229" s="7">
        <v>321</v>
      </c>
      <c r="S229" s="7">
        <v>282</v>
      </c>
      <c r="T229" s="7">
        <v>266</v>
      </c>
      <c r="U229" s="7">
        <v>41</v>
      </c>
      <c r="V229" s="50">
        <f>SUM(A229:U229)</f>
        <v>5336</v>
      </c>
    </row>
    <row r="230" spans="1:23" ht="15">
      <c r="A230" s="19" t="s">
        <v>25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12"/>
      <c r="Q230" s="6"/>
      <c r="R230" s="6"/>
      <c r="S230" s="6"/>
      <c r="T230" s="6"/>
      <c r="U230" s="6"/>
      <c r="V230" s="53"/>
    </row>
    <row r="231" spans="1:23" ht="16" thickBot="1">
      <c r="A231" s="21">
        <v>330</v>
      </c>
      <c r="B231" s="22">
        <v>340</v>
      </c>
      <c r="C231" s="22">
        <v>195</v>
      </c>
      <c r="D231" s="22">
        <v>324</v>
      </c>
      <c r="E231" s="22">
        <v>573</v>
      </c>
      <c r="F231" s="22">
        <v>240</v>
      </c>
      <c r="G231" s="22">
        <v>235</v>
      </c>
      <c r="H231" s="22">
        <v>180</v>
      </c>
      <c r="I231" s="22">
        <v>341</v>
      </c>
      <c r="J231" s="22">
        <v>362</v>
      </c>
      <c r="K231" s="22">
        <v>231</v>
      </c>
      <c r="L231" s="22">
        <v>160</v>
      </c>
      <c r="M231" s="22">
        <v>428</v>
      </c>
      <c r="N231" s="22">
        <v>199</v>
      </c>
      <c r="O231" s="22">
        <v>367</v>
      </c>
      <c r="P231" s="23">
        <v>268</v>
      </c>
      <c r="Q231" s="22">
        <v>339</v>
      </c>
      <c r="R231" s="22">
        <v>298</v>
      </c>
      <c r="S231" s="22">
        <v>395</v>
      </c>
      <c r="T231" s="22">
        <v>309</v>
      </c>
      <c r="U231" s="22">
        <v>36</v>
      </c>
      <c r="V231" s="54">
        <f>SUM(A231:U231)</f>
        <v>6150</v>
      </c>
      <c r="W231" s="46"/>
    </row>
    <row r="232" spans="1:23" ht="15" thickBot="1"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12"/>
    </row>
    <row r="233" spans="1:23" ht="15">
      <c r="A233" s="16">
        <v>1</v>
      </c>
      <c r="B233" s="17">
        <v>2</v>
      </c>
      <c r="C233" s="17">
        <v>3</v>
      </c>
      <c r="D233" s="17">
        <v>4</v>
      </c>
      <c r="E233" s="17">
        <v>5</v>
      </c>
      <c r="F233" s="17">
        <v>6</v>
      </c>
      <c r="G233" s="17">
        <v>7</v>
      </c>
      <c r="H233" s="17">
        <v>8</v>
      </c>
      <c r="I233" s="17">
        <v>9</v>
      </c>
      <c r="J233" s="17">
        <v>10</v>
      </c>
      <c r="K233" s="17">
        <v>11</v>
      </c>
      <c r="L233" s="17">
        <v>12</v>
      </c>
      <c r="M233" s="17">
        <v>13</v>
      </c>
      <c r="N233" s="17">
        <v>14</v>
      </c>
      <c r="O233" s="17">
        <v>15</v>
      </c>
      <c r="P233" s="18">
        <v>16</v>
      </c>
      <c r="Q233" s="17">
        <v>17</v>
      </c>
      <c r="R233" s="17">
        <v>18</v>
      </c>
      <c r="S233" s="17">
        <v>19</v>
      </c>
      <c r="T233" s="17">
        <v>20</v>
      </c>
      <c r="U233" s="17" t="s">
        <v>27</v>
      </c>
      <c r="V233" s="56" t="s">
        <v>26</v>
      </c>
    </row>
    <row r="234" spans="1:23">
      <c r="A234" s="37" t="s">
        <v>23</v>
      </c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7" t="s">
        <v>23</v>
      </c>
      <c r="O234" s="38"/>
      <c r="P234" s="39"/>
      <c r="Q234" s="38"/>
      <c r="R234" s="38"/>
      <c r="S234" s="38"/>
      <c r="T234" s="38"/>
      <c r="U234" s="38"/>
      <c r="V234" s="57"/>
    </row>
    <row r="235" spans="1:23" ht="15">
      <c r="A235" s="19" t="s">
        <v>24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12"/>
      <c r="Q235" s="6"/>
      <c r="R235" s="6"/>
      <c r="S235" s="6"/>
      <c r="T235" s="6"/>
      <c r="U235" s="6"/>
      <c r="V235" s="53"/>
    </row>
    <row r="236" spans="1:23" ht="15">
      <c r="A236" s="20">
        <v>424</v>
      </c>
      <c r="B236" s="7">
        <v>469</v>
      </c>
      <c r="C236" s="7">
        <v>249</v>
      </c>
      <c r="D236" s="7">
        <v>577</v>
      </c>
      <c r="E236" s="7">
        <v>543</v>
      </c>
      <c r="F236" s="7">
        <v>274</v>
      </c>
      <c r="G236" s="7">
        <v>274</v>
      </c>
      <c r="H236" s="7">
        <v>193</v>
      </c>
      <c r="I236" s="7">
        <v>382</v>
      </c>
      <c r="J236" s="7">
        <v>348</v>
      </c>
      <c r="K236" s="7">
        <v>247</v>
      </c>
      <c r="L236" s="7">
        <v>122</v>
      </c>
      <c r="M236" s="7">
        <v>456</v>
      </c>
      <c r="N236" s="7">
        <v>252</v>
      </c>
      <c r="O236" s="7">
        <v>445</v>
      </c>
      <c r="P236" s="9">
        <v>334</v>
      </c>
      <c r="Q236" s="7">
        <v>447</v>
      </c>
      <c r="R236" s="7">
        <v>428</v>
      </c>
      <c r="S236" s="7">
        <v>434</v>
      </c>
      <c r="T236" s="7">
        <v>384</v>
      </c>
      <c r="U236" s="7">
        <v>54</v>
      </c>
      <c r="V236" s="50">
        <f>SUM(A236:U236)</f>
        <v>7336</v>
      </c>
      <c r="W236" s="46"/>
    </row>
    <row r="237" spans="1:23" ht="15">
      <c r="A237" s="19" t="s">
        <v>25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12"/>
      <c r="Q237" s="6"/>
      <c r="R237" s="6"/>
      <c r="S237" s="6"/>
      <c r="T237" s="6"/>
      <c r="U237" s="6"/>
      <c r="V237" s="53"/>
    </row>
    <row r="238" spans="1:23" ht="16" thickBot="1">
      <c r="A238" s="21">
        <v>237</v>
      </c>
      <c r="B238" s="22">
        <v>264</v>
      </c>
      <c r="C238" s="22">
        <v>163</v>
      </c>
      <c r="D238" s="22">
        <v>210</v>
      </c>
      <c r="E238" s="22">
        <v>377</v>
      </c>
      <c r="F238" s="22">
        <v>132</v>
      </c>
      <c r="G238" s="22">
        <v>147</v>
      </c>
      <c r="H238" s="22">
        <v>141</v>
      </c>
      <c r="I238" s="22">
        <v>240</v>
      </c>
      <c r="J238" s="22">
        <v>244</v>
      </c>
      <c r="K238" s="22">
        <v>149</v>
      </c>
      <c r="L238" s="22">
        <v>116</v>
      </c>
      <c r="M238" s="22">
        <v>254</v>
      </c>
      <c r="N238" s="22">
        <v>142</v>
      </c>
      <c r="O238" s="22">
        <v>212</v>
      </c>
      <c r="P238" s="23">
        <v>169</v>
      </c>
      <c r="Q238" s="22">
        <v>229</v>
      </c>
      <c r="R238" s="22">
        <v>191</v>
      </c>
      <c r="S238" s="22">
        <v>231</v>
      </c>
      <c r="T238" s="22">
        <v>190</v>
      </c>
      <c r="U238" s="22">
        <v>21</v>
      </c>
      <c r="V238" s="54">
        <f>SUM(A238:U238)</f>
        <v>4059</v>
      </c>
    </row>
  </sheetData>
  <pageMargins left="0.7" right="0.7" top="0.75" bottom="0.75" header="0.3" footer="0.3"/>
  <pageSetup paperSize="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kathyn</dc:creator>
  <cp:lastModifiedBy>Daron Sharps</cp:lastModifiedBy>
  <cp:lastPrinted>2014-11-19T18:34:10Z</cp:lastPrinted>
  <dcterms:created xsi:type="dcterms:W3CDTF">2014-09-22T16:45:40Z</dcterms:created>
  <dcterms:modified xsi:type="dcterms:W3CDTF">2018-06-25T17:36:24Z</dcterms:modified>
</cp:coreProperties>
</file>