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dgkin_Share/Michelle/Data for Evan/data/"/>
    </mc:Choice>
  </mc:AlternateContent>
  <xr:revisionPtr revIDLastSave="0" documentId="13_ncr:1_{EF7E2FA8-5514-044A-A606-AF3AD95750CA}" xr6:coauthVersionLast="47" xr6:coauthVersionMax="47" xr10:uidLastSave="{00000000-0000-0000-0000-000000000000}"/>
  <bookViews>
    <workbookView xWindow="-6840" yWindow="-24740" windowWidth="44320" windowHeight="24200" xr2:uid="{4AB4B956-E5A6-8B44-AB00-CDAC72EDE405}"/>
  </bookViews>
  <sheets>
    <sheet name="Summary" sheetId="20" r:id="rId1"/>
    <sheet name="MR-70 " sheetId="3" r:id="rId2"/>
    <sheet name="MR-92" sheetId="4" r:id="rId3"/>
    <sheet name="MR-22.06" sheetId="11" r:id="rId4"/>
    <sheet name="MR-95 0uM" sheetId="5" r:id="rId5"/>
    <sheet name="MR-95 0.1uM MCL" sheetId="6" r:id="rId6"/>
    <sheet name="MR-95 1uM MCL" sheetId="7" r:id="rId7"/>
    <sheet name="MR-95 0.1uM BCL" sheetId="8" r:id="rId8"/>
    <sheet name="MR-95 1uM BCL" sheetId="9" r:id="rId9"/>
    <sheet name="MR-95 1uM combo" sheetId="10" r:id="rId10"/>
    <sheet name="MR-22.08 0uM" sheetId="13" r:id="rId11"/>
    <sheet name="MR-22.08 0.1uM MCL" sheetId="14" r:id="rId12"/>
    <sheet name="MR-22.08 1uM MCL" sheetId="15" r:id="rId13"/>
    <sheet name="MR-22.08 0.1uM BCL" sheetId="17" r:id="rId14"/>
    <sheet name="MR-22.08 1uM BCL" sheetId="16" r:id="rId15"/>
    <sheet name="MR-22.08 0.1uM combo" sheetId="18" r:id="rId16"/>
    <sheet name="MR-22.08 1uM combo" sheetId="19" r:id="rId17"/>
    <sheet name="calc sheet" sheetId="1" r:id="rId18"/>
  </sheets>
  <definedNames>
    <definedName name="solver_adj" localSheetId="17" hidden="1">'calc sheet'!$H$20:$H$21</definedName>
    <definedName name="solver_adj" localSheetId="3" hidden="1">'MR-22.06'!$H$20:$H$21</definedName>
    <definedName name="solver_adj" localSheetId="13" hidden="1">'MR-22.08 0.1uM BCL'!$H$20:$H$21</definedName>
    <definedName name="solver_adj" localSheetId="15" hidden="1">'MR-22.08 0.1uM combo'!$H$20:$H$21</definedName>
    <definedName name="solver_adj" localSheetId="11" hidden="1">'MR-22.08 0.1uM MCL'!$H$20:$H$21</definedName>
    <definedName name="solver_adj" localSheetId="10" hidden="1">'MR-22.08 0uM'!$H$20:$H$21</definedName>
    <definedName name="solver_adj" localSheetId="14" hidden="1">'MR-22.08 1uM BCL'!$H$20:$H$21</definedName>
    <definedName name="solver_adj" localSheetId="16" hidden="1">'MR-22.08 1uM combo'!$H$20:$H$21</definedName>
    <definedName name="solver_adj" localSheetId="12" hidden="1">'MR-22.08 1uM MCL'!$H$20:$H$21</definedName>
    <definedName name="solver_adj" localSheetId="1" hidden="1">'MR-70 '!$H$14:$H$15</definedName>
    <definedName name="solver_adj" localSheetId="2" hidden="1">'MR-92'!$H$14:$H$15</definedName>
    <definedName name="solver_adj" localSheetId="7" hidden="1">'MR-95 0.1uM BCL'!$H$14:$H$15</definedName>
    <definedName name="solver_adj" localSheetId="5" hidden="1">'MR-95 0.1uM MCL'!$H$14:$H$15</definedName>
    <definedName name="solver_adj" localSheetId="4" hidden="1">'MR-95 0uM'!$H$14:$H$15</definedName>
    <definedName name="solver_adj" localSheetId="8" hidden="1">'MR-95 1uM BCL'!$H$14:$H$15</definedName>
    <definedName name="solver_adj" localSheetId="9" hidden="1">'MR-95 1uM combo'!$H$14:$H$15</definedName>
    <definedName name="solver_adj" localSheetId="6" hidden="1">'MR-95 1uM MCL'!$H$14:$H$15</definedName>
    <definedName name="solver_cvg" localSheetId="17" hidden="1">0.0001</definedName>
    <definedName name="solver_cvg" localSheetId="3" hidden="1">0.0001</definedName>
    <definedName name="solver_cvg" localSheetId="13" hidden="1">0.0001</definedName>
    <definedName name="solver_cvg" localSheetId="15" hidden="1">0.0001</definedName>
    <definedName name="solver_cvg" localSheetId="11" hidden="1">0.0001</definedName>
    <definedName name="solver_cvg" localSheetId="10" hidden="1">0.0001</definedName>
    <definedName name="solver_cvg" localSheetId="14" hidden="1">0.0001</definedName>
    <definedName name="solver_cvg" localSheetId="16" hidden="1">0.0001</definedName>
    <definedName name="solver_cvg" localSheetId="12" hidden="1">0.0001</definedName>
    <definedName name="solver_cvg" localSheetId="1" hidden="1">0.0001</definedName>
    <definedName name="solver_cvg" localSheetId="2" hidden="1">0.0001</definedName>
    <definedName name="solver_cvg" localSheetId="7" hidden="1">0.0001</definedName>
    <definedName name="solver_cvg" localSheetId="5" hidden="1">0.0001</definedName>
    <definedName name="solver_cvg" localSheetId="4" hidden="1">0.0001</definedName>
    <definedName name="solver_cvg" localSheetId="8" hidden="1">0.0001</definedName>
    <definedName name="solver_cvg" localSheetId="9" hidden="1">0.0001</definedName>
    <definedName name="solver_cvg" localSheetId="6" hidden="1">0.0001</definedName>
    <definedName name="solver_drv" localSheetId="17" hidden="1">1</definedName>
    <definedName name="solver_drv" localSheetId="3" hidden="1">1</definedName>
    <definedName name="solver_drv" localSheetId="13" hidden="1">1</definedName>
    <definedName name="solver_drv" localSheetId="15" hidden="1">1</definedName>
    <definedName name="solver_drv" localSheetId="11" hidden="1">1</definedName>
    <definedName name="solver_drv" localSheetId="10" hidden="1">1</definedName>
    <definedName name="solver_drv" localSheetId="14" hidden="1">1</definedName>
    <definedName name="solver_drv" localSheetId="16" hidden="1">1</definedName>
    <definedName name="solver_drv" localSheetId="12" hidden="1">1</definedName>
    <definedName name="solver_drv" localSheetId="1" hidden="1">1</definedName>
    <definedName name="solver_drv" localSheetId="2" hidden="1">1</definedName>
    <definedName name="solver_drv" localSheetId="7" hidden="1">1</definedName>
    <definedName name="solver_drv" localSheetId="5" hidden="1">1</definedName>
    <definedName name="solver_drv" localSheetId="4" hidden="1">1</definedName>
    <definedName name="solver_drv" localSheetId="8" hidden="1">1</definedName>
    <definedName name="solver_drv" localSheetId="9" hidden="1">1</definedName>
    <definedName name="solver_drv" localSheetId="6" hidden="1">1</definedName>
    <definedName name="solver_eng" localSheetId="17" hidden="1">1</definedName>
    <definedName name="solver_eng" localSheetId="3" hidden="1">1</definedName>
    <definedName name="solver_eng" localSheetId="13" hidden="1">1</definedName>
    <definedName name="solver_eng" localSheetId="15" hidden="1">1</definedName>
    <definedName name="solver_eng" localSheetId="11" hidden="1">1</definedName>
    <definedName name="solver_eng" localSheetId="10" hidden="1">1</definedName>
    <definedName name="solver_eng" localSheetId="14" hidden="1">1</definedName>
    <definedName name="solver_eng" localSheetId="16" hidden="1">1</definedName>
    <definedName name="solver_eng" localSheetId="12" hidden="1">1</definedName>
    <definedName name="solver_eng" localSheetId="1" hidden="1">1</definedName>
    <definedName name="solver_eng" localSheetId="2" hidden="1">1</definedName>
    <definedName name="solver_eng" localSheetId="7" hidden="1">1</definedName>
    <definedName name="solver_eng" localSheetId="5" hidden="1">1</definedName>
    <definedName name="solver_eng" localSheetId="4" hidden="1">1</definedName>
    <definedName name="solver_eng" localSheetId="8" hidden="1">1</definedName>
    <definedName name="solver_eng" localSheetId="9" hidden="1">1</definedName>
    <definedName name="solver_eng" localSheetId="6" hidden="1">1</definedName>
    <definedName name="solver_itr" localSheetId="17" hidden="1">2147483647</definedName>
    <definedName name="solver_itr" localSheetId="3" hidden="1">2147483647</definedName>
    <definedName name="solver_itr" localSheetId="13" hidden="1">2147483647</definedName>
    <definedName name="solver_itr" localSheetId="15" hidden="1">2147483647</definedName>
    <definedName name="solver_itr" localSheetId="11" hidden="1">2147483647</definedName>
    <definedName name="solver_itr" localSheetId="10" hidden="1">2147483647</definedName>
    <definedName name="solver_itr" localSheetId="14" hidden="1">2147483647</definedName>
    <definedName name="solver_itr" localSheetId="16" hidden="1">2147483647</definedName>
    <definedName name="solver_itr" localSheetId="12" hidden="1">2147483647</definedName>
    <definedName name="solver_itr" localSheetId="1" hidden="1">2147483647</definedName>
    <definedName name="solver_itr" localSheetId="2" hidden="1">2147483647</definedName>
    <definedName name="solver_itr" localSheetId="7" hidden="1">2147483647</definedName>
    <definedName name="solver_itr" localSheetId="5" hidden="1">2147483647</definedName>
    <definedName name="solver_itr" localSheetId="4" hidden="1">2147483647</definedName>
    <definedName name="solver_itr" localSheetId="8" hidden="1">2147483647</definedName>
    <definedName name="solver_itr" localSheetId="9" hidden="1">2147483647</definedName>
    <definedName name="solver_itr" localSheetId="6" hidden="1">2147483647</definedName>
    <definedName name="solver_lhs1" localSheetId="17" hidden="1">'calc sheet'!$H$20</definedName>
    <definedName name="solver_lhs1" localSheetId="3" hidden="1">'MR-22.06'!$H$20</definedName>
    <definedName name="solver_lhs1" localSheetId="13" hidden="1">'MR-22.08 0.1uM BCL'!$H$20</definedName>
    <definedName name="solver_lhs1" localSheetId="15" hidden="1">'MR-22.08 0.1uM combo'!$H$20</definedName>
    <definedName name="solver_lhs1" localSheetId="11" hidden="1">'MR-22.08 0.1uM MCL'!$H$20</definedName>
    <definedName name="solver_lhs1" localSheetId="10" hidden="1">'MR-22.08 0uM'!$H$20</definedName>
    <definedName name="solver_lhs1" localSheetId="14" hidden="1">'MR-22.08 1uM BCL'!$H$20</definedName>
    <definedName name="solver_lhs1" localSheetId="16" hidden="1">'MR-22.08 1uM combo'!$H$20</definedName>
    <definedName name="solver_lhs1" localSheetId="12" hidden="1">'MR-22.08 1uM MCL'!$H$20</definedName>
    <definedName name="solver_lhs1" localSheetId="1" hidden="1">'MR-70 '!$H$14</definedName>
    <definedName name="solver_lhs1" localSheetId="2" hidden="1">'MR-92'!$H$14</definedName>
    <definedName name="solver_lhs1" localSheetId="7" hidden="1">'MR-95 0.1uM BCL'!$H$14</definedName>
    <definedName name="solver_lhs1" localSheetId="5" hidden="1">'MR-95 0.1uM MCL'!$H$14</definedName>
    <definedName name="solver_lhs1" localSheetId="4" hidden="1">'MR-95 0uM'!$H$14</definedName>
    <definedName name="solver_lhs1" localSheetId="8" hidden="1">'MR-95 1uM BCL'!$H$14</definedName>
    <definedName name="solver_lhs1" localSheetId="9" hidden="1">'MR-95 1uM combo'!$H$14</definedName>
    <definedName name="solver_lhs1" localSheetId="6" hidden="1">'MR-95 1uM MCL'!$H$14</definedName>
    <definedName name="solver_lhs2" localSheetId="17" hidden="1">'calc sheet'!$H$21</definedName>
    <definedName name="solver_lhs2" localSheetId="3" hidden="1">'MR-22.06'!$H$21</definedName>
    <definedName name="solver_lhs2" localSheetId="13" hidden="1">'MR-22.08 0.1uM BCL'!$H$21</definedName>
    <definedName name="solver_lhs2" localSheetId="15" hidden="1">'MR-22.08 0.1uM combo'!$H$21</definedName>
    <definedName name="solver_lhs2" localSheetId="11" hidden="1">'MR-22.08 0.1uM MCL'!$H$21</definedName>
    <definedName name="solver_lhs2" localSheetId="10" hidden="1">'MR-22.08 0uM'!$H$21</definedName>
    <definedName name="solver_lhs2" localSheetId="14" hidden="1">'MR-22.08 1uM BCL'!$H$21</definedName>
    <definedName name="solver_lhs2" localSheetId="16" hidden="1">'MR-22.08 1uM combo'!$H$21</definedName>
    <definedName name="solver_lhs2" localSheetId="12" hidden="1">'MR-22.08 1uM MCL'!$H$21</definedName>
    <definedName name="solver_lhs2" localSheetId="1" hidden="1">'MR-70 '!$H$15</definedName>
    <definedName name="solver_lhs2" localSheetId="2" hidden="1">'MR-92'!$H$15</definedName>
    <definedName name="solver_lhs2" localSheetId="7" hidden="1">'MR-95 0.1uM BCL'!$H$15</definedName>
    <definedName name="solver_lhs2" localSheetId="5" hidden="1">'MR-95 0.1uM MCL'!$H$15</definedName>
    <definedName name="solver_lhs2" localSheetId="4" hidden="1">'MR-95 0uM'!$H$15</definedName>
    <definedName name="solver_lhs2" localSheetId="8" hidden="1">'MR-95 1uM BCL'!$H$15</definedName>
    <definedName name="solver_lhs2" localSheetId="9" hidden="1">'MR-95 1uM combo'!$H$15</definedName>
    <definedName name="solver_lhs2" localSheetId="6" hidden="1">'MR-95 1uM MCL'!$H$15</definedName>
    <definedName name="solver_lin" localSheetId="17" hidden="1">2</definedName>
    <definedName name="solver_lin" localSheetId="3" hidden="1">2</definedName>
    <definedName name="solver_lin" localSheetId="13" hidden="1">2</definedName>
    <definedName name="solver_lin" localSheetId="15" hidden="1">2</definedName>
    <definedName name="solver_lin" localSheetId="11" hidden="1">2</definedName>
    <definedName name="solver_lin" localSheetId="10" hidden="1">2</definedName>
    <definedName name="solver_lin" localSheetId="14" hidden="1">2</definedName>
    <definedName name="solver_lin" localSheetId="16" hidden="1">2</definedName>
    <definedName name="solver_lin" localSheetId="12" hidden="1">2</definedName>
    <definedName name="solver_lin" localSheetId="1" hidden="1">2</definedName>
    <definedName name="solver_lin" localSheetId="2" hidden="1">2</definedName>
    <definedName name="solver_lin" localSheetId="7" hidden="1">2</definedName>
    <definedName name="solver_lin" localSheetId="5" hidden="1">2</definedName>
    <definedName name="solver_lin" localSheetId="4" hidden="1">2</definedName>
    <definedName name="solver_lin" localSheetId="8" hidden="1">2</definedName>
    <definedName name="solver_lin" localSheetId="9" hidden="1">2</definedName>
    <definedName name="solver_lin" localSheetId="6" hidden="1">2</definedName>
    <definedName name="solver_mip" localSheetId="17" hidden="1">2147483647</definedName>
    <definedName name="solver_mip" localSheetId="3" hidden="1">2147483647</definedName>
    <definedName name="solver_mip" localSheetId="13" hidden="1">2147483647</definedName>
    <definedName name="solver_mip" localSheetId="15" hidden="1">2147483647</definedName>
    <definedName name="solver_mip" localSheetId="11" hidden="1">2147483647</definedName>
    <definedName name="solver_mip" localSheetId="10" hidden="1">2147483647</definedName>
    <definedName name="solver_mip" localSheetId="14" hidden="1">2147483647</definedName>
    <definedName name="solver_mip" localSheetId="16" hidden="1">2147483647</definedName>
    <definedName name="solver_mip" localSheetId="12" hidden="1">2147483647</definedName>
    <definedName name="solver_mip" localSheetId="1" hidden="1">2147483647</definedName>
    <definedName name="solver_mip" localSheetId="2" hidden="1">2147483647</definedName>
    <definedName name="solver_mip" localSheetId="7" hidden="1">2147483647</definedName>
    <definedName name="solver_mip" localSheetId="5" hidden="1">2147483647</definedName>
    <definedName name="solver_mip" localSheetId="4" hidden="1">2147483647</definedName>
    <definedName name="solver_mip" localSheetId="8" hidden="1">2147483647</definedName>
    <definedName name="solver_mip" localSheetId="9" hidden="1">2147483647</definedName>
    <definedName name="solver_mip" localSheetId="6" hidden="1">2147483647</definedName>
    <definedName name="solver_mni" localSheetId="17" hidden="1">30</definedName>
    <definedName name="solver_mni" localSheetId="3" hidden="1">30</definedName>
    <definedName name="solver_mni" localSheetId="13" hidden="1">30</definedName>
    <definedName name="solver_mni" localSheetId="15" hidden="1">30</definedName>
    <definedName name="solver_mni" localSheetId="11" hidden="1">30</definedName>
    <definedName name="solver_mni" localSheetId="10" hidden="1">30</definedName>
    <definedName name="solver_mni" localSheetId="14" hidden="1">30</definedName>
    <definedName name="solver_mni" localSheetId="16" hidden="1">30</definedName>
    <definedName name="solver_mni" localSheetId="12" hidden="1">30</definedName>
    <definedName name="solver_mni" localSheetId="1" hidden="1">30</definedName>
    <definedName name="solver_mni" localSheetId="2" hidden="1">30</definedName>
    <definedName name="solver_mni" localSheetId="7" hidden="1">30</definedName>
    <definedName name="solver_mni" localSheetId="5" hidden="1">30</definedName>
    <definedName name="solver_mni" localSheetId="4" hidden="1">30</definedName>
    <definedName name="solver_mni" localSheetId="8" hidden="1">30</definedName>
    <definedName name="solver_mni" localSheetId="9" hidden="1">30</definedName>
    <definedName name="solver_mni" localSheetId="6" hidden="1">30</definedName>
    <definedName name="solver_mrt" localSheetId="17" hidden="1">0.075</definedName>
    <definedName name="solver_mrt" localSheetId="3" hidden="1">0.075</definedName>
    <definedName name="solver_mrt" localSheetId="13" hidden="1">0.075</definedName>
    <definedName name="solver_mrt" localSheetId="15" hidden="1">0.075</definedName>
    <definedName name="solver_mrt" localSheetId="11" hidden="1">0.075</definedName>
    <definedName name="solver_mrt" localSheetId="10" hidden="1">0.075</definedName>
    <definedName name="solver_mrt" localSheetId="14" hidden="1">0.075</definedName>
    <definedName name="solver_mrt" localSheetId="16" hidden="1">0.075</definedName>
    <definedName name="solver_mrt" localSheetId="12" hidden="1">0.075</definedName>
    <definedName name="solver_mrt" localSheetId="1" hidden="1">0.075</definedName>
    <definedName name="solver_mrt" localSheetId="2" hidden="1">0.075</definedName>
    <definedName name="solver_mrt" localSheetId="7" hidden="1">0.075</definedName>
    <definedName name="solver_mrt" localSheetId="5" hidden="1">0.075</definedName>
    <definedName name="solver_mrt" localSheetId="4" hidden="1">0.075</definedName>
    <definedName name="solver_mrt" localSheetId="8" hidden="1">0.075</definedName>
    <definedName name="solver_mrt" localSheetId="9" hidden="1">0.075</definedName>
    <definedName name="solver_mrt" localSheetId="6" hidden="1">0.075</definedName>
    <definedName name="solver_msl" localSheetId="17" hidden="1">2</definedName>
    <definedName name="solver_msl" localSheetId="3" hidden="1">2</definedName>
    <definedName name="solver_msl" localSheetId="13" hidden="1">2</definedName>
    <definedName name="solver_msl" localSheetId="15" hidden="1">2</definedName>
    <definedName name="solver_msl" localSheetId="11" hidden="1">2</definedName>
    <definedName name="solver_msl" localSheetId="10" hidden="1">2</definedName>
    <definedName name="solver_msl" localSheetId="14" hidden="1">2</definedName>
    <definedName name="solver_msl" localSheetId="16" hidden="1">2</definedName>
    <definedName name="solver_msl" localSheetId="12" hidden="1">2</definedName>
    <definedName name="solver_msl" localSheetId="1" hidden="1">2</definedName>
    <definedName name="solver_msl" localSheetId="2" hidden="1">2</definedName>
    <definedName name="solver_msl" localSheetId="7" hidden="1">2</definedName>
    <definedName name="solver_msl" localSheetId="5" hidden="1">2</definedName>
    <definedName name="solver_msl" localSheetId="4" hidden="1">2</definedName>
    <definedName name="solver_msl" localSheetId="8" hidden="1">2</definedName>
    <definedName name="solver_msl" localSheetId="9" hidden="1">2</definedName>
    <definedName name="solver_msl" localSheetId="6" hidden="1">2</definedName>
    <definedName name="solver_neg" localSheetId="17" hidden="1">1</definedName>
    <definedName name="solver_neg" localSheetId="3" hidden="1">1</definedName>
    <definedName name="solver_neg" localSheetId="13" hidden="1">1</definedName>
    <definedName name="solver_neg" localSheetId="15" hidden="1">1</definedName>
    <definedName name="solver_neg" localSheetId="11" hidden="1">1</definedName>
    <definedName name="solver_neg" localSheetId="10" hidden="1">1</definedName>
    <definedName name="solver_neg" localSheetId="14" hidden="1">1</definedName>
    <definedName name="solver_neg" localSheetId="16" hidden="1">1</definedName>
    <definedName name="solver_neg" localSheetId="12" hidden="1">1</definedName>
    <definedName name="solver_neg" localSheetId="1" hidden="1">1</definedName>
    <definedName name="solver_neg" localSheetId="2" hidden="1">1</definedName>
    <definedName name="solver_neg" localSheetId="7" hidden="1">1</definedName>
    <definedName name="solver_neg" localSheetId="5" hidden="1">1</definedName>
    <definedName name="solver_neg" localSheetId="4" hidden="1">1</definedName>
    <definedName name="solver_neg" localSheetId="8" hidden="1">1</definedName>
    <definedName name="solver_neg" localSheetId="9" hidden="1">1</definedName>
    <definedName name="solver_neg" localSheetId="6" hidden="1">1</definedName>
    <definedName name="solver_nod" localSheetId="17" hidden="1">2147483647</definedName>
    <definedName name="solver_nod" localSheetId="3" hidden="1">2147483647</definedName>
    <definedName name="solver_nod" localSheetId="13" hidden="1">2147483647</definedName>
    <definedName name="solver_nod" localSheetId="15" hidden="1">2147483647</definedName>
    <definedName name="solver_nod" localSheetId="11" hidden="1">2147483647</definedName>
    <definedName name="solver_nod" localSheetId="10" hidden="1">2147483647</definedName>
    <definedName name="solver_nod" localSheetId="14" hidden="1">2147483647</definedName>
    <definedName name="solver_nod" localSheetId="16" hidden="1">2147483647</definedName>
    <definedName name="solver_nod" localSheetId="12" hidden="1">2147483647</definedName>
    <definedName name="solver_nod" localSheetId="1" hidden="1">2147483647</definedName>
    <definedName name="solver_nod" localSheetId="2" hidden="1">2147483647</definedName>
    <definedName name="solver_nod" localSheetId="7" hidden="1">2147483647</definedName>
    <definedName name="solver_nod" localSheetId="5" hidden="1">2147483647</definedName>
    <definedName name="solver_nod" localSheetId="4" hidden="1">2147483647</definedName>
    <definedName name="solver_nod" localSheetId="8" hidden="1">2147483647</definedName>
    <definedName name="solver_nod" localSheetId="9" hidden="1">2147483647</definedName>
    <definedName name="solver_nod" localSheetId="6" hidden="1">2147483647</definedName>
    <definedName name="solver_num" localSheetId="17" hidden="1">2</definedName>
    <definedName name="solver_num" localSheetId="3" hidden="1">2</definedName>
    <definedName name="solver_num" localSheetId="13" hidden="1">2</definedName>
    <definedName name="solver_num" localSheetId="15" hidden="1">2</definedName>
    <definedName name="solver_num" localSheetId="11" hidden="1">2</definedName>
    <definedName name="solver_num" localSheetId="10" hidden="1">2</definedName>
    <definedName name="solver_num" localSheetId="14" hidden="1">2</definedName>
    <definedName name="solver_num" localSheetId="16" hidden="1">2</definedName>
    <definedName name="solver_num" localSheetId="12" hidden="1">2</definedName>
    <definedName name="solver_num" localSheetId="1" hidden="1">2</definedName>
    <definedName name="solver_num" localSheetId="2" hidden="1">2</definedName>
    <definedName name="solver_num" localSheetId="7" hidden="1">2</definedName>
    <definedName name="solver_num" localSheetId="5" hidden="1">2</definedName>
    <definedName name="solver_num" localSheetId="4" hidden="1">2</definedName>
    <definedName name="solver_num" localSheetId="8" hidden="1">2</definedName>
    <definedName name="solver_num" localSheetId="9" hidden="1">2</definedName>
    <definedName name="solver_num" localSheetId="6" hidden="1">2</definedName>
    <definedName name="solver_opt" localSheetId="17" hidden="1">'calc sheet'!$E$32</definedName>
    <definedName name="solver_opt" localSheetId="3" hidden="1">'MR-22.06'!$E$36</definedName>
    <definedName name="solver_opt" localSheetId="13" hidden="1">'MR-22.08 0.1uM BCL'!$E$32</definedName>
    <definedName name="solver_opt" localSheetId="15" hidden="1">'MR-22.08 0.1uM combo'!$E$32</definedName>
    <definedName name="solver_opt" localSheetId="11" hidden="1">'MR-22.08 0.1uM MCL'!$E$32</definedName>
    <definedName name="solver_opt" localSheetId="10" hidden="1">'MR-22.08 0uM'!$E$32</definedName>
    <definedName name="solver_opt" localSheetId="14" hidden="1">'MR-22.08 1uM BCL'!$E$32</definedName>
    <definedName name="solver_opt" localSheetId="16" hidden="1">'MR-22.08 1uM combo'!$E$32</definedName>
    <definedName name="solver_opt" localSheetId="12" hidden="1">'MR-22.08 1uM MCL'!$E$32</definedName>
    <definedName name="solver_opt" localSheetId="2" hidden="1">'MR-92'!$E$26</definedName>
    <definedName name="solver_opt" localSheetId="7" hidden="1">'MR-95 0.1uM BCL'!$E$26</definedName>
    <definedName name="solver_opt" localSheetId="5" hidden="1">'MR-95 0.1uM MCL'!$E$26</definedName>
    <definedName name="solver_opt" localSheetId="4" hidden="1">'MR-95 0uM'!$E$26</definedName>
    <definedName name="solver_opt" localSheetId="8" hidden="1">'MR-95 1uM BCL'!$E$26</definedName>
    <definedName name="solver_opt" localSheetId="9" hidden="1">'MR-95 1uM combo'!$E$26</definedName>
    <definedName name="solver_opt" localSheetId="6" hidden="1">'MR-95 1uM MCL'!$E$26</definedName>
    <definedName name="solver_pre" localSheetId="17" hidden="1">0.000001</definedName>
    <definedName name="solver_pre" localSheetId="3" hidden="1">0.000001</definedName>
    <definedName name="solver_pre" localSheetId="13" hidden="1">0.000001</definedName>
    <definedName name="solver_pre" localSheetId="15" hidden="1">0.000001</definedName>
    <definedName name="solver_pre" localSheetId="11" hidden="1">0.000001</definedName>
    <definedName name="solver_pre" localSheetId="10" hidden="1">0.000001</definedName>
    <definedName name="solver_pre" localSheetId="14" hidden="1">0.000001</definedName>
    <definedName name="solver_pre" localSheetId="16" hidden="1">0.000001</definedName>
    <definedName name="solver_pre" localSheetId="12" hidden="1">0.000001</definedName>
    <definedName name="solver_pre" localSheetId="1" hidden="1">0.000001</definedName>
    <definedName name="solver_pre" localSheetId="2" hidden="1">0.000001</definedName>
    <definedName name="solver_pre" localSheetId="7" hidden="1">0.000001</definedName>
    <definedName name="solver_pre" localSheetId="5" hidden="1">0.000001</definedName>
    <definedName name="solver_pre" localSheetId="4" hidden="1">0.000001</definedName>
    <definedName name="solver_pre" localSheetId="8" hidden="1">0.000001</definedName>
    <definedName name="solver_pre" localSheetId="9" hidden="1">0.000001</definedName>
    <definedName name="solver_pre" localSheetId="6" hidden="1">0.000001</definedName>
    <definedName name="solver_rbv" localSheetId="17" hidden="1">1</definedName>
    <definedName name="solver_rbv" localSheetId="3" hidden="1">1</definedName>
    <definedName name="solver_rbv" localSheetId="13" hidden="1">1</definedName>
    <definedName name="solver_rbv" localSheetId="15" hidden="1">1</definedName>
    <definedName name="solver_rbv" localSheetId="11" hidden="1">1</definedName>
    <definedName name="solver_rbv" localSheetId="10" hidden="1">1</definedName>
    <definedName name="solver_rbv" localSheetId="14" hidden="1">1</definedName>
    <definedName name="solver_rbv" localSheetId="16" hidden="1">1</definedName>
    <definedName name="solver_rbv" localSheetId="12" hidden="1">1</definedName>
    <definedName name="solver_rbv" localSheetId="1" hidden="1">1</definedName>
    <definedName name="solver_rbv" localSheetId="2" hidden="1">1</definedName>
    <definedName name="solver_rbv" localSheetId="7" hidden="1">1</definedName>
    <definedName name="solver_rbv" localSheetId="5" hidden="1">1</definedName>
    <definedName name="solver_rbv" localSheetId="4" hidden="1">1</definedName>
    <definedName name="solver_rbv" localSheetId="8" hidden="1">1</definedName>
    <definedName name="solver_rbv" localSheetId="9" hidden="1">1</definedName>
    <definedName name="solver_rbv" localSheetId="6" hidden="1">1</definedName>
    <definedName name="solver_rel1" localSheetId="17" hidden="1">3</definedName>
    <definedName name="solver_rel1" localSheetId="3" hidden="1">3</definedName>
    <definedName name="solver_rel1" localSheetId="13" hidden="1">3</definedName>
    <definedName name="solver_rel1" localSheetId="15" hidden="1">3</definedName>
    <definedName name="solver_rel1" localSheetId="11" hidden="1">3</definedName>
    <definedName name="solver_rel1" localSheetId="10" hidden="1">3</definedName>
    <definedName name="solver_rel1" localSheetId="14" hidden="1">3</definedName>
    <definedName name="solver_rel1" localSheetId="16" hidden="1">3</definedName>
    <definedName name="solver_rel1" localSheetId="12" hidden="1">3</definedName>
    <definedName name="solver_rel1" localSheetId="1" hidden="1">3</definedName>
    <definedName name="solver_rel1" localSheetId="2" hidden="1">3</definedName>
    <definedName name="solver_rel1" localSheetId="7" hidden="1">3</definedName>
    <definedName name="solver_rel1" localSheetId="5" hidden="1">3</definedName>
    <definedName name="solver_rel1" localSheetId="4" hidden="1">3</definedName>
    <definedName name="solver_rel1" localSheetId="8" hidden="1">3</definedName>
    <definedName name="solver_rel1" localSheetId="9" hidden="1">3</definedName>
    <definedName name="solver_rel1" localSheetId="6" hidden="1">3</definedName>
    <definedName name="solver_rel2" localSheetId="17" hidden="1">3</definedName>
    <definedName name="solver_rel2" localSheetId="3" hidden="1">3</definedName>
    <definedName name="solver_rel2" localSheetId="13" hidden="1">3</definedName>
    <definedName name="solver_rel2" localSheetId="15" hidden="1">3</definedName>
    <definedName name="solver_rel2" localSheetId="11" hidden="1">3</definedName>
    <definedName name="solver_rel2" localSheetId="10" hidden="1">3</definedName>
    <definedName name="solver_rel2" localSheetId="14" hidden="1">3</definedName>
    <definedName name="solver_rel2" localSheetId="16" hidden="1">3</definedName>
    <definedName name="solver_rel2" localSheetId="12" hidden="1">3</definedName>
    <definedName name="solver_rel2" localSheetId="1" hidden="1">3</definedName>
    <definedName name="solver_rel2" localSheetId="2" hidden="1">3</definedName>
    <definedName name="solver_rel2" localSheetId="7" hidden="1">3</definedName>
    <definedName name="solver_rel2" localSheetId="5" hidden="1">3</definedName>
    <definedName name="solver_rel2" localSheetId="4" hidden="1">3</definedName>
    <definedName name="solver_rel2" localSheetId="8" hidden="1">3</definedName>
    <definedName name="solver_rel2" localSheetId="9" hidden="1">3</definedName>
    <definedName name="solver_rel2" localSheetId="6" hidden="1">3</definedName>
    <definedName name="solver_rhs1" localSheetId="17" hidden="1">0.1</definedName>
    <definedName name="solver_rhs1" localSheetId="3" hidden="1">0.1</definedName>
    <definedName name="solver_rhs1" localSheetId="13" hidden="1">0.1</definedName>
    <definedName name="solver_rhs1" localSheetId="15" hidden="1">0.1</definedName>
    <definedName name="solver_rhs1" localSheetId="11" hidden="1">0.1</definedName>
    <definedName name="solver_rhs1" localSheetId="10" hidden="1">0.1</definedName>
    <definedName name="solver_rhs1" localSheetId="14" hidden="1">0.1</definedName>
    <definedName name="solver_rhs1" localSheetId="16" hidden="1">0.1</definedName>
    <definedName name="solver_rhs1" localSheetId="12" hidden="1">0.1</definedName>
    <definedName name="solver_rhs1" localSheetId="1" hidden="1">0.1</definedName>
    <definedName name="solver_rhs1" localSheetId="2" hidden="1">0.1</definedName>
    <definedName name="solver_rhs1" localSheetId="7" hidden="1">0.1</definedName>
    <definedName name="solver_rhs1" localSheetId="5" hidden="1">0.1</definedName>
    <definedName name="solver_rhs1" localSheetId="4" hidden="1">0.1</definedName>
    <definedName name="solver_rhs1" localSheetId="8" hidden="1">0.1</definedName>
    <definedName name="solver_rhs1" localSheetId="9" hidden="1">0.1</definedName>
    <definedName name="solver_rhs1" localSheetId="6" hidden="1">0.1</definedName>
    <definedName name="solver_rhs2" localSheetId="17" hidden="1">0.1</definedName>
    <definedName name="solver_rhs2" localSheetId="3" hidden="1">0.1</definedName>
    <definedName name="solver_rhs2" localSheetId="13" hidden="1">0.1</definedName>
    <definedName name="solver_rhs2" localSheetId="15" hidden="1">0.1</definedName>
    <definedName name="solver_rhs2" localSheetId="11" hidden="1">0.1</definedName>
    <definedName name="solver_rhs2" localSheetId="10" hidden="1">0.1</definedName>
    <definedName name="solver_rhs2" localSheetId="14" hidden="1">0.1</definedName>
    <definedName name="solver_rhs2" localSheetId="16" hidden="1">0.1</definedName>
    <definedName name="solver_rhs2" localSheetId="12" hidden="1">0.1</definedName>
    <definedName name="solver_rhs2" localSheetId="1" hidden="1">0.1</definedName>
    <definedName name="solver_rhs2" localSheetId="2" hidden="1">0.1</definedName>
    <definedName name="solver_rhs2" localSheetId="7" hidden="1">0.1</definedName>
    <definedName name="solver_rhs2" localSheetId="5" hidden="1">0.1</definedName>
    <definedName name="solver_rhs2" localSheetId="4" hidden="1">0.1</definedName>
    <definedName name="solver_rhs2" localSheetId="8" hidden="1">0.1</definedName>
    <definedName name="solver_rhs2" localSheetId="9" hidden="1">0.1</definedName>
    <definedName name="solver_rhs2" localSheetId="6" hidden="1">0.1</definedName>
    <definedName name="solver_rlx" localSheetId="17" hidden="1">2</definedName>
    <definedName name="solver_rlx" localSheetId="3" hidden="1">2</definedName>
    <definedName name="solver_rlx" localSheetId="13" hidden="1">2</definedName>
    <definedName name="solver_rlx" localSheetId="15" hidden="1">2</definedName>
    <definedName name="solver_rlx" localSheetId="11" hidden="1">2</definedName>
    <definedName name="solver_rlx" localSheetId="10" hidden="1">2</definedName>
    <definedName name="solver_rlx" localSheetId="14" hidden="1">2</definedName>
    <definedName name="solver_rlx" localSheetId="16" hidden="1">2</definedName>
    <definedName name="solver_rlx" localSheetId="12" hidden="1">2</definedName>
    <definedName name="solver_rlx" localSheetId="1" hidden="1">2</definedName>
    <definedName name="solver_rlx" localSheetId="2" hidden="1">2</definedName>
    <definedName name="solver_rlx" localSheetId="7" hidden="1">2</definedName>
    <definedName name="solver_rlx" localSheetId="5" hidden="1">2</definedName>
    <definedName name="solver_rlx" localSheetId="4" hidden="1">2</definedName>
    <definedName name="solver_rlx" localSheetId="8" hidden="1">2</definedName>
    <definedName name="solver_rlx" localSheetId="9" hidden="1">2</definedName>
    <definedName name="solver_rlx" localSheetId="6" hidden="1">2</definedName>
    <definedName name="solver_rsd" localSheetId="17" hidden="1">0</definedName>
    <definedName name="solver_rsd" localSheetId="3" hidden="1">0</definedName>
    <definedName name="solver_rsd" localSheetId="13" hidden="1">0</definedName>
    <definedName name="solver_rsd" localSheetId="15" hidden="1">0</definedName>
    <definedName name="solver_rsd" localSheetId="11" hidden="1">0</definedName>
    <definedName name="solver_rsd" localSheetId="10" hidden="1">0</definedName>
    <definedName name="solver_rsd" localSheetId="14" hidden="1">0</definedName>
    <definedName name="solver_rsd" localSheetId="16" hidden="1">0</definedName>
    <definedName name="solver_rsd" localSheetId="12" hidden="1">0</definedName>
    <definedName name="solver_rsd" localSheetId="1" hidden="1">0</definedName>
    <definedName name="solver_rsd" localSheetId="2" hidden="1">0</definedName>
    <definedName name="solver_rsd" localSheetId="7" hidden="1">0</definedName>
    <definedName name="solver_rsd" localSheetId="5" hidden="1">0</definedName>
    <definedName name="solver_rsd" localSheetId="4" hidden="1">0</definedName>
    <definedName name="solver_rsd" localSheetId="8" hidden="1">0</definedName>
    <definedName name="solver_rsd" localSheetId="9" hidden="1">0</definedName>
    <definedName name="solver_rsd" localSheetId="6" hidden="1">0</definedName>
    <definedName name="solver_scl" localSheetId="17" hidden="1">1</definedName>
    <definedName name="solver_scl" localSheetId="3" hidden="1">1</definedName>
    <definedName name="solver_scl" localSheetId="13" hidden="1">1</definedName>
    <definedName name="solver_scl" localSheetId="15" hidden="1">1</definedName>
    <definedName name="solver_scl" localSheetId="11" hidden="1">1</definedName>
    <definedName name="solver_scl" localSheetId="10" hidden="1">1</definedName>
    <definedName name="solver_scl" localSheetId="14" hidden="1">1</definedName>
    <definedName name="solver_scl" localSheetId="16" hidden="1">1</definedName>
    <definedName name="solver_scl" localSheetId="12" hidden="1">1</definedName>
    <definedName name="solver_scl" localSheetId="1" hidden="1">1</definedName>
    <definedName name="solver_scl" localSheetId="2" hidden="1">1</definedName>
    <definedName name="solver_scl" localSheetId="7" hidden="1">1</definedName>
    <definedName name="solver_scl" localSheetId="5" hidden="1">1</definedName>
    <definedName name="solver_scl" localSheetId="4" hidden="1">1</definedName>
    <definedName name="solver_scl" localSheetId="8" hidden="1">1</definedName>
    <definedName name="solver_scl" localSheetId="9" hidden="1">1</definedName>
    <definedName name="solver_scl" localSheetId="6" hidden="1">1</definedName>
    <definedName name="solver_sho" localSheetId="17" hidden="1">2</definedName>
    <definedName name="solver_sho" localSheetId="3" hidden="1">2</definedName>
    <definedName name="solver_sho" localSheetId="13" hidden="1">2</definedName>
    <definedName name="solver_sho" localSheetId="15" hidden="1">2</definedName>
    <definedName name="solver_sho" localSheetId="11" hidden="1">2</definedName>
    <definedName name="solver_sho" localSheetId="10" hidden="1">2</definedName>
    <definedName name="solver_sho" localSheetId="14" hidden="1">2</definedName>
    <definedName name="solver_sho" localSheetId="16" hidden="1">2</definedName>
    <definedName name="solver_sho" localSheetId="12" hidden="1">2</definedName>
    <definedName name="solver_sho" localSheetId="1" hidden="1">2</definedName>
    <definedName name="solver_sho" localSheetId="2" hidden="1">2</definedName>
    <definedName name="solver_sho" localSheetId="7" hidden="1">2</definedName>
    <definedName name="solver_sho" localSheetId="5" hidden="1">2</definedName>
    <definedName name="solver_sho" localSheetId="4" hidden="1">2</definedName>
    <definedName name="solver_sho" localSheetId="8" hidden="1">2</definedName>
    <definedName name="solver_sho" localSheetId="9" hidden="1">2</definedName>
    <definedName name="solver_sho" localSheetId="6" hidden="1">2</definedName>
    <definedName name="solver_ssz" localSheetId="17" hidden="1">100</definedName>
    <definedName name="solver_ssz" localSheetId="3" hidden="1">100</definedName>
    <definedName name="solver_ssz" localSheetId="13" hidden="1">100</definedName>
    <definedName name="solver_ssz" localSheetId="15" hidden="1">100</definedName>
    <definedName name="solver_ssz" localSheetId="11" hidden="1">100</definedName>
    <definedName name="solver_ssz" localSheetId="10" hidden="1">100</definedName>
    <definedName name="solver_ssz" localSheetId="14" hidden="1">100</definedName>
    <definedName name="solver_ssz" localSheetId="16" hidden="1">100</definedName>
    <definedName name="solver_ssz" localSheetId="12" hidden="1">100</definedName>
    <definedName name="solver_ssz" localSheetId="1" hidden="1">100</definedName>
    <definedName name="solver_ssz" localSheetId="2" hidden="1">100</definedName>
    <definedName name="solver_ssz" localSheetId="7" hidden="1">100</definedName>
    <definedName name="solver_ssz" localSheetId="5" hidden="1">100</definedName>
    <definedName name="solver_ssz" localSheetId="4" hidden="1">100</definedName>
    <definedName name="solver_ssz" localSheetId="8" hidden="1">100</definedName>
    <definedName name="solver_ssz" localSheetId="9" hidden="1">100</definedName>
    <definedName name="solver_ssz" localSheetId="6" hidden="1">100</definedName>
    <definedName name="solver_tim" localSheetId="17" hidden="1">2147483647</definedName>
    <definedName name="solver_tim" localSheetId="3" hidden="1">2147483647</definedName>
    <definedName name="solver_tim" localSheetId="13" hidden="1">2147483647</definedName>
    <definedName name="solver_tim" localSheetId="15" hidden="1">2147483647</definedName>
    <definedName name="solver_tim" localSheetId="11" hidden="1">2147483647</definedName>
    <definedName name="solver_tim" localSheetId="10" hidden="1">2147483647</definedName>
    <definedName name="solver_tim" localSheetId="14" hidden="1">2147483647</definedName>
    <definedName name="solver_tim" localSheetId="16" hidden="1">2147483647</definedName>
    <definedName name="solver_tim" localSheetId="12" hidden="1">2147483647</definedName>
    <definedName name="solver_tim" localSheetId="1" hidden="1">2147483647</definedName>
    <definedName name="solver_tim" localSheetId="2" hidden="1">2147483647</definedName>
    <definedName name="solver_tim" localSheetId="7" hidden="1">2147483647</definedName>
    <definedName name="solver_tim" localSheetId="5" hidden="1">2147483647</definedName>
    <definedName name="solver_tim" localSheetId="4" hidden="1">2147483647</definedName>
    <definedName name="solver_tim" localSheetId="8" hidden="1">2147483647</definedName>
    <definedName name="solver_tim" localSheetId="9" hidden="1">2147483647</definedName>
    <definedName name="solver_tim" localSheetId="6" hidden="1">2147483647</definedName>
    <definedName name="solver_tol" localSheetId="17" hidden="1">0.01</definedName>
    <definedName name="solver_tol" localSheetId="3" hidden="1">0.01</definedName>
    <definedName name="solver_tol" localSheetId="13" hidden="1">0.01</definedName>
    <definedName name="solver_tol" localSheetId="15" hidden="1">0.01</definedName>
    <definedName name="solver_tol" localSheetId="11" hidden="1">0.01</definedName>
    <definedName name="solver_tol" localSheetId="10" hidden="1">0.01</definedName>
    <definedName name="solver_tol" localSheetId="14" hidden="1">0.01</definedName>
    <definedName name="solver_tol" localSheetId="16" hidden="1">0.01</definedName>
    <definedName name="solver_tol" localSheetId="12" hidden="1">0.01</definedName>
    <definedName name="solver_tol" localSheetId="1" hidden="1">0.01</definedName>
    <definedName name="solver_tol" localSheetId="2" hidden="1">0.01</definedName>
    <definedName name="solver_tol" localSheetId="7" hidden="1">0.01</definedName>
    <definedName name="solver_tol" localSheetId="5" hidden="1">0.01</definedName>
    <definedName name="solver_tol" localSheetId="4" hidden="1">0.01</definedName>
    <definedName name="solver_tol" localSheetId="8" hidden="1">0.01</definedName>
    <definedName name="solver_tol" localSheetId="9" hidden="1">0.01</definedName>
    <definedName name="solver_tol" localSheetId="6" hidden="1">0.01</definedName>
    <definedName name="solver_typ" localSheetId="17" hidden="1">2</definedName>
    <definedName name="solver_typ" localSheetId="3" hidden="1">2</definedName>
    <definedName name="solver_typ" localSheetId="13" hidden="1">2</definedName>
    <definedName name="solver_typ" localSheetId="15" hidden="1">2</definedName>
    <definedName name="solver_typ" localSheetId="11" hidden="1">2</definedName>
    <definedName name="solver_typ" localSheetId="10" hidden="1">2</definedName>
    <definedName name="solver_typ" localSheetId="14" hidden="1">2</definedName>
    <definedName name="solver_typ" localSheetId="16" hidden="1">2</definedName>
    <definedName name="solver_typ" localSheetId="12" hidden="1">2</definedName>
    <definedName name="solver_typ" localSheetId="1" hidden="1">2</definedName>
    <definedName name="solver_typ" localSheetId="2" hidden="1">2</definedName>
    <definedName name="solver_typ" localSheetId="7" hidden="1">2</definedName>
    <definedName name="solver_typ" localSheetId="5" hidden="1">2</definedName>
    <definedName name="solver_typ" localSheetId="4" hidden="1">2</definedName>
    <definedName name="solver_typ" localSheetId="8" hidden="1">2</definedName>
    <definedName name="solver_typ" localSheetId="9" hidden="1">2</definedName>
    <definedName name="solver_typ" localSheetId="6" hidden="1">2</definedName>
    <definedName name="solver_val" localSheetId="17" hidden="1">0</definedName>
    <definedName name="solver_val" localSheetId="3" hidden="1">0</definedName>
    <definedName name="solver_val" localSheetId="13" hidden="1">0</definedName>
    <definedName name="solver_val" localSheetId="15" hidden="1">0</definedName>
    <definedName name="solver_val" localSheetId="11" hidden="1">0</definedName>
    <definedName name="solver_val" localSheetId="10" hidden="1">0</definedName>
    <definedName name="solver_val" localSheetId="14" hidden="1">0</definedName>
    <definedName name="solver_val" localSheetId="16" hidden="1">0</definedName>
    <definedName name="solver_val" localSheetId="12" hidden="1">0</definedName>
    <definedName name="solver_val" localSheetId="1" hidden="1">0</definedName>
    <definedName name="solver_val" localSheetId="2" hidden="1">0</definedName>
    <definedName name="solver_val" localSheetId="7" hidden="1">0</definedName>
    <definedName name="solver_val" localSheetId="5" hidden="1">0</definedName>
    <definedName name="solver_val" localSheetId="4" hidden="1">0</definedName>
    <definedName name="solver_val" localSheetId="8" hidden="1">0</definedName>
    <definedName name="solver_val" localSheetId="9" hidden="1">0</definedName>
    <definedName name="solver_val" localSheetId="6" hidden="1">0</definedName>
    <definedName name="solver_ver" localSheetId="17" hidden="1">2</definedName>
    <definedName name="solver_ver" localSheetId="3" hidden="1">2</definedName>
    <definedName name="solver_ver" localSheetId="13" hidden="1">2</definedName>
    <definedName name="solver_ver" localSheetId="15" hidden="1">2</definedName>
    <definedName name="solver_ver" localSheetId="11" hidden="1">2</definedName>
    <definedName name="solver_ver" localSheetId="10" hidden="1">2</definedName>
    <definedName name="solver_ver" localSheetId="14" hidden="1">2</definedName>
    <definedName name="solver_ver" localSheetId="16" hidden="1">2</definedName>
    <definedName name="solver_ver" localSheetId="12" hidden="1">2</definedName>
    <definedName name="solver_ver" localSheetId="1" hidden="1">2</definedName>
    <definedName name="solver_ver" localSheetId="2" hidden="1">2</definedName>
    <definedName name="solver_ver" localSheetId="7" hidden="1">2</definedName>
    <definedName name="solver_ver" localSheetId="5" hidden="1">2</definedName>
    <definedName name="solver_ver" localSheetId="4" hidden="1">2</definedName>
    <definedName name="solver_ver" localSheetId="8" hidden="1">2</definedName>
    <definedName name="solver_ver" localSheetId="9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" i="19" l="1"/>
  <c r="H205" i="19"/>
  <c r="I204" i="19"/>
  <c r="H204" i="19"/>
  <c r="I203" i="19"/>
  <c r="H203" i="19"/>
  <c r="I202" i="19"/>
  <c r="H202" i="19"/>
  <c r="I201" i="19"/>
  <c r="H201" i="19"/>
  <c r="I200" i="19"/>
  <c r="H200" i="19"/>
  <c r="I199" i="19"/>
  <c r="H199" i="19"/>
  <c r="I198" i="19"/>
  <c r="H198" i="19"/>
  <c r="I197" i="19"/>
  <c r="H197" i="19"/>
  <c r="I196" i="19"/>
  <c r="H196" i="19"/>
  <c r="I195" i="19"/>
  <c r="H195" i="19"/>
  <c r="I194" i="19"/>
  <c r="H194" i="19"/>
  <c r="I193" i="19"/>
  <c r="H193" i="19"/>
  <c r="I192" i="19"/>
  <c r="H192" i="19"/>
  <c r="I191" i="19"/>
  <c r="H191" i="19"/>
  <c r="I190" i="19"/>
  <c r="H190" i="19"/>
  <c r="I189" i="19"/>
  <c r="H189" i="19"/>
  <c r="I188" i="19"/>
  <c r="H188" i="19"/>
  <c r="I187" i="19"/>
  <c r="H187" i="19"/>
  <c r="I186" i="19"/>
  <c r="H186" i="19"/>
  <c r="I185" i="19"/>
  <c r="H185" i="19"/>
  <c r="I184" i="19"/>
  <c r="H184" i="19"/>
  <c r="I183" i="19"/>
  <c r="H183" i="19"/>
  <c r="I182" i="19"/>
  <c r="H182" i="19"/>
  <c r="I181" i="19"/>
  <c r="H181" i="19"/>
  <c r="I180" i="19"/>
  <c r="H180" i="19"/>
  <c r="I179" i="19"/>
  <c r="H179" i="19"/>
  <c r="I178" i="19"/>
  <c r="H178" i="19"/>
  <c r="I177" i="19"/>
  <c r="H177" i="19"/>
  <c r="I176" i="19"/>
  <c r="H176" i="19"/>
  <c r="I175" i="19"/>
  <c r="H175" i="19"/>
  <c r="I174" i="19"/>
  <c r="H174" i="19"/>
  <c r="I173" i="19"/>
  <c r="H173" i="19"/>
  <c r="I172" i="19"/>
  <c r="H172" i="19"/>
  <c r="I171" i="19"/>
  <c r="H171" i="19"/>
  <c r="I170" i="19"/>
  <c r="H170" i="19"/>
  <c r="I169" i="19"/>
  <c r="H169" i="19"/>
  <c r="I168" i="19"/>
  <c r="H168" i="19"/>
  <c r="I167" i="19"/>
  <c r="H167" i="19"/>
  <c r="I166" i="19"/>
  <c r="H166" i="19"/>
  <c r="I165" i="19"/>
  <c r="H165" i="19"/>
  <c r="I164" i="19"/>
  <c r="H164" i="19"/>
  <c r="I163" i="19"/>
  <c r="H163" i="19"/>
  <c r="I162" i="19"/>
  <c r="H162" i="19"/>
  <c r="I161" i="19"/>
  <c r="H161" i="19"/>
  <c r="I160" i="19"/>
  <c r="H160" i="19"/>
  <c r="I159" i="19"/>
  <c r="H159" i="19"/>
  <c r="I158" i="19"/>
  <c r="H158" i="19"/>
  <c r="I157" i="19"/>
  <c r="H157" i="19"/>
  <c r="I156" i="19"/>
  <c r="H156" i="19"/>
  <c r="I155" i="19"/>
  <c r="H155" i="19"/>
  <c r="I154" i="19"/>
  <c r="H154" i="19"/>
  <c r="I153" i="19"/>
  <c r="H153" i="19"/>
  <c r="I152" i="19"/>
  <c r="H152" i="19"/>
  <c r="I151" i="19"/>
  <c r="H151" i="19"/>
  <c r="I150" i="19"/>
  <c r="H150" i="19"/>
  <c r="I149" i="19"/>
  <c r="H149" i="19"/>
  <c r="I148" i="19"/>
  <c r="H148" i="19"/>
  <c r="I147" i="19"/>
  <c r="H147" i="19"/>
  <c r="I146" i="19"/>
  <c r="H146" i="19"/>
  <c r="I145" i="19"/>
  <c r="H145" i="19"/>
  <c r="I144" i="19"/>
  <c r="H144" i="19"/>
  <c r="I143" i="19"/>
  <c r="H143" i="19"/>
  <c r="I142" i="19"/>
  <c r="H142" i="19"/>
  <c r="I141" i="19"/>
  <c r="H141" i="19"/>
  <c r="I140" i="19"/>
  <c r="H140" i="19"/>
  <c r="I139" i="19"/>
  <c r="H139" i="19"/>
  <c r="I138" i="19"/>
  <c r="H138" i="19"/>
  <c r="I137" i="19"/>
  <c r="H137" i="19"/>
  <c r="I136" i="19"/>
  <c r="H136" i="19"/>
  <c r="I135" i="19"/>
  <c r="H135" i="19"/>
  <c r="I134" i="19"/>
  <c r="H134" i="19"/>
  <c r="I133" i="19"/>
  <c r="H133" i="19"/>
  <c r="I132" i="19"/>
  <c r="H132" i="19"/>
  <c r="I131" i="19"/>
  <c r="H131" i="19"/>
  <c r="I130" i="19"/>
  <c r="H130" i="19"/>
  <c r="I129" i="19"/>
  <c r="H129" i="19"/>
  <c r="I128" i="19"/>
  <c r="H128" i="19"/>
  <c r="I127" i="19"/>
  <c r="H127" i="19"/>
  <c r="I126" i="19"/>
  <c r="H126" i="19"/>
  <c r="I125" i="19"/>
  <c r="H125" i="19"/>
  <c r="I124" i="19"/>
  <c r="H124" i="19"/>
  <c r="I123" i="19"/>
  <c r="H123" i="19"/>
  <c r="I122" i="19"/>
  <c r="H122" i="19"/>
  <c r="I121" i="19"/>
  <c r="H121" i="19"/>
  <c r="I120" i="19"/>
  <c r="H120" i="19"/>
  <c r="I119" i="19"/>
  <c r="H119" i="19"/>
  <c r="I118" i="19"/>
  <c r="H118" i="19"/>
  <c r="I117" i="19"/>
  <c r="H117" i="19"/>
  <c r="I116" i="19"/>
  <c r="H116" i="19"/>
  <c r="I115" i="19"/>
  <c r="H115" i="19"/>
  <c r="I114" i="19"/>
  <c r="H114" i="19"/>
  <c r="I113" i="19"/>
  <c r="H113" i="19"/>
  <c r="I112" i="19"/>
  <c r="H112" i="19"/>
  <c r="I111" i="19"/>
  <c r="H111" i="19"/>
  <c r="I110" i="19"/>
  <c r="H110" i="19"/>
  <c r="I109" i="19"/>
  <c r="H109" i="19"/>
  <c r="I108" i="19"/>
  <c r="H108" i="19"/>
  <c r="I107" i="19"/>
  <c r="H107" i="19"/>
  <c r="I106" i="19"/>
  <c r="H106" i="19"/>
  <c r="I105" i="19"/>
  <c r="H105" i="19"/>
  <c r="I104" i="19"/>
  <c r="H104" i="19"/>
  <c r="I103" i="19"/>
  <c r="H103" i="19"/>
  <c r="I102" i="19"/>
  <c r="H102" i="19"/>
  <c r="I101" i="19"/>
  <c r="H101" i="19"/>
  <c r="I100" i="19"/>
  <c r="H100" i="19"/>
  <c r="I99" i="19"/>
  <c r="H99" i="19"/>
  <c r="I98" i="19"/>
  <c r="H98" i="19"/>
  <c r="I97" i="19"/>
  <c r="H97" i="19"/>
  <c r="I96" i="19"/>
  <c r="H96" i="19"/>
  <c r="I95" i="19"/>
  <c r="H95" i="19"/>
  <c r="I94" i="19"/>
  <c r="H94" i="19"/>
  <c r="I93" i="19"/>
  <c r="H93" i="19"/>
  <c r="I92" i="19"/>
  <c r="H92" i="19"/>
  <c r="I91" i="19"/>
  <c r="H91" i="19"/>
  <c r="I90" i="19"/>
  <c r="H90" i="19"/>
  <c r="I89" i="19"/>
  <c r="H89" i="19"/>
  <c r="I88" i="19"/>
  <c r="H88" i="19"/>
  <c r="I87" i="19"/>
  <c r="H87" i="19"/>
  <c r="I86" i="19"/>
  <c r="H86" i="19"/>
  <c r="I85" i="19"/>
  <c r="H85" i="19"/>
  <c r="I84" i="19"/>
  <c r="H84" i="19"/>
  <c r="I83" i="19"/>
  <c r="H83" i="19"/>
  <c r="I82" i="19"/>
  <c r="H82" i="19"/>
  <c r="I81" i="19"/>
  <c r="H81" i="19"/>
  <c r="I80" i="19"/>
  <c r="H80" i="19"/>
  <c r="I79" i="19"/>
  <c r="H79" i="19"/>
  <c r="I78" i="19"/>
  <c r="H78" i="19"/>
  <c r="I77" i="19"/>
  <c r="H77" i="19"/>
  <c r="I76" i="19"/>
  <c r="H76" i="19"/>
  <c r="I75" i="19"/>
  <c r="H75" i="19"/>
  <c r="I74" i="19"/>
  <c r="H74" i="19"/>
  <c r="I73" i="19"/>
  <c r="H73" i="19"/>
  <c r="I72" i="19"/>
  <c r="H72" i="19"/>
  <c r="I71" i="19"/>
  <c r="H71" i="19"/>
  <c r="I70" i="19"/>
  <c r="H70" i="19"/>
  <c r="I69" i="19"/>
  <c r="H69" i="19"/>
  <c r="I68" i="19"/>
  <c r="H68" i="19"/>
  <c r="I67" i="19"/>
  <c r="H67" i="19"/>
  <c r="I66" i="19"/>
  <c r="H66" i="19"/>
  <c r="I65" i="19"/>
  <c r="H65" i="19"/>
  <c r="I64" i="19"/>
  <c r="H64" i="19"/>
  <c r="I63" i="19"/>
  <c r="H63" i="19"/>
  <c r="I62" i="19"/>
  <c r="H62" i="19"/>
  <c r="I61" i="19"/>
  <c r="H61" i="19"/>
  <c r="I60" i="19"/>
  <c r="H60" i="19"/>
  <c r="I59" i="19"/>
  <c r="H59" i="19"/>
  <c r="I58" i="19"/>
  <c r="H58" i="19"/>
  <c r="I57" i="19"/>
  <c r="H57" i="19"/>
  <c r="I56" i="19"/>
  <c r="H56" i="19"/>
  <c r="I55" i="19"/>
  <c r="H55" i="19"/>
  <c r="I54" i="19"/>
  <c r="H54" i="19"/>
  <c r="I53" i="19"/>
  <c r="H53" i="19"/>
  <c r="I52" i="19"/>
  <c r="H52" i="19"/>
  <c r="I51" i="19"/>
  <c r="H51" i="19"/>
  <c r="I50" i="19"/>
  <c r="H50" i="19"/>
  <c r="I49" i="19"/>
  <c r="H49" i="19"/>
  <c r="I48" i="19"/>
  <c r="H48" i="19"/>
  <c r="I47" i="19"/>
  <c r="H47" i="19"/>
  <c r="I46" i="19"/>
  <c r="H46" i="19"/>
  <c r="I45" i="19"/>
  <c r="H45" i="19"/>
  <c r="I44" i="19"/>
  <c r="H44" i="19"/>
  <c r="I43" i="19"/>
  <c r="H43" i="19"/>
  <c r="I42" i="19"/>
  <c r="H42" i="19"/>
  <c r="I41" i="19"/>
  <c r="H41" i="19"/>
  <c r="I40" i="19"/>
  <c r="H40" i="19"/>
  <c r="I39" i="19"/>
  <c r="H39" i="19"/>
  <c r="I38" i="19"/>
  <c r="H38" i="19"/>
  <c r="I37" i="19"/>
  <c r="H37" i="19"/>
  <c r="I36" i="19"/>
  <c r="H36" i="19"/>
  <c r="I35" i="19"/>
  <c r="H35" i="19"/>
  <c r="I34" i="19"/>
  <c r="H34" i="19"/>
  <c r="I33" i="19"/>
  <c r="H33" i="19"/>
  <c r="I32" i="19"/>
  <c r="H32" i="19"/>
  <c r="I31" i="19"/>
  <c r="H31" i="19"/>
  <c r="D31" i="19"/>
  <c r="I30" i="19"/>
  <c r="H30" i="19"/>
  <c r="D30" i="19"/>
  <c r="C30" i="19"/>
  <c r="E30" i="19" s="1"/>
  <c r="I29" i="19"/>
  <c r="H29" i="19"/>
  <c r="D29" i="19"/>
  <c r="I28" i="19"/>
  <c r="H28" i="19"/>
  <c r="D28" i="19"/>
  <c r="I27" i="19"/>
  <c r="H27" i="19"/>
  <c r="D27" i="19"/>
  <c r="I26" i="19"/>
  <c r="H26" i="19"/>
  <c r="D26" i="19"/>
  <c r="I25" i="19"/>
  <c r="D25" i="19"/>
  <c r="C25" i="19"/>
  <c r="E25" i="19" s="1"/>
  <c r="J10" i="19"/>
  <c r="I10" i="19"/>
  <c r="H10" i="19"/>
  <c r="C31" i="19" s="1"/>
  <c r="E31" i="19" s="1"/>
  <c r="J9" i="19"/>
  <c r="I9" i="19"/>
  <c r="H9" i="19"/>
  <c r="J8" i="19"/>
  <c r="I8" i="19"/>
  <c r="H8" i="19"/>
  <c r="C29" i="19" s="1"/>
  <c r="E29" i="19" s="1"/>
  <c r="J7" i="19"/>
  <c r="I7" i="19"/>
  <c r="H7" i="19"/>
  <c r="C28" i="19" s="1"/>
  <c r="E28" i="19" s="1"/>
  <c r="J6" i="19"/>
  <c r="I6" i="19"/>
  <c r="H6" i="19"/>
  <c r="C27" i="19" s="1"/>
  <c r="E27" i="19" s="1"/>
  <c r="J5" i="19"/>
  <c r="I5" i="19"/>
  <c r="C26" i="19" s="1"/>
  <c r="E26" i="19" s="1"/>
  <c r="H5" i="19"/>
  <c r="J4" i="19"/>
  <c r="I4" i="19"/>
  <c r="H4" i="19"/>
  <c r="I205" i="18"/>
  <c r="H205" i="18"/>
  <c r="I204" i="18"/>
  <c r="H204" i="18"/>
  <c r="I203" i="18"/>
  <c r="H203" i="18"/>
  <c r="I202" i="18"/>
  <c r="H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I87" i="18"/>
  <c r="H87" i="18"/>
  <c r="I86" i="18"/>
  <c r="H86" i="18"/>
  <c r="I85" i="18"/>
  <c r="H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D31" i="18"/>
  <c r="I30" i="18"/>
  <c r="H30" i="18"/>
  <c r="D30" i="18"/>
  <c r="C30" i="18"/>
  <c r="E30" i="18" s="1"/>
  <c r="I29" i="18"/>
  <c r="H29" i="18"/>
  <c r="D29" i="18"/>
  <c r="I28" i="18"/>
  <c r="H28" i="18"/>
  <c r="D28" i="18"/>
  <c r="I27" i="18"/>
  <c r="H27" i="18"/>
  <c r="D27" i="18"/>
  <c r="I26" i="18"/>
  <c r="H26" i="18"/>
  <c r="D26" i="18"/>
  <c r="I25" i="18"/>
  <c r="D25" i="18"/>
  <c r="C25" i="18"/>
  <c r="E25" i="18" s="1"/>
  <c r="J10" i="18"/>
  <c r="I10" i="18"/>
  <c r="H10" i="18"/>
  <c r="C31" i="18" s="1"/>
  <c r="E31" i="18" s="1"/>
  <c r="J9" i="18"/>
  <c r="I9" i="18"/>
  <c r="H9" i="18"/>
  <c r="J8" i="18"/>
  <c r="I8" i="18"/>
  <c r="H8" i="18"/>
  <c r="C29" i="18" s="1"/>
  <c r="E29" i="18" s="1"/>
  <c r="J7" i="18"/>
  <c r="I7" i="18"/>
  <c r="H7" i="18"/>
  <c r="C28" i="18" s="1"/>
  <c r="E28" i="18" s="1"/>
  <c r="J6" i="18"/>
  <c r="I6" i="18"/>
  <c r="H6" i="18"/>
  <c r="C27" i="18" s="1"/>
  <c r="E27" i="18" s="1"/>
  <c r="J5" i="18"/>
  <c r="I5" i="18"/>
  <c r="C26" i="18" s="1"/>
  <c r="E26" i="18" s="1"/>
  <c r="H5" i="18"/>
  <c r="J4" i="18"/>
  <c r="I4" i="18"/>
  <c r="H4" i="18"/>
  <c r="I205" i="17"/>
  <c r="H205" i="17"/>
  <c r="I204" i="17"/>
  <c r="H204" i="17"/>
  <c r="I203" i="17"/>
  <c r="H203" i="17"/>
  <c r="I202" i="17"/>
  <c r="H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I87" i="17"/>
  <c r="H87" i="17"/>
  <c r="I86" i="17"/>
  <c r="H86" i="17"/>
  <c r="I85" i="17"/>
  <c r="H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D31" i="17"/>
  <c r="I30" i="17"/>
  <c r="H30" i="17"/>
  <c r="D30" i="17"/>
  <c r="I29" i="17"/>
  <c r="H29" i="17"/>
  <c r="D29" i="17"/>
  <c r="I28" i="17"/>
  <c r="H28" i="17"/>
  <c r="D28" i="17"/>
  <c r="I27" i="17"/>
  <c r="H27" i="17"/>
  <c r="D27" i="17"/>
  <c r="I26" i="17"/>
  <c r="H26" i="17"/>
  <c r="D26" i="17"/>
  <c r="I25" i="17"/>
  <c r="E25" i="17"/>
  <c r="D25" i="17"/>
  <c r="C25" i="17"/>
  <c r="J10" i="17"/>
  <c r="I10" i="17"/>
  <c r="H10" i="17"/>
  <c r="C31" i="17" s="1"/>
  <c r="E31" i="17" s="1"/>
  <c r="J9" i="17"/>
  <c r="I9" i="17"/>
  <c r="H9" i="17"/>
  <c r="C30" i="17" s="1"/>
  <c r="E30" i="17" s="1"/>
  <c r="J8" i="17"/>
  <c r="I8" i="17"/>
  <c r="H8" i="17"/>
  <c r="C29" i="17" s="1"/>
  <c r="E29" i="17" s="1"/>
  <c r="J7" i="17"/>
  <c r="I7" i="17"/>
  <c r="H7" i="17"/>
  <c r="C28" i="17" s="1"/>
  <c r="E28" i="17" s="1"/>
  <c r="J6" i="17"/>
  <c r="I6" i="17"/>
  <c r="H6" i="17"/>
  <c r="C27" i="17" s="1"/>
  <c r="E27" i="17" s="1"/>
  <c r="J5" i="17"/>
  <c r="I5" i="17"/>
  <c r="H5" i="17"/>
  <c r="C26" i="17" s="1"/>
  <c r="E26" i="17" s="1"/>
  <c r="J4" i="17"/>
  <c r="I4" i="17"/>
  <c r="H4" i="17"/>
  <c r="I205" i="16"/>
  <c r="H205" i="16"/>
  <c r="I204" i="16"/>
  <c r="H204" i="16"/>
  <c r="I203" i="16"/>
  <c r="H203" i="16"/>
  <c r="I202" i="16"/>
  <c r="H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D31" i="16"/>
  <c r="I30" i="16"/>
  <c r="H30" i="16"/>
  <c r="D30" i="16"/>
  <c r="C30" i="16"/>
  <c r="E30" i="16" s="1"/>
  <c r="I29" i="16"/>
  <c r="H29" i="16"/>
  <c r="D29" i="16"/>
  <c r="I28" i="16"/>
  <c r="H28" i="16"/>
  <c r="D28" i="16"/>
  <c r="I27" i="16"/>
  <c r="H27" i="16"/>
  <c r="D27" i="16"/>
  <c r="I26" i="16"/>
  <c r="H26" i="16"/>
  <c r="D26" i="16"/>
  <c r="I25" i="16"/>
  <c r="D25" i="16"/>
  <c r="C25" i="16"/>
  <c r="E25" i="16" s="1"/>
  <c r="J10" i="16"/>
  <c r="I10" i="16"/>
  <c r="H10" i="16"/>
  <c r="C31" i="16" s="1"/>
  <c r="E31" i="16" s="1"/>
  <c r="J9" i="16"/>
  <c r="I9" i="16"/>
  <c r="H9" i="16"/>
  <c r="J8" i="16"/>
  <c r="I8" i="16"/>
  <c r="H8" i="16"/>
  <c r="C29" i="16" s="1"/>
  <c r="E29" i="16" s="1"/>
  <c r="J7" i="16"/>
  <c r="I7" i="16"/>
  <c r="H7" i="16"/>
  <c r="C28" i="16" s="1"/>
  <c r="E28" i="16" s="1"/>
  <c r="J6" i="16"/>
  <c r="I6" i="16"/>
  <c r="H6" i="16"/>
  <c r="C27" i="16" s="1"/>
  <c r="E27" i="16" s="1"/>
  <c r="J5" i="16"/>
  <c r="I5" i="16"/>
  <c r="H5" i="16"/>
  <c r="C26" i="16" s="1"/>
  <c r="E26" i="16" s="1"/>
  <c r="J4" i="16"/>
  <c r="I4" i="16"/>
  <c r="H4" i="16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D31" i="15"/>
  <c r="I30" i="15"/>
  <c r="H30" i="15"/>
  <c r="D30" i="15"/>
  <c r="C30" i="15"/>
  <c r="E30" i="15" s="1"/>
  <c r="I29" i="15"/>
  <c r="H29" i="15"/>
  <c r="D29" i="15"/>
  <c r="I28" i="15"/>
  <c r="H28" i="15"/>
  <c r="D28" i="15"/>
  <c r="I27" i="15"/>
  <c r="H27" i="15"/>
  <c r="D27" i="15"/>
  <c r="I26" i="15"/>
  <c r="H26" i="15"/>
  <c r="D26" i="15"/>
  <c r="I25" i="15"/>
  <c r="D25" i="15"/>
  <c r="C25" i="15"/>
  <c r="E25" i="15" s="1"/>
  <c r="J10" i="15"/>
  <c r="I10" i="15"/>
  <c r="H10" i="15"/>
  <c r="C31" i="15" s="1"/>
  <c r="E31" i="15" s="1"/>
  <c r="J9" i="15"/>
  <c r="I9" i="15"/>
  <c r="H9" i="15"/>
  <c r="J8" i="15"/>
  <c r="I8" i="15"/>
  <c r="H8" i="15"/>
  <c r="C29" i="15" s="1"/>
  <c r="E29" i="15" s="1"/>
  <c r="J7" i="15"/>
  <c r="I7" i="15"/>
  <c r="H7" i="15"/>
  <c r="C28" i="15" s="1"/>
  <c r="E28" i="15" s="1"/>
  <c r="J6" i="15"/>
  <c r="I6" i="15"/>
  <c r="H6" i="15"/>
  <c r="C27" i="15" s="1"/>
  <c r="E27" i="15" s="1"/>
  <c r="J5" i="15"/>
  <c r="I5" i="15"/>
  <c r="C26" i="15" s="1"/>
  <c r="E26" i="15" s="1"/>
  <c r="H5" i="15"/>
  <c r="J4" i="15"/>
  <c r="I4" i="15"/>
  <c r="H4" i="15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D31" i="14"/>
  <c r="I30" i="14"/>
  <c r="H30" i="14"/>
  <c r="D30" i="14"/>
  <c r="C30" i="14"/>
  <c r="E30" i="14" s="1"/>
  <c r="I29" i="14"/>
  <c r="H29" i="14"/>
  <c r="D29" i="14"/>
  <c r="I28" i="14"/>
  <c r="H28" i="14"/>
  <c r="D28" i="14"/>
  <c r="I27" i="14"/>
  <c r="H27" i="14"/>
  <c r="D27" i="14"/>
  <c r="I26" i="14"/>
  <c r="H26" i="14"/>
  <c r="D26" i="14"/>
  <c r="I25" i="14"/>
  <c r="D25" i="14"/>
  <c r="C25" i="14"/>
  <c r="E25" i="14" s="1"/>
  <c r="J10" i="14"/>
  <c r="I10" i="14"/>
  <c r="H10" i="14"/>
  <c r="C31" i="14" s="1"/>
  <c r="E31" i="14" s="1"/>
  <c r="J9" i="14"/>
  <c r="I9" i="14"/>
  <c r="H9" i="14"/>
  <c r="J8" i="14"/>
  <c r="I8" i="14"/>
  <c r="H8" i="14"/>
  <c r="C29" i="14" s="1"/>
  <c r="E29" i="14" s="1"/>
  <c r="J7" i="14"/>
  <c r="I7" i="14"/>
  <c r="H7" i="14"/>
  <c r="C28" i="14" s="1"/>
  <c r="E28" i="14" s="1"/>
  <c r="J6" i="14"/>
  <c r="I6" i="14"/>
  <c r="H6" i="14"/>
  <c r="C27" i="14" s="1"/>
  <c r="E27" i="14" s="1"/>
  <c r="J5" i="14"/>
  <c r="I5" i="14"/>
  <c r="C26" i="14" s="1"/>
  <c r="E26" i="14" s="1"/>
  <c r="H5" i="14"/>
  <c r="J4" i="14"/>
  <c r="I4" i="14"/>
  <c r="H4" i="14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D31" i="13"/>
  <c r="I30" i="13"/>
  <c r="H30" i="13"/>
  <c r="D30" i="13"/>
  <c r="I29" i="13"/>
  <c r="H29" i="13"/>
  <c r="D29" i="13"/>
  <c r="I28" i="13"/>
  <c r="H28" i="13"/>
  <c r="D28" i="13"/>
  <c r="I27" i="13"/>
  <c r="H27" i="13"/>
  <c r="D27" i="13"/>
  <c r="I26" i="13"/>
  <c r="H26" i="13"/>
  <c r="D26" i="13"/>
  <c r="I25" i="13"/>
  <c r="D25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D35" i="11"/>
  <c r="C35" i="11"/>
  <c r="E35" i="11" s="1"/>
  <c r="I34" i="11"/>
  <c r="H34" i="11"/>
  <c r="D34" i="11"/>
  <c r="I33" i="11"/>
  <c r="H33" i="11"/>
  <c r="D33" i="11"/>
  <c r="I32" i="11"/>
  <c r="H32" i="11"/>
  <c r="D32" i="11"/>
  <c r="I31" i="11"/>
  <c r="H31" i="11"/>
  <c r="D31" i="11"/>
  <c r="I30" i="11"/>
  <c r="H30" i="11"/>
  <c r="D30" i="11"/>
  <c r="I29" i="11"/>
  <c r="H29" i="11"/>
  <c r="D29" i="11"/>
  <c r="I28" i="11"/>
  <c r="H28" i="11"/>
  <c r="D28" i="11"/>
  <c r="I27" i="11"/>
  <c r="H27" i="11"/>
  <c r="D27" i="11"/>
  <c r="C27" i="11"/>
  <c r="E27" i="11" s="1"/>
  <c r="I26" i="11"/>
  <c r="H26" i="11"/>
  <c r="D26" i="11"/>
  <c r="I25" i="11"/>
  <c r="D25" i="11"/>
  <c r="J14" i="11"/>
  <c r="I14" i="11"/>
  <c r="H14" i="11"/>
  <c r="J13" i="11"/>
  <c r="I13" i="11"/>
  <c r="H13" i="11"/>
  <c r="C34" i="11" s="1"/>
  <c r="E34" i="11" s="1"/>
  <c r="J12" i="11"/>
  <c r="I12" i="11"/>
  <c r="H12" i="11"/>
  <c r="C33" i="11" s="1"/>
  <c r="E33" i="11" s="1"/>
  <c r="J11" i="11"/>
  <c r="I11" i="11"/>
  <c r="H11" i="11"/>
  <c r="C32" i="11" s="1"/>
  <c r="E32" i="11" s="1"/>
  <c r="J10" i="11"/>
  <c r="I10" i="11"/>
  <c r="H10" i="11"/>
  <c r="C31" i="11" s="1"/>
  <c r="E31" i="11" s="1"/>
  <c r="J9" i="11"/>
  <c r="I9" i="11"/>
  <c r="H9" i="11"/>
  <c r="C30" i="11" s="1"/>
  <c r="E30" i="11" s="1"/>
  <c r="J8" i="11"/>
  <c r="I8" i="11"/>
  <c r="H8" i="11"/>
  <c r="C29" i="11" s="1"/>
  <c r="E29" i="11" s="1"/>
  <c r="J7" i="11"/>
  <c r="I7" i="11"/>
  <c r="H7" i="11"/>
  <c r="C28" i="11" s="1"/>
  <c r="E28" i="11" s="1"/>
  <c r="J6" i="11"/>
  <c r="I6" i="11"/>
  <c r="H6" i="11"/>
  <c r="J5" i="11"/>
  <c r="I5" i="11"/>
  <c r="H5" i="11"/>
  <c r="C26" i="11" s="1"/>
  <c r="E26" i="11" s="1"/>
  <c r="J4" i="11"/>
  <c r="I4" i="11"/>
  <c r="C25" i="11" s="1"/>
  <c r="E25" i="11" s="1"/>
  <c r="H4" i="1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H5" i="1"/>
  <c r="H6" i="1"/>
  <c r="H7" i="1"/>
  <c r="H8" i="1"/>
  <c r="C29" i="1" s="1"/>
  <c r="H9" i="1"/>
  <c r="C30" i="1" s="1"/>
  <c r="H10" i="1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D25" i="10" s="1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D24" i="10" s="1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D22" i="10" s="1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D21" i="10" s="1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D20" i="10" s="1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D23" i="10"/>
  <c r="C23" i="10"/>
  <c r="E23" i="10" s="1"/>
  <c r="I22" i="10"/>
  <c r="H22" i="10"/>
  <c r="I21" i="10"/>
  <c r="H21" i="10"/>
  <c r="I20" i="10"/>
  <c r="H20" i="10"/>
  <c r="C20" i="10"/>
  <c r="E20" i="10" s="1"/>
  <c r="I19" i="10"/>
  <c r="D19" i="10"/>
  <c r="J10" i="10"/>
  <c r="I10" i="10"/>
  <c r="H10" i="10"/>
  <c r="C25" i="10" s="1"/>
  <c r="J9" i="10"/>
  <c r="I9" i="10"/>
  <c r="H9" i="10"/>
  <c r="C24" i="10" s="1"/>
  <c r="E24" i="10" s="1"/>
  <c r="J8" i="10"/>
  <c r="I8" i="10"/>
  <c r="H8" i="10"/>
  <c r="J7" i="10"/>
  <c r="I7" i="10"/>
  <c r="H7" i="10"/>
  <c r="C22" i="10" s="1"/>
  <c r="J6" i="10"/>
  <c r="I6" i="10"/>
  <c r="H6" i="10"/>
  <c r="C21" i="10" s="1"/>
  <c r="E21" i="10" s="1"/>
  <c r="J5" i="10"/>
  <c r="I5" i="10"/>
  <c r="H5" i="10"/>
  <c r="J4" i="10"/>
  <c r="I4" i="10"/>
  <c r="H4" i="10"/>
  <c r="C19" i="10" s="1"/>
  <c r="E19" i="10" s="1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D25" i="9"/>
  <c r="I24" i="9"/>
  <c r="H24" i="9"/>
  <c r="D24" i="9"/>
  <c r="I23" i="9"/>
  <c r="H23" i="9"/>
  <c r="D23" i="9"/>
  <c r="C23" i="9"/>
  <c r="E23" i="9" s="1"/>
  <c r="I22" i="9"/>
  <c r="H22" i="9"/>
  <c r="D22" i="9"/>
  <c r="I21" i="9"/>
  <c r="H21" i="9"/>
  <c r="D21" i="9"/>
  <c r="I20" i="9"/>
  <c r="H20" i="9"/>
  <c r="D20" i="9"/>
  <c r="C20" i="9"/>
  <c r="E20" i="9" s="1"/>
  <c r="I19" i="9"/>
  <c r="D19" i="9"/>
  <c r="J10" i="9"/>
  <c r="I10" i="9"/>
  <c r="H10" i="9"/>
  <c r="C25" i="9" s="1"/>
  <c r="J9" i="9"/>
  <c r="I9" i="9"/>
  <c r="H9" i="9"/>
  <c r="C24" i="9" s="1"/>
  <c r="E24" i="9" s="1"/>
  <c r="J8" i="9"/>
  <c r="I8" i="9"/>
  <c r="H8" i="9"/>
  <c r="J7" i="9"/>
  <c r="I7" i="9"/>
  <c r="H7" i="9"/>
  <c r="C22" i="9" s="1"/>
  <c r="E22" i="9" s="1"/>
  <c r="J6" i="9"/>
  <c r="I6" i="9"/>
  <c r="H6" i="9"/>
  <c r="C21" i="9" s="1"/>
  <c r="E21" i="9" s="1"/>
  <c r="J5" i="9"/>
  <c r="I5" i="9"/>
  <c r="H5" i="9"/>
  <c r="J4" i="9"/>
  <c r="I4" i="9"/>
  <c r="H4" i="9"/>
  <c r="C19" i="9" s="1"/>
  <c r="E19" i="9" s="1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D21" i="8" s="1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D25" i="8"/>
  <c r="I24" i="8"/>
  <c r="H24" i="8"/>
  <c r="D24" i="8"/>
  <c r="I23" i="8"/>
  <c r="H23" i="8"/>
  <c r="D23" i="8"/>
  <c r="C23" i="8"/>
  <c r="E23" i="8" s="1"/>
  <c r="I22" i="8"/>
  <c r="H22" i="8"/>
  <c r="D22" i="8"/>
  <c r="I21" i="8"/>
  <c r="H21" i="8"/>
  <c r="I20" i="8"/>
  <c r="H20" i="8"/>
  <c r="D20" i="8"/>
  <c r="C20" i="8"/>
  <c r="E20" i="8" s="1"/>
  <c r="I19" i="8"/>
  <c r="D19" i="8"/>
  <c r="J10" i="8"/>
  <c r="I10" i="8"/>
  <c r="H10" i="8"/>
  <c r="C25" i="8" s="1"/>
  <c r="J9" i="8"/>
  <c r="I9" i="8"/>
  <c r="C24" i="8" s="1"/>
  <c r="E24" i="8" s="1"/>
  <c r="H9" i="8"/>
  <c r="J8" i="8"/>
  <c r="I8" i="8"/>
  <c r="H8" i="8"/>
  <c r="J7" i="8"/>
  <c r="I7" i="8"/>
  <c r="H7" i="8"/>
  <c r="C22" i="8" s="1"/>
  <c r="E22" i="8" s="1"/>
  <c r="J6" i="8"/>
  <c r="I6" i="8"/>
  <c r="H6" i="8"/>
  <c r="C21" i="8" s="1"/>
  <c r="J5" i="8"/>
  <c r="I5" i="8"/>
  <c r="H5" i="8"/>
  <c r="J4" i="8"/>
  <c r="I4" i="8"/>
  <c r="H4" i="8"/>
  <c r="C19" i="8" s="1"/>
  <c r="E19" i="8" s="1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D22" i="7" s="1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D21" i="7" s="1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D25" i="7"/>
  <c r="I24" i="7"/>
  <c r="H24" i="7"/>
  <c r="D24" i="7"/>
  <c r="I23" i="7"/>
  <c r="H23" i="7"/>
  <c r="D23" i="7"/>
  <c r="C23" i="7"/>
  <c r="E23" i="7" s="1"/>
  <c r="I22" i="7"/>
  <c r="H22" i="7"/>
  <c r="I21" i="7"/>
  <c r="H21" i="7"/>
  <c r="I20" i="7"/>
  <c r="H20" i="7"/>
  <c r="D20" i="7"/>
  <c r="C20" i="7"/>
  <c r="E20" i="7" s="1"/>
  <c r="I19" i="7"/>
  <c r="D19" i="7"/>
  <c r="J10" i="7"/>
  <c r="I10" i="7"/>
  <c r="H10" i="7"/>
  <c r="C25" i="7" s="1"/>
  <c r="J9" i="7"/>
  <c r="I9" i="7"/>
  <c r="C24" i="7" s="1"/>
  <c r="E24" i="7" s="1"/>
  <c r="H9" i="7"/>
  <c r="J8" i="7"/>
  <c r="I8" i="7"/>
  <c r="H8" i="7"/>
  <c r="J7" i="7"/>
  <c r="I7" i="7"/>
  <c r="H7" i="7"/>
  <c r="C22" i="7" s="1"/>
  <c r="E22" i="7" s="1"/>
  <c r="J6" i="7"/>
  <c r="I6" i="7"/>
  <c r="H6" i="7"/>
  <c r="C21" i="7" s="1"/>
  <c r="J5" i="7"/>
  <c r="I5" i="7"/>
  <c r="H5" i="7"/>
  <c r="J4" i="7"/>
  <c r="I4" i="7"/>
  <c r="H4" i="7"/>
  <c r="C19" i="7" s="1"/>
  <c r="E19" i="7" s="1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D25" i="6"/>
  <c r="I24" i="6"/>
  <c r="H24" i="6"/>
  <c r="D24" i="6"/>
  <c r="I23" i="6"/>
  <c r="H23" i="6"/>
  <c r="D23" i="6"/>
  <c r="C23" i="6"/>
  <c r="E23" i="6" s="1"/>
  <c r="I22" i="6"/>
  <c r="H22" i="6"/>
  <c r="D22" i="6"/>
  <c r="I21" i="6"/>
  <c r="H21" i="6"/>
  <c r="D21" i="6"/>
  <c r="I20" i="6"/>
  <c r="H20" i="6"/>
  <c r="D20" i="6"/>
  <c r="C20" i="6"/>
  <c r="E20" i="6" s="1"/>
  <c r="I19" i="6"/>
  <c r="D19" i="6"/>
  <c r="J10" i="6"/>
  <c r="I10" i="6"/>
  <c r="H10" i="6"/>
  <c r="C25" i="6" s="1"/>
  <c r="J9" i="6"/>
  <c r="I9" i="6"/>
  <c r="H9" i="6"/>
  <c r="C24" i="6" s="1"/>
  <c r="E24" i="6" s="1"/>
  <c r="J8" i="6"/>
  <c r="I8" i="6"/>
  <c r="H8" i="6"/>
  <c r="J7" i="6"/>
  <c r="I7" i="6"/>
  <c r="H7" i="6"/>
  <c r="C22" i="6" s="1"/>
  <c r="E22" i="6" s="1"/>
  <c r="J6" i="6"/>
  <c r="I6" i="6"/>
  <c r="H6" i="6"/>
  <c r="C21" i="6" s="1"/>
  <c r="E21" i="6" s="1"/>
  <c r="J5" i="6"/>
  <c r="I5" i="6"/>
  <c r="H5" i="6"/>
  <c r="J4" i="6"/>
  <c r="I4" i="6"/>
  <c r="H4" i="6"/>
  <c r="C19" i="6" s="1"/>
  <c r="E19" i="6" s="1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D25" i="5"/>
  <c r="I24" i="5"/>
  <c r="H24" i="5"/>
  <c r="D24" i="5"/>
  <c r="I23" i="5"/>
  <c r="H23" i="5"/>
  <c r="D23" i="5"/>
  <c r="C23" i="5"/>
  <c r="E23" i="5" s="1"/>
  <c r="I22" i="5"/>
  <c r="H22" i="5"/>
  <c r="D22" i="5"/>
  <c r="I21" i="5"/>
  <c r="H21" i="5"/>
  <c r="D21" i="5"/>
  <c r="I20" i="5"/>
  <c r="H20" i="5"/>
  <c r="D20" i="5"/>
  <c r="I19" i="5"/>
  <c r="D19" i="5"/>
  <c r="J10" i="5"/>
  <c r="I10" i="5"/>
  <c r="H10" i="5"/>
  <c r="C25" i="5" s="1"/>
  <c r="J9" i="5"/>
  <c r="I9" i="5"/>
  <c r="H9" i="5"/>
  <c r="C24" i="5" s="1"/>
  <c r="E24" i="5" s="1"/>
  <c r="J8" i="5"/>
  <c r="I8" i="5"/>
  <c r="H8" i="5"/>
  <c r="J7" i="5"/>
  <c r="I7" i="5"/>
  <c r="H7" i="5"/>
  <c r="C22" i="5" s="1"/>
  <c r="E22" i="5" s="1"/>
  <c r="J6" i="5"/>
  <c r="I6" i="5"/>
  <c r="H6" i="5"/>
  <c r="C21" i="5" s="1"/>
  <c r="E21" i="5" s="1"/>
  <c r="J5" i="5"/>
  <c r="I5" i="5"/>
  <c r="H5" i="5"/>
  <c r="C20" i="5" s="1"/>
  <c r="E20" i="5" s="1"/>
  <c r="J4" i="5"/>
  <c r="I4" i="5"/>
  <c r="H4" i="5"/>
  <c r="C19" i="5" s="1"/>
  <c r="E19" i="5" s="1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D25" i="4" s="1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D24" i="4" s="1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D22" i="4" s="1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D21" i="4" s="1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D23" i="4"/>
  <c r="C23" i="4"/>
  <c r="E23" i="4" s="1"/>
  <c r="I22" i="4"/>
  <c r="H22" i="4"/>
  <c r="I21" i="4"/>
  <c r="H21" i="4"/>
  <c r="I20" i="4"/>
  <c r="H20" i="4"/>
  <c r="D20" i="4"/>
  <c r="C20" i="4"/>
  <c r="E20" i="4" s="1"/>
  <c r="I19" i="4"/>
  <c r="D19" i="4"/>
  <c r="J10" i="4"/>
  <c r="I10" i="4"/>
  <c r="H10" i="4"/>
  <c r="C25" i="4" s="1"/>
  <c r="J9" i="4"/>
  <c r="I9" i="4"/>
  <c r="C24" i="4" s="1"/>
  <c r="E24" i="4" s="1"/>
  <c r="H9" i="4"/>
  <c r="J8" i="4"/>
  <c r="I8" i="4"/>
  <c r="H8" i="4"/>
  <c r="J7" i="4"/>
  <c r="I7" i="4"/>
  <c r="H7" i="4"/>
  <c r="C22" i="4" s="1"/>
  <c r="E22" i="4" s="1"/>
  <c r="J6" i="4"/>
  <c r="I6" i="4"/>
  <c r="H6" i="4"/>
  <c r="C21" i="4" s="1"/>
  <c r="J5" i="4"/>
  <c r="I5" i="4"/>
  <c r="H5" i="4"/>
  <c r="J4" i="4"/>
  <c r="I4" i="4"/>
  <c r="H4" i="4"/>
  <c r="C19" i="4" s="1"/>
  <c r="E19" i="4" s="1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D25" i="3"/>
  <c r="I24" i="3"/>
  <c r="H24" i="3"/>
  <c r="D24" i="3"/>
  <c r="I23" i="3"/>
  <c r="H23" i="3"/>
  <c r="D23" i="3"/>
  <c r="I22" i="3"/>
  <c r="H22" i="3"/>
  <c r="D22" i="3"/>
  <c r="I21" i="3"/>
  <c r="H21" i="3"/>
  <c r="D21" i="3"/>
  <c r="I20" i="3"/>
  <c r="H20" i="3"/>
  <c r="D20" i="3"/>
  <c r="I19" i="3"/>
  <c r="D19" i="3"/>
  <c r="J10" i="3"/>
  <c r="I10" i="3"/>
  <c r="H10" i="3"/>
  <c r="C25" i="3" s="1"/>
  <c r="J9" i="3"/>
  <c r="I9" i="3"/>
  <c r="H9" i="3"/>
  <c r="C24" i="3" s="1"/>
  <c r="E24" i="3" s="1"/>
  <c r="J8" i="3"/>
  <c r="C23" i="3" s="1"/>
  <c r="E23" i="3" s="1"/>
  <c r="I8" i="3"/>
  <c r="H8" i="3"/>
  <c r="J7" i="3"/>
  <c r="I7" i="3"/>
  <c r="H7" i="3"/>
  <c r="C22" i="3" s="1"/>
  <c r="E22" i="3" s="1"/>
  <c r="J6" i="3"/>
  <c r="I6" i="3"/>
  <c r="H6" i="3"/>
  <c r="C21" i="3" s="1"/>
  <c r="E21" i="3" s="1"/>
  <c r="J5" i="3"/>
  <c r="I5" i="3"/>
  <c r="H5" i="3"/>
  <c r="C20" i="3" s="1"/>
  <c r="E20" i="3" s="1"/>
  <c r="J4" i="3"/>
  <c r="I4" i="3"/>
  <c r="H4" i="3"/>
  <c r="C19" i="3" s="1"/>
  <c r="E19" i="3" s="1"/>
  <c r="H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5" i="1"/>
  <c r="D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D31" i="1" s="1"/>
  <c r="H170" i="1"/>
  <c r="H171" i="1"/>
  <c r="H172" i="1"/>
  <c r="H173" i="1"/>
  <c r="H174" i="1"/>
  <c r="H175" i="1"/>
  <c r="H26" i="1"/>
  <c r="E32" i="19" l="1"/>
  <c r="E32" i="18"/>
  <c r="E32" i="17"/>
  <c r="E32" i="16"/>
  <c r="E32" i="15"/>
  <c r="E32" i="14"/>
  <c r="C30" i="13"/>
  <c r="E30" i="13" s="1"/>
  <c r="C27" i="13"/>
  <c r="E27" i="13" s="1"/>
  <c r="C25" i="13"/>
  <c r="E25" i="13" s="1"/>
  <c r="C28" i="13"/>
  <c r="E28" i="13" s="1"/>
  <c r="C31" i="13"/>
  <c r="E31" i="13" s="1"/>
  <c r="E32" i="13" s="1"/>
  <c r="C26" i="13"/>
  <c r="E26" i="13" s="1"/>
  <c r="C29" i="13"/>
  <c r="E29" i="13" s="1"/>
  <c r="C28" i="1"/>
  <c r="C27" i="1"/>
  <c r="C31" i="1"/>
  <c r="E31" i="1" s="1"/>
  <c r="C26" i="1"/>
  <c r="E36" i="11"/>
  <c r="D26" i="1"/>
  <c r="E22" i="10"/>
  <c r="E25" i="10"/>
  <c r="E26" i="10" s="1"/>
  <c r="E25" i="9"/>
  <c r="E26" i="9" s="1"/>
  <c r="E21" i="8"/>
  <c r="E26" i="8" s="1"/>
  <c r="E25" i="8"/>
  <c r="E21" i="7"/>
  <c r="E26" i="7" s="1"/>
  <c r="E25" i="7"/>
  <c r="E25" i="6"/>
  <c r="E26" i="6" s="1"/>
  <c r="E25" i="5"/>
  <c r="E26" i="5" s="1"/>
  <c r="E21" i="4"/>
  <c r="E25" i="3"/>
  <c r="E26" i="3"/>
  <c r="C25" i="1"/>
  <c r="E25" i="1" s="1"/>
  <c r="D30" i="1"/>
  <c r="E30" i="1" s="1"/>
  <c r="D29" i="1"/>
  <c r="E29" i="1" s="1"/>
  <c r="D28" i="1"/>
  <c r="D27" i="1"/>
  <c r="E26" i="1" l="1"/>
  <c r="E27" i="1"/>
  <c r="E28" i="1"/>
  <c r="E25" i="4"/>
  <c r="E26" i="4" s="1"/>
  <c r="E32" i="1" l="1"/>
</calcChain>
</file>

<file path=xl/sharedStrings.xml><?xml version="1.0" encoding="utf-8"?>
<sst xmlns="http://schemas.openxmlformats.org/spreadsheetml/2006/main" count="274" uniqueCount="33">
  <si>
    <t>mean</t>
  </si>
  <si>
    <t>sd</t>
  </si>
  <si>
    <t>WT Cohort</t>
  </si>
  <si>
    <t>MR-70</t>
  </si>
  <si>
    <t>WT cohort Normalised</t>
  </si>
  <si>
    <t>Survival</t>
  </si>
  <si>
    <t>Death Time</t>
  </si>
  <si>
    <t>Solver</t>
  </si>
  <si>
    <t>LN fit</t>
  </si>
  <si>
    <t>datat</t>
  </si>
  <si>
    <t>fit</t>
  </si>
  <si>
    <t>time</t>
  </si>
  <si>
    <t>MR-92</t>
  </si>
  <si>
    <t>MR-95 0uM</t>
  </si>
  <si>
    <t>MR-95 0.1uM MCL</t>
  </si>
  <si>
    <t>MR-95 1uM MCL</t>
  </si>
  <si>
    <t>MR-95 0.1uM BCL</t>
  </si>
  <si>
    <t>MR-95 1uM BCL</t>
  </si>
  <si>
    <t>MR-95 1uM combo</t>
  </si>
  <si>
    <t>MR-22.06</t>
  </si>
  <si>
    <t>MR-22.08 0uM</t>
  </si>
  <si>
    <t>MR-22.08 0.1uM MCL</t>
  </si>
  <si>
    <t>MR-22.08 1uM MCL</t>
  </si>
  <si>
    <t>MR-22.08 1uM BCL</t>
  </si>
  <si>
    <t>MR-22.08 0.1uM BCL</t>
  </si>
  <si>
    <t>MR-22.08 0.1uM combo</t>
  </si>
  <si>
    <t>MR-22.08 1uM combo</t>
  </si>
  <si>
    <t>data</t>
  </si>
  <si>
    <t>Survival curves Cohort LN fits</t>
  </si>
  <si>
    <t>CpG</t>
  </si>
  <si>
    <t>MR-95</t>
  </si>
  <si>
    <t>BH3 drugs</t>
  </si>
  <si>
    <t>MR-22.08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</si>
</sst>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name val="Helvetica"/>
    </font>
    <font>
      <b/>
      <sz val="12"/>
      <color theme="1"/>
      <name val="Calibri"/>
      <family val="2"/>
      <scheme val="minor"/>
    </font>
    <font>
      <sz val="8"/>
      <name val="Helvetica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name val="Helvetic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Helvetica"/>
      <family val="2"/>
    </font>
    <font>
      <sz val="8"/>
      <name val="Helvetica"/>
      <family val="2"/>
    </font>
    <font>
      <sz val="8"/>
      <color rgb="FFFF0000"/>
      <name val="Helvetica"/>
      <family val="2"/>
    </font>
    <font>
      <b/>
      <sz val="8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1" xfId="0" applyFont="1" applyBorder="1" applyAlignment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4" xfId="0" applyFont="1" applyBorder="1"/>
    <xf numFmtId="0" fontId="8" fillId="0" borderId="0" xfId="0" applyFont="1" applyBorder="1"/>
    <xf numFmtId="0" fontId="9" fillId="0" borderId="4" xfId="0" applyFont="1" applyBorder="1"/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'MR-70 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'MR-70 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0.99999999999999878</c:v>
                </c:pt>
                <c:pt idx="3">
                  <c:v>0.99999999999918099</c:v>
                </c:pt>
                <c:pt idx="4">
                  <c:v>0.99999999994511701</c:v>
                </c:pt>
                <c:pt idx="5">
                  <c:v>0.99999999888534319</c:v>
                </c:pt>
                <c:pt idx="6">
                  <c:v>0.99999998890048969</c:v>
                </c:pt>
                <c:pt idx="7">
                  <c:v>0.99999993080761718</c:v>
                </c:pt>
                <c:pt idx="8">
                  <c:v>0.99999968940730433</c:v>
                </c:pt>
                <c:pt idx="9">
                  <c:v>0.99999890474670527</c:v>
                </c:pt>
                <c:pt idx="10">
                  <c:v>0.99999678619430032</c:v>
                </c:pt>
                <c:pt idx="11">
                  <c:v>0.99999183396440727</c:v>
                </c:pt>
                <c:pt idx="12">
                  <c:v>0.99998151060741436</c:v>
                </c:pt>
                <c:pt idx="13">
                  <c:v>0.99996189702863791</c:v>
                </c:pt>
                <c:pt idx="14">
                  <c:v>0.99992737152593392</c:v>
                </c:pt>
                <c:pt idx="15">
                  <c:v>0.99987034689539089</c:v>
                </c:pt>
                <c:pt idx="16">
                  <c:v>0.99978109220297484</c:v>
                </c:pt>
                <c:pt idx="17">
                  <c:v>0.99964765504363751</c:v>
                </c:pt>
                <c:pt idx="18">
                  <c:v>0.99945588925653395</c:v>
                </c:pt>
                <c:pt idx="19">
                  <c:v>0.99918958365168542</c:v>
                </c:pt>
                <c:pt idx="20">
                  <c:v>0.99883068012112852</c:v>
                </c:pt>
                <c:pt idx="21">
                  <c:v>0.99835956477531562</c:v>
                </c:pt>
                <c:pt idx="22">
                  <c:v>0.99775541329950213</c:v>
                </c:pt>
                <c:pt idx="23">
                  <c:v>0.99699657118903906</c:v>
                </c:pt>
                <c:pt idx="24">
                  <c:v>0.99606095043791465</c:v>
                </c:pt>
                <c:pt idx="25">
                  <c:v>0.99492642616560301</c:v>
                </c:pt>
                <c:pt idx="26">
                  <c:v>0.99357121916985369</c:v>
                </c:pt>
                <c:pt idx="27">
                  <c:v>0.99197425315920318</c:v>
                </c:pt>
                <c:pt idx="28">
                  <c:v>0.99011547820040391</c:v>
                </c:pt>
                <c:pt idx="29">
                  <c:v>0.9879761545386393</c:v>
                </c:pt>
                <c:pt idx="30">
                  <c:v>0.98553909330165357</c:v>
                </c:pt>
                <c:pt idx="31">
                  <c:v>0.98278885262270221</c:v>
                </c:pt>
                <c:pt idx="32">
                  <c:v>0.97971188938960763</c:v>
                </c:pt>
                <c:pt idx="33">
                  <c:v>0.97629666815336447</c:v>
                </c:pt>
                <c:pt idx="34">
                  <c:v>0.97253372973280061</c:v>
                </c:pt>
                <c:pt idx="35">
                  <c:v>0.96841572276560839</c:v>
                </c:pt>
                <c:pt idx="36">
                  <c:v>0.96393740191969757</c:v>
                </c:pt>
                <c:pt idx="37">
                  <c:v>0.95909559673277889</c:v>
                </c:pt>
                <c:pt idx="38">
                  <c:v>0.95388915513153338</c:v>
                </c:pt>
                <c:pt idx="39">
                  <c:v>0.9483188656309034</c:v>
                </c:pt>
                <c:pt idx="40">
                  <c:v>0.94238736206127371</c:v>
                </c:pt>
                <c:pt idx="41">
                  <c:v>0.93609901444463595</c:v>
                </c:pt>
                <c:pt idx="42">
                  <c:v>0.92945980936390793</c:v>
                </c:pt>
                <c:pt idx="43">
                  <c:v>0.92247722286195388</c:v>
                </c:pt>
                <c:pt idx="44">
                  <c:v>0.91516008858423059</c:v>
                </c:pt>
                <c:pt idx="45">
                  <c:v>0.90751846355371435</c:v>
                </c:pt>
                <c:pt idx="46">
                  <c:v>0.89956349364824506</c:v>
                </c:pt>
                <c:pt idx="47">
                  <c:v>0.89130728054556319</c:v>
                </c:pt>
                <c:pt idx="48">
                  <c:v>0.88276275161495621</c:v>
                </c:pt>
                <c:pt idx="49">
                  <c:v>0.87394353396971969</c:v>
                </c:pt>
                <c:pt idx="50">
                  <c:v>0.86486383365335628</c:v>
                </c:pt>
                <c:pt idx="51">
                  <c:v>0.85553832071533542</c:v>
                </c:pt>
                <c:pt idx="52">
                  <c:v>0.84598202073921169</c:v>
                </c:pt>
                <c:pt idx="53">
                  <c:v>0.83621021321628786</c:v>
                </c:pt>
                <c:pt idx="54">
                  <c:v>0.82623833701068328</c:v>
                </c:pt>
                <c:pt idx="55">
                  <c:v>0.81608190303522499</c:v>
                </c:pt>
                <c:pt idx="56">
                  <c:v>0.80575641415043242</c:v>
                </c:pt>
                <c:pt idx="57">
                  <c:v>0.79527729220932752</c:v>
                </c:pt>
                <c:pt idx="58">
                  <c:v>0.78465981209716806</c:v>
                </c:pt>
                <c:pt idx="59">
                  <c:v>0.77391904255579147</c:v>
                </c:pt>
                <c:pt idx="60">
                  <c:v>0.76306979353542426</c:v>
                </c:pt>
                <c:pt idx="61">
                  <c:v>0.75212656978102355</c:v>
                </c:pt>
                <c:pt idx="62">
                  <c:v>0.7411035303340705</c:v>
                </c:pt>
                <c:pt idx="63">
                  <c:v>0.73001445361280537</c:v>
                </c:pt>
                <c:pt idx="64">
                  <c:v>0.71887270772308998</c:v>
                </c:pt>
                <c:pt idx="65">
                  <c:v>0.70769122564719944</c:v>
                </c:pt>
                <c:pt idx="66">
                  <c:v>0.69648248495796294</c:v>
                </c:pt>
                <c:pt idx="67">
                  <c:v>0.68525849170988518</c:v>
                </c:pt>
                <c:pt idx="68">
                  <c:v>0.67403076816643137</c:v>
                </c:pt>
                <c:pt idx="69">
                  <c:v>0.662810344032851</c:v>
                </c:pt>
                <c:pt idx="70">
                  <c:v>0.65160775087617084</c:v>
                </c:pt>
                <c:pt idx="71">
                  <c:v>0.64043301942781228</c:v>
                </c:pt>
                <c:pt idx="72">
                  <c:v>0.62929567947918985</c:v>
                </c:pt>
                <c:pt idx="73">
                  <c:v>0.61820476209634023</c:v>
                </c:pt>
                <c:pt idx="74">
                  <c:v>0.60716880389570327</c:v>
                </c:pt>
                <c:pt idx="75">
                  <c:v>0.59619585313946444</c:v>
                </c:pt>
                <c:pt idx="76">
                  <c:v>0.58529347742505411</c:v>
                </c:pt>
                <c:pt idx="77">
                  <c:v>0.57446877275943231</c:v>
                </c:pt>
                <c:pt idx="78">
                  <c:v>0.56372837382436236</c:v>
                </c:pt>
                <c:pt idx="79">
                  <c:v>0.55307846525406168</c:v>
                </c:pt>
                <c:pt idx="80">
                  <c:v>0.54252479376119012</c:v>
                </c:pt>
                <c:pt idx="81">
                  <c:v>0.53207268096108074</c:v>
                </c:pt>
                <c:pt idx="82">
                  <c:v>0.52172703675742926</c:v>
                </c:pt>
                <c:pt idx="83">
                  <c:v>0.51149237316520901</c:v>
                </c:pt>
                <c:pt idx="84">
                  <c:v>0.50137281845848847</c:v>
                </c:pt>
                <c:pt idx="85">
                  <c:v>0.4913721315419366</c:v>
                </c:pt>
                <c:pt idx="86">
                  <c:v>0.48149371645527184</c:v>
                </c:pt>
                <c:pt idx="87">
                  <c:v>0.471740636929595</c:v>
                </c:pt>
                <c:pt idx="88">
                  <c:v>0.46211563092363828</c:v>
                </c:pt>
                <c:pt idx="89">
                  <c:v>0.4526211250762836</c:v>
                </c:pt>
                <c:pt idx="90">
                  <c:v>0.44325924901947356</c:v>
                </c:pt>
                <c:pt idx="91">
                  <c:v>0.43403184950274942</c:v>
                </c:pt>
                <c:pt idx="92">
                  <c:v>0.42494050428717145</c:v>
                </c:pt>
                <c:pt idx="93">
                  <c:v>0.41598653577238476</c:v>
                </c:pt>
                <c:pt idx="94">
                  <c:v>0.40717102432603192</c:v>
                </c:pt>
                <c:pt idx="95">
                  <c:v>0.39849482128969693</c:v>
                </c:pt>
                <c:pt idx="96">
                  <c:v>0.38995856164007225</c:v>
                </c:pt>
                <c:pt idx="97">
                  <c:v>0.38156267628810747</c:v>
                </c:pt>
                <c:pt idx="98">
                  <c:v>0.37330740400259244</c:v>
                </c:pt>
                <c:pt idx="99">
                  <c:v>0.36519280294791812</c:v>
                </c:pt>
                <c:pt idx="100">
                  <c:v>0.35721876182872092</c:v>
                </c:pt>
                <c:pt idx="101">
                  <c:v>0.34938501063677174</c:v>
                </c:pt>
                <c:pt idx="102">
                  <c:v>0.34169113099778314</c:v>
                </c:pt>
                <c:pt idx="103">
                  <c:v>0.33413656611792253</c:v>
                </c:pt>
                <c:pt idx="104">
                  <c:v>0.32672063033162357</c:v>
                </c:pt>
                <c:pt idx="105">
                  <c:v>0.31944251825388159</c:v>
                </c:pt>
                <c:pt idx="106">
                  <c:v>0.31230131354163926</c:v>
                </c:pt>
                <c:pt idx="107">
                  <c:v>0.30529599727004164</c:v>
                </c:pt>
                <c:pt idx="108">
                  <c:v>0.29842545593038683</c:v>
                </c:pt>
                <c:pt idx="109">
                  <c:v>0.29168848905747502</c:v>
                </c:pt>
                <c:pt idx="110">
                  <c:v>0.28508381649477421</c:v>
                </c:pt>
                <c:pt idx="111">
                  <c:v>0.27861008530646092</c:v>
                </c:pt>
                <c:pt idx="112">
                  <c:v>0.27226587634584098</c:v>
                </c:pt>
                <c:pt idx="113">
                  <c:v>0.26604971049009007</c:v>
                </c:pt>
                <c:pt idx="114">
                  <c:v>0.25996005455151849</c:v>
                </c:pt>
                <c:pt idx="115">
                  <c:v>0.25399532687578619</c:v>
                </c:pt>
                <c:pt idx="116">
                  <c:v>0.24815390263764936</c:v>
                </c:pt>
                <c:pt idx="117">
                  <c:v>0.24243411884487753</c:v>
                </c:pt>
                <c:pt idx="118">
                  <c:v>0.23683427906101462</c:v>
                </c:pt>
                <c:pt idx="119">
                  <c:v>0.23135265785761416</c:v>
                </c:pt>
                <c:pt idx="120">
                  <c:v>0.2259875050065181</c:v>
                </c:pt>
                <c:pt idx="121">
                  <c:v>0.2207370494226244</c:v>
                </c:pt>
                <c:pt idx="122">
                  <c:v>0.21559950286745511</c:v>
                </c:pt>
                <c:pt idx="123">
                  <c:v>0.21057306342364868</c:v>
                </c:pt>
                <c:pt idx="124">
                  <c:v>0.20565591875031841</c:v>
                </c:pt>
                <c:pt idx="125">
                  <c:v>0.2008462491289984</c:v>
                </c:pt>
                <c:pt idx="126">
                  <c:v>0.19614223030965061</c:v>
                </c:pt>
                <c:pt idx="127">
                  <c:v>0.19154203616598309</c:v>
                </c:pt>
                <c:pt idx="128">
                  <c:v>0.18704384116905748</c:v>
                </c:pt>
                <c:pt idx="129">
                  <c:v>0.18264582268789686</c:v>
                </c:pt>
                <c:pt idx="130">
                  <c:v>0.17834616312554497</c:v>
                </c:pt>
                <c:pt idx="131">
                  <c:v>0.17414305189873891</c:v>
                </c:pt>
                <c:pt idx="132">
                  <c:v>0.17003468726909243</c:v>
                </c:pt>
                <c:pt idx="133">
                  <c:v>0.16601927803339811</c:v>
                </c:pt>
                <c:pt idx="134">
                  <c:v>0.1620950450803853</c:v>
                </c:pt>
                <c:pt idx="135">
                  <c:v>0.15826022282098995</c:v>
                </c:pt>
                <c:pt idx="136">
                  <c:v>0.15451306049892777</c:v>
                </c:pt>
                <c:pt idx="137">
                  <c:v>0.15085182338807734</c:v>
                </c:pt>
                <c:pt idx="138">
                  <c:v>0.14727479388293063</c:v>
                </c:pt>
                <c:pt idx="139">
                  <c:v>0.14378027248809999</c:v>
                </c:pt>
                <c:pt idx="140">
                  <c:v>0.14036657871261149</c:v>
                </c:pt>
                <c:pt idx="141">
                  <c:v>0.13703205187447942</c:v>
                </c:pt>
                <c:pt idx="142">
                  <c:v>0.13377505182079907</c:v>
                </c:pt>
                <c:pt idx="143">
                  <c:v>0.13059395956836828</c:v>
                </c:pt>
                <c:pt idx="144">
                  <c:v>0.12748717786961572</c:v>
                </c:pt>
                <c:pt idx="145">
                  <c:v>0.124453131708398</c:v>
                </c:pt>
                <c:pt idx="146">
                  <c:v>0.12149026872999713</c:v>
                </c:pt>
                <c:pt idx="147">
                  <c:v>0.11859705960946354</c:v>
                </c:pt>
                <c:pt idx="148">
                  <c:v>0.1157719983622294</c:v>
                </c:pt>
                <c:pt idx="149">
                  <c:v>0.11301360260073712</c:v>
                </c:pt>
                <c:pt idx="150">
                  <c:v>0.11032041374063528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A-5644-83A2-959BBAD7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0.1uM MCL'!$G$19:$G$169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0.1uM MCL'!$I$19:$I$169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5.5622027247192148E-21</c:v>
                </c:pt>
                <c:pt idx="2">
                  <c:v>1.2267365743709861E-15</c:v>
                </c:pt>
                <c:pt idx="3">
                  <c:v>6.1117990168728959E-13</c:v>
                </c:pt>
                <c:pt idx="4">
                  <c:v>3.2231003682163552E-11</c:v>
                </c:pt>
                <c:pt idx="5">
                  <c:v>5.4254370735096366E-10</c:v>
                </c:pt>
                <c:pt idx="6">
                  <c:v>4.6259056250594499E-9</c:v>
                </c:pt>
                <c:pt idx="7">
                  <c:v>2.5250530465731154E-8</c:v>
                </c:pt>
                <c:pt idx="8">
                  <c:v>1.0088215752647626E-7</c:v>
                </c:pt>
                <c:pt idx="9">
                  <c:v>3.2059039748719482E-7</c:v>
                </c:pt>
                <c:pt idx="10">
                  <c:v>8.5609015525056126E-7</c:v>
                </c:pt>
                <c:pt idx="11">
                  <c:v>1.9952948151511138E-6</c:v>
                </c:pt>
                <c:pt idx="12">
                  <c:v>4.1710220740204683E-6</c:v>
                </c:pt>
                <c:pt idx="13">
                  <c:v>7.9794483304357908E-6</c:v>
                </c:pt>
                <c:pt idx="14">
                  <c:v>1.4185009646203201E-5</c:v>
                </c:pt>
                <c:pt idx="15">
                  <c:v>2.3710852243876177E-5</c:v>
                </c:pt>
                <c:pt idx="16">
                  <c:v>3.7616025796312108E-5</c:v>
                </c:pt>
                <c:pt idx="17">
                  <c:v>5.7062075874389261E-5</c:v>
                </c:pt>
                <c:pt idx="18">
                  <c:v>8.3272464459262159E-5</c:v>
                </c:pt>
                <c:pt idx="19">
                  <c:v>1.1748841959025791E-4</c:v>
                </c:pt>
                <c:pt idx="20">
                  <c:v>1.6092454536078133E-4</c:v>
                </c:pt>
                <c:pt idx="21">
                  <c:v>2.1472697952380011E-4</c:v>
                </c:pt>
                <c:pt idx="22">
                  <c:v>2.7993621312971998E-4</c:v>
                </c:pt>
                <c:pt idx="23">
                  <c:v>3.574559944784466E-4</c:v>
                </c:pt>
                <c:pt idx="24">
                  <c:v>4.4802910125914356E-4</c:v>
                </c:pt>
                <c:pt idx="25">
                  <c:v>5.5222022172031872E-4</c:v>
                </c:pt>
                <c:pt idx="26">
                  <c:v>6.7040575568309694E-4</c:v>
                </c:pt>
                <c:pt idx="27">
                  <c:v>8.0277003013974515E-4</c:v>
                </c:pt>
                <c:pt idx="28">
                  <c:v>9.4930721263307676E-4</c:v>
                </c:pt>
                <c:pt idx="29">
                  <c:v>1.1098280836044651E-3</c:v>
                </c:pt>
                <c:pt idx="30">
                  <c:v>1.2839707793360613E-3</c:v>
                </c:pt>
                <c:pt idx="31">
                  <c:v>1.4712146230573347E-3</c:v>
                </c:pt>
                <c:pt idx="32">
                  <c:v>1.6708962077931458E-3</c:v>
                </c:pt>
                <c:pt idx="33">
                  <c:v>1.8822269673301883E-3</c:v>
                </c:pt>
                <c:pt idx="34">
                  <c:v>2.1043115604003995E-3</c:v>
                </c:pt>
                <c:pt idx="35">
                  <c:v>2.3361664892971212E-3</c:v>
                </c:pt>
                <c:pt idx="36">
                  <c:v>2.5767384712499807E-3</c:v>
                </c:pt>
                <c:pt idx="37">
                  <c:v>2.8249221744124273E-3</c:v>
                </c:pt>
                <c:pt idx="38">
                  <c:v>3.0795770171951112E-3</c:v>
                </c:pt>
                <c:pt idx="39">
                  <c:v>3.3395428080422612E-3</c:v>
                </c:pt>
                <c:pt idx="40">
                  <c:v>3.6036540716550781E-3</c:v>
                </c:pt>
                <c:pt idx="41">
                  <c:v>3.8707529668572395E-3</c:v>
                </c:pt>
                <c:pt idx="42">
                  <c:v>4.1397007510028967E-3</c:v>
                </c:pt>
                <c:pt idx="43">
                  <c:v>4.4093877866030881E-3</c:v>
                </c:pt>
                <c:pt idx="44">
                  <c:v>4.6787421184533145E-3</c:v>
                </c:pt>
                <c:pt idx="45">
                  <c:v>4.9467366748524796E-3</c:v>
                </c:pt>
                <c:pt idx="46">
                  <c:v>5.2123951654202234E-3</c:v>
                </c:pt>
                <c:pt idx="47">
                  <c:v>5.4747967614460647E-3</c:v>
                </c:pt>
                <c:pt idx="48">
                  <c:v>5.7330796534960154E-3</c:v>
                </c:pt>
                <c:pt idx="49">
                  <c:v>5.9864435859521186E-3</c:v>
                </c:pt>
                <c:pt idx="50">
                  <c:v>6.2341514699862394E-3</c:v>
                </c:pt>
                <c:pt idx="51">
                  <c:v>6.4755301758045248E-3</c:v>
                </c:pt>
                <c:pt idx="52">
                  <c:v>6.709970602399664E-3</c:v>
                </c:pt>
                <c:pt idx="53">
                  <c:v>6.9369271189895672E-3</c:v>
                </c:pt>
                <c:pt idx="54">
                  <c:v>7.155916467207174E-3</c:v>
                </c:pt>
                <c:pt idx="55">
                  <c:v>7.3665162072722046E-3</c:v>
                </c:pt>
                <c:pt idx="56">
                  <c:v>7.5683627851006212E-3</c:v>
                </c:pt>
                <c:pt idx="57">
                  <c:v>7.7611492908124377E-3</c:v>
                </c:pt>
                <c:pt idx="58">
                  <c:v>7.9446229725645048E-3</c:v>
                </c:pt>
                <c:pt idx="59">
                  <c:v>8.1185825631988305E-3</c:v>
                </c:pt>
                <c:pt idx="60">
                  <c:v>8.2828754709649583E-3</c:v>
                </c:pt>
                <c:pt idx="61">
                  <c:v>8.4373948796250074E-3</c:v>
                </c:pt>
                <c:pt idx="62">
                  <c:v>8.5820767976353476E-3</c:v>
                </c:pt>
                <c:pt idx="63">
                  <c:v>8.716897090856145E-3</c:v>
                </c:pt>
                <c:pt idx="64">
                  <c:v>8.8418685283880912E-3</c:v>
                </c:pt>
                <c:pt idx="65">
                  <c:v>8.9570378666829122E-3</c:v>
                </c:pt>
                <c:pt idx="66">
                  <c:v>9.062482993019488E-3</c:v>
                </c:pt>
                <c:pt idx="67">
                  <c:v>9.1583101457705044E-3</c:v>
                </c:pt>
                <c:pt idx="68">
                  <c:v>9.2446512255917289E-3</c:v>
                </c:pt>
                <c:pt idx="69">
                  <c:v>9.3216612087300074E-3</c:v>
                </c:pt>
                <c:pt idx="70">
                  <c:v>9.3895156710434441E-3</c:v>
                </c:pt>
                <c:pt idx="71">
                  <c:v>9.4484084290383519E-3</c:v>
                </c:pt>
                <c:pt idx="72">
                  <c:v>9.498549302227044E-3</c:v>
                </c:pt>
                <c:pt idx="73">
                  <c:v>9.5401619993758773E-3</c:v>
                </c:pt>
                <c:pt idx="74">
                  <c:v>9.5734821297204144E-3</c:v>
                </c:pt>
                <c:pt idx="75">
                  <c:v>9.5987553389524898E-3</c:v>
                </c:pt>
                <c:pt idx="76">
                  <c:v>9.6162355687093234E-3</c:v>
                </c:pt>
                <c:pt idx="77">
                  <c:v>9.6261834373988567E-3</c:v>
                </c:pt>
                <c:pt idx="78">
                  <c:v>9.6288647394574579E-3</c:v>
                </c:pt>
                <c:pt idx="79">
                  <c:v>9.624549059539517E-3</c:v>
                </c:pt>
                <c:pt idx="80">
                  <c:v>9.613508497665341E-3</c:v>
                </c:pt>
                <c:pt idx="81">
                  <c:v>9.5960165009903349E-3</c:v>
                </c:pt>
                <c:pt idx="82">
                  <c:v>9.5723467975893199E-3</c:v>
                </c:pt>
                <c:pt idx="83">
                  <c:v>9.5427724274642911E-3</c:v>
                </c:pt>
                <c:pt idx="84">
                  <c:v>9.5075648658680487E-3</c:v>
                </c:pt>
                <c:pt idx="85">
                  <c:v>9.4669932339823404E-3</c:v>
                </c:pt>
                <c:pt idx="86">
                  <c:v>9.4213235919860614E-3</c:v>
                </c:pt>
                <c:pt idx="87">
                  <c:v>9.3708183095894699E-3</c:v>
                </c:pt>
                <c:pt idx="88">
                  <c:v>9.3157355091875414E-3</c:v>
                </c:pt>
                <c:pt idx="89">
                  <c:v>9.2563285768909685E-3</c:v>
                </c:pt>
                <c:pt idx="90">
                  <c:v>9.1928457368241814E-3</c:v>
                </c:pt>
                <c:pt idx="91">
                  <c:v>9.1255296842284363E-3</c:v>
                </c:pt>
                <c:pt idx="92">
                  <c:v>9.0546172730716721E-3</c:v>
                </c:pt>
                <c:pt idx="93">
                  <c:v>8.9803392540419389E-3</c:v>
                </c:pt>
                <c:pt idx="94">
                  <c:v>8.9029200589823606E-3</c:v>
                </c:pt>
                <c:pt idx="95">
                  <c:v>8.8225776280136028E-3</c:v>
                </c:pt>
                <c:pt idx="96">
                  <c:v>8.7395232757785917E-3</c:v>
                </c:pt>
                <c:pt idx="97">
                  <c:v>8.6539615934340397E-3</c:v>
                </c:pt>
                <c:pt idx="98">
                  <c:v>8.5660903832024873E-3</c:v>
                </c:pt>
                <c:pt idx="99">
                  <c:v>8.4761006224836847E-3</c:v>
                </c:pt>
                <c:pt idx="100">
                  <c:v>8.3841764547069823E-3</c:v>
                </c:pt>
                <c:pt idx="101">
                  <c:v>8.2904952042837186E-3</c:v>
                </c:pt>
                <c:pt idx="102">
                  <c:v>8.1952274131899608E-3</c:v>
                </c:pt>
                <c:pt idx="103">
                  <c:v>8.0985368968767412E-3</c:v>
                </c:pt>
                <c:pt idx="104">
                  <c:v>8.0005808173642372E-3</c:v>
                </c:pt>
                <c:pt idx="105">
                  <c:v>7.901509771528363E-3</c:v>
                </c:pt>
                <c:pt idx="106">
                  <c:v>7.8014678927354449E-3</c:v>
                </c:pt>
                <c:pt idx="107">
                  <c:v>7.7005929641182748E-3</c:v>
                </c:pt>
                <c:pt idx="108">
                  <c:v>7.5990165419192032E-3</c:v>
                </c:pt>
                <c:pt idx="109">
                  <c:v>7.496864087450629E-3</c:v>
                </c:pt>
                <c:pt idx="110">
                  <c:v>7.3942551063407511E-3</c:v>
                </c:pt>
                <c:pt idx="111">
                  <c:v>7.2913032938438571E-3</c:v>
                </c:pt>
                <c:pt idx="112">
                  <c:v>7.1881166850983527E-3</c:v>
                </c:pt>
                <c:pt idx="113">
                  <c:v>7.0847978093142444E-3</c:v>
                </c:pt>
                <c:pt idx="114">
                  <c:v>6.9814438469627286E-3</c:v>
                </c:pt>
                <c:pt idx="115">
                  <c:v>6.8781467891270856E-3</c:v>
                </c:pt>
                <c:pt idx="116">
                  <c:v>6.7749935982533652E-3</c:v>
                </c:pt>
                <c:pt idx="117">
                  <c:v>6.6720663696143989E-3</c:v>
                </c:pt>
                <c:pt idx="118">
                  <c:v>6.5694424928694865E-3</c:v>
                </c:pt>
                <c:pt idx="119">
                  <c:v>6.4671948131666624E-3</c:v>
                </c:pt>
                <c:pt idx="120">
                  <c:v>6.3653917912939164E-3</c:v>
                </c:pt>
                <c:pt idx="121">
                  <c:v>6.2640976624407981E-3</c:v>
                </c:pt>
                <c:pt idx="122">
                  <c:v>6.1633725931828347E-3</c:v>
                </c:pt>
                <c:pt idx="123">
                  <c:v>6.0632728363477738E-3</c:v>
                </c:pt>
                <c:pt idx="124">
                  <c:v>5.9638508834663579E-3</c:v>
                </c:pt>
                <c:pt idx="125">
                  <c:v>5.8651556145494031E-3</c:v>
                </c:pt>
                <c:pt idx="126">
                  <c:v>5.7672324449695739E-3</c:v>
                </c:pt>
                <c:pt idx="127">
                  <c:v>5.6701234692596242E-3</c:v>
                </c:pt>
                <c:pt idx="128">
                  <c:v>5.5738676016691109E-3</c:v>
                </c:pt>
                <c:pt idx="129">
                  <c:v>5.4785007133490654E-3</c:v>
                </c:pt>
                <c:pt idx="130">
                  <c:v>5.3840557660599581E-3</c:v>
                </c:pt>
                <c:pt idx="131">
                  <c:v>5.2905629423203584E-3</c:v>
                </c:pt>
                <c:pt idx="132">
                  <c:v>5.1980497719350564E-3</c:v>
                </c:pt>
                <c:pt idx="133">
                  <c:v>5.1065412548597549E-3</c:v>
                </c:pt>
                <c:pt idx="134">
                  <c:v>5.0160599803763225E-3</c:v>
                </c:pt>
                <c:pt idx="135">
                  <c:v>4.9266262425678459E-3</c:v>
                </c:pt>
                <c:pt idx="136">
                  <c:v>4.8382581520963006E-3</c:v>
                </c:pt>
                <c:pt idx="137">
                  <c:v>4.7509717442972572E-3</c:v>
                </c:pt>
                <c:pt idx="138">
                  <c:v>4.6647810836175233E-3</c:v>
                </c:pt>
                <c:pt idx="139">
                  <c:v>4.5796983644304425E-3</c:v>
                </c:pt>
                <c:pt idx="140">
                  <c:v>4.4957340082721706E-3</c:v>
                </c:pt>
                <c:pt idx="141">
                  <c:v>4.4128967575496397E-3</c:v>
                </c:pt>
                <c:pt idx="142">
                  <c:v>4.3311937657770196E-3</c:v>
                </c:pt>
                <c:pt idx="143">
                  <c:v>4.2506306844030048E-3</c:v>
                </c:pt>
                <c:pt idx="144">
                  <c:v>4.1712117462961579E-3</c:v>
                </c:pt>
                <c:pt idx="145">
                  <c:v>4.0929398459590384E-3</c:v>
                </c:pt>
                <c:pt idx="146">
                  <c:v>4.0158166165454225E-3</c:v>
                </c:pt>
                <c:pt idx="147">
                  <c:v>3.9398425037575182E-3</c:v>
                </c:pt>
                <c:pt idx="148">
                  <c:v>3.8650168367020243E-3</c:v>
                </c:pt>
                <c:pt idx="149">
                  <c:v>3.7913378957857881E-3</c:v>
                </c:pt>
                <c:pt idx="150">
                  <c:v>3.7188029777326958E-3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C-854F-8BF9-BEFF81A2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1uM MCL'!$G$19:$G$169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MCL'!$H$19:$H$169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0.99999999999999944</c:v>
                </c:pt>
                <c:pt idx="3">
                  <c:v>0.99999999999943456</c:v>
                </c:pt>
                <c:pt idx="4">
                  <c:v>0.99999999995080824</c:v>
                </c:pt>
                <c:pt idx="5">
                  <c:v>0.9999999988120728</c:v>
                </c:pt>
                <c:pt idx="6">
                  <c:v>0.99999998662935141</c:v>
                </c:pt>
                <c:pt idx="7">
                  <c:v>0.99999990877042622</c:v>
                </c:pt>
                <c:pt idx="8">
                  <c:v>0.99999956145646574</c:v>
                </c:pt>
                <c:pt idx="9">
                  <c:v>0.99999836948423915</c:v>
                </c:pt>
                <c:pt idx="10">
                  <c:v>0.99999501310639649</c:v>
                </c:pt>
                <c:pt idx="11">
                  <c:v>0.99998690723532446</c:v>
                </c:pt>
                <c:pt idx="12">
                  <c:v>0.99996957670598752</c:v>
                </c:pt>
                <c:pt idx="13">
                  <c:v>0.99993600101072611</c:v>
                </c:pt>
                <c:pt idx="14">
                  <c:v>0.99987601305707352</c:v>
                </c:pt>
                <c:pt idx="15">
                  <c:v>0.99977582946949917</c:v>
                </c:pt>
                <c:pt idx="16">
                  <c:v>0.99961777005676711</c:v>
                </c:pt>
                <c:pt idx="17">
                  <c:v>0.99938019808126033</c:v>
                </c:pt>
                <c:pt idx="18">
                  <c:v>0.99903768683045069</c:v>
                </c:pt>
                <c:pt idx="19">
                  <c:v>0.99856139575924341</c:v>
                </c:pt>
                <c:pt idx="20">
                  <c:v>0.99791962322078265</c:v>
                </c:pt>
                <c:pt idx="21">
                  <c:v>0.99707849301259854</c:v>
                </c:pt>
                <c:pt idx="22">
                  <c:v>0.99600272805407986</c:v>
                </c:pt>
                <c:pt idx="23">
                  <c:v>0.9946564653341099</c:v>
                </c:pt>
                <c:pt idx="24">
                  <c:v>0.99300407048922501</c:v>
                </c:pt>
                <c:pt idx="25">
                  <c:v>0.99101091671434094</c:v>
                </c:pt>
                <c:pt idx="26">
                  <c:v>0.98864410008240222</c:v>
                </c:pt>
                <c:pt idx="27">
                  <c:v>0.9858730709130471</c:v>
                </c:pt>
                <c:pt idx="28">
                  <c:v>0.98267016798585616</c:v>
                </c:pt>
                <c:pt idx="29">
                  <c:v>0.97901104876082712</c:v>
                </c:pt>
                <c:pt idx="30">
                  <c:v>0.97487501414402056</c:v>
                </c:pt>
                <c:pt idx="31">
                  <c:v>0.97024523065007451</c:v>
                </c:pt>
                <c:pt idx="32">
                  <c:v>0.96510885608963026</c:v>
                </c:pt>
                <c:pt idx="33">
                  <c:v>0.95945707723336426</c:v>
                </c:pt>
                <c:pt idx="34">
                  <c:v>0.95328506939425539</c:v>
                </c:pt>
                <c:pt idx="35">
                  <c:v>0.94659188865972388</c:v>
                </c:pt>
                <c:pt idx="36">
                  <c:v>0.93938030773023962</c:v>
                </c:pt>
                <c:pt idx="37">
                  <c:v>0.93165660610805312</c:v>
                </c:pt>
                <c:pt idx="38">
                  <c:v>0.92343032484296705</c:v>
                </c:pt>
                <c:pt idx="39">
                  <c:v>0.91471399528010588</c:v>
                </c:pt>
                <c:pt idx="40">
                  <c:v>0.90552285034976998</c:v>
                </c:pt>
                <c:pt idx="41">
                  <c:v>0.89587452595831985</c:v>
                </c:pt>
                <c:pt idx="42">
                  <c:v>0.88578875903387999</c:v>
                </c:pt>
                <c:pt idx="43">
                  <c:v>0.87528708779103803</c:v>
                </c:pt>
                <c:pt idx="44">
                  <c:v>0.86439255883337651</c:v>
                </c:pt>
                <c:pt idx="45">
                  <c:v>0.8531294448313026</c:v>
                </c:pt>
                <c:pt idx="46">
                  <c:v>0.84152297570763468</c:v>
                </c:pt>
                <c:pt idx="47">
                  <c:v>0.82959908554138151</c:v>
                </c:pt>
                <c:pt idx="48">
                  <c:v>0.81738417676327768</c:v>
                </c:pt>
                <c:pt idx="49">
                  <c:v>0.80490490266381232</c:v>
                </c:pt>
                <c:pt idx="50">
                  <c:v>0.79218796876215447</c:v>
                </c:pt>
                <c:pt idx="51">
                  <c:v>0.77925995318750674</c:v>
                </c:pt>
                <c:pt idx="52">
                  <c:v>0.76614714589680255</c:v>
                </c:pt>
                <c:pt idx="53">
                  <c:v>0.75287540628773142</c:v>
                </c:pt>
                <c:pt idx="54">
                  <c:v>0.73947003855694227</c:v>
                </c:pt>
                <c:pt idx="55">
                  <c:v>0.72595568399323285</c:v>
                </c:pt>
                <c:pt idx="56">
                  <c:v>0.71235622927806197</c:v>
                </c:pt>
                <c:pt idx="57">
                  <c:v>0.69869472978477321</c:v>
                </c:pt>
                <c:pt idx="58">
                  <c:v>0.68499334681785207</c:v>
                </c:pt>
                <c:pt idx="59">
                  <c:v>0.67127329770926747</c:v>
                </c:pt>
                <c:pt idx="60">
                  <c:v>0.65755481768588442</c:v>
                </c:pt>
                <c:pt idx="61">
                  <c:v>0.64385713243601983</c:v>
                </c:pt>
                <c:pt idx="62">
                  <c:v>0.63019844033094219</c:v>
                </c:pt>
                <c:pt idx="63">
                  <c:v>0.61659590329529468</c:v>
                </c:pt>
                <c:pt idx="64">
                  <c:v>0.60306564536655127</c:v>
                </c:pt>
                <c:pt idx="65">
                  <c:v>0.58962275803530528</c:v>
                </c:pt>
                <c:pt idx="66">
                  <c:v>0.57628131151364714</c:v>
                </c:pt>
                <c:pt idx="67">
                  <c:v>0.56305437113648349</c:v>
                </c:pt>
                <c:pt idx="68">
                  <c:v>0.5499540181591247</c:v>
                </c:pt>
                <c:pt idx="69">
                  <c:v>0.53699137427275312</c:v>
                </c:pt>
                <c:pt idx="70">
                  <c:v>0.52417662921665564</c:v>
                </c:pt>
                <c:pt idx="71">
                  <c:v>0.51151907092173821</c:v>
                </c:pt>
                <c:pt idx="72">
                  <c:v>0.49902711767328101</c:v>
                </c:pt>
                <c:pt idx="73">
                  <c:v>0.48670835183186956</c:v>
                </c:pt>
                <c:pt idx="74">
                  <c:v>0.4745695546996016</c:v>
                </c:pt>
                <c:pt idx="75">
                  <c:v>0.46261674216396997</c:v>
                </c:pt>
                <c:pt idx="76">
                  <c:v>0.45085520079404862</c:v>
                </c:pt>
                <c:pt idx="77">
                  <c:v>0.43928952410290867</c:v>
                </c:pt>
                <c:pt idx="78">
                  <c:v>0.42792364872637878</c:v>
                </c:pt>
                <c:pt idx="79">
                  <c:v>0.416760890301626</c:v>
                </c:pt>
                <c:pt idx="80">
                  <c:v>0.40580397885949904</c:v>
                </c:pt>
                <c:pt idx="81">
                  <c:v>0.39505509357232593</c:v>
                </c:pt>
                <c:pt idx="82">
                  <c:v>0.38451589672405828</c:v>
                </c:pt>
                <c:pt idx="83">
                  <c:v>0.37418756679234855</c:v>
                </c:pt>
                <c:pt idx="84">
                  <c:v>0.36407083055262102</c:v>
                </c:pt>
                <c:pt idx="85">
                  <c:v>0.35416599413244731</c:v>
                </c:pt>
                <c:pt idx="86">
                  <c:v>0.34447297296087165</c:v>
                </c:pt>
                <c:pt idx="87">
                  <c:v>0.33499132057174053</c:v>
                </c:pt>
                <c:pt idx="88">
                  <c:v>0.3257202562328998</c:v>
                </c:pt>
                <c:pt idx="89">
                  <c:v>0.31665869138426694</c:v>
                </c:pt>
                <c:pt idx="90">
                  <c:v>0.30780525487759469</c:v>
                </c:pt>
                <c:pt idx="91">
                  <c:v>0.29915831701921225</c:v>
                </c:pt>
                <c:pt idx="92">
                  <c:v>0.29071601242431155</c:v>
                </c:pt>
                <c:pt idx="93">
                  <c:v>0.28247626169761419</c:v>
                </c:pt>
                <c:pt idx="94">
                  <c:v>0.27443679196049997</c:v>
                </c:pt>
                <c:pt idx="95">
                  <c:v>0.26659515624911945</c:v>
                </c:pt>
                <c:pt idx="96">
                  <c:v>0.25894875181165145</c:v>
                </c:pt>
                <c:pt idx="97">
                  <c:v>0.25149483733581923</c:v>
                </c:pt>
                <c:pt idx="98">
                  <c:v>0.24423054914014397</c:v>
                </c:pt>
                <c:pt idx="99">
                  <c:v>0.23715291636421543</c:v>
                </c:pt>
                <c:pt idx="100">
                  <c:v>0.23025887519459409</c:v>
                </c:pt>
                <c:pt idx="101">
                  <c:v>0.22354528216389613</c:v>
                </c:pt>
                <c:pt idx="102">
                  <c:v>0.21700892656113369</c:v>
                </c:pt>
                <c:pt idx="103">
                  <c:v>0.21064654199166033</c:v>
                </c:pt>
                <c:pt idx="104">
                  <c:v>0.20445481712501556</c:v>
                </c:pt>
                <c:pt idx="105">
                  <c:v>0.19843040566869452</c:v>
                </c:pt>
                <c:pt idx="106">
                  <c:v>0.19256993560542157</c:v>
                </c:pt>
                <c:pt idx="107">
                  <c:v>0.18687001773085465</c:v>
                </c:pt>
                <c:pt idx="108">
                  <c:v>0.18132725352788714</c:v>
                </c:pt>
                <c:pt idx="109">
                  <c:v>0.17593824241282685</c:v>
                </c:pt>
                <c:pt idx="110">
                  <c:v>0.17069958838774102</c:v>
                </c:pt>
                <c:pt idx="111">
                  <c:v>0.16560790613222875</c:v>
                </c:pt>
                <c:pt idx="112">
                  <c:v>0.16065982656673961</c:v>
                </c:pt>
                <c:pt idx="113">
                  <c:v>0.15585200191844351</c:v>
                </c:pt>
                <c:pt idx="114">
                  <c:v>0.15118111031945491</c:v>
                </c:pt>
                <c:pt idx="115">
                  <c:v>0.14664385996602447</c:v>
                </c:pt>
                <c:pt idx="116">
                  <c:v>0.14223699286612412</c:v>
                </c:pt>
                <c:pt idx="117">
                  <c:v>0.13795728820163278</c:v>
                </c:pt>
                <c:pt idx="118">
                  <c:v>0.13380156533015741</c:v>
                </c:pt>
                <c:pt idx="119">
                  <c:v>0.12976668645033052</c:v>
                </c:pt>
                <c:pt idx="120">
                  <c:v>0.1258495589532882</c:v>
                </c:pt>
                <c:pt idx="121">
                  <c:v>0.12204713748188645</c:v>
                </c:pt>
                <c:pt idx="122">
                  <c:v>0.11835642571812222</c:v>
                </c:pt>
                <c:pt idx="123">
                  <c:v>0.11477447791813877</c:v>
                </c:pt>
                <c:pt idx="124">
                  <c:v>0.1112984002131685</c:v>
                </c:pt>
                <c:pt idx="125">
                  <c:v>0.10792535169375761</c:v>
                </c:pt>
                <c:pt idx="126">
                  <c:v>0.10465254529363366</c:v>
                </c:pt>
                <c:pt idx="127">
                  <c:v>0.1014772484886638</c:v>
                </c:pt>
                <c:pt idx="128">
                  <c:v>9.8396783825442258E-2</c:v>
                </c:pt>
                <c:pt idx="129">
                  <c:v>9.5408529293184885E-2</c:v>
                </c:pt>
                <c:pt idx="130">
                  <c:v>9.2509918551794801E-2</c:v>
                </c:pt>
                <c:pt idx="131">
                  <c:v>8.969844102816793E-2</c:v>
                </c:pt>
                <c:pt idx="132">
                  <c:v>8.69716418920643E-2</c:v>
                </c:pt>
                <c:pt idx="133">
                  <c:v>8.4327121922152304E-2</c:v>
                </c:pt>
                <c:pt idx="134">
                  <c:v>8.1762537272157432E-2</c:v>
                </c:pt>
                <c:pt idx="135">
                  <c:v>7.9275599146397258E-2</c:v>
                </c:pt>
                <c:pt idx="136">
                  <c:v>7.686407339337753E-2</c:v>
                </c:pt>
                <c:pt idx="137">
                  <c:v>7.4525780025538779E-2</c:v>
                </c:pt>
                <c:pt idx="138">
                  <c:v>7.225859267269541E-2</c:v>
                </c:pt>
                <c:pt idx="139">
                  <c:v>7.0060437976193324E-2</c:v>
                </c:pt>
                <c:pt idx="140">
                  <c:v>6.7929294930310635E-2</c:v>
                </c:pt>
                <c:pt idx="141">
                  <c:v>6.5863194176978723E-2</c:v>
                </c:pt>
                <c:pt idx="142">
                  <c:v>6.3860217259447682E-2</c:v>
                </c:pt>
                <c:pt idx="143">
                  <c:v>6.1918495840119325E-2</c:v>
                </c:pt>
                <c:pt idx="144">
                  <c:v>6.0036210887380093E-2</c:v>
                </c:pt>
                <c:pt idx="145">
                  <c:v>5.8211591835903298E-2</c:v>
                </c:pt>
                <c:pt idx="146">
                  <c:v>5.6442915724543741E-2</c:v>
                </c:pt>
                <c:pt idx="147">
                  <c:v>5.4728506315634196E-2</c:v>
                </c:pt>
                <c:pt idx="148">
                  <c:v>5.3066733199183092E-2</c:v>
                </c:pt>
                <c:pt idx="149">
                  <c:v>5.1456010885198467E-2</c:v>
                </c:pt>
                <c:pt idx="150">
                  <c:v>4.9894797887092723E-2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2642-A14B-B5425322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1uM MCL'!$G$19:$G$169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MCL'!$I$19:$I$169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1.1197612074551247E-20</c:v>
                </c:pt>
                <c:pt idx="2">
                  <c:v>4.7634638135577063E-15</c:v>
                </c:pt>
                <c:pt idx="3">
                  <c:v>3.0591623889438521E-12</c:v>
                </c:pt>
                <c:pt idx="4">
                  <c:v>1.8221815119566657E-10</c:v>
                </c:pt>
                <c:pt idx="5">
                  <c:v>3.2604922249774548E-9</c:v>
                </c:pt>
                <c:pt idx="6">
                  <c:v>2.859731399765288E-8</c:v>
                </c:pt>
                <c:pt idx="7">
                  <c:v>1.5746658784328139E-7</c:v>
                </c:pt>
                <c:pt idx="8">
                  <c:v>6.2680393543347542E-7</c:v>
                </c:pt>
                <c:pt idx="9">
                  <c:v>1.9683093641259275E-6</c:v>
                </c:pt>
                <c:pt idx="10">
                  <c:v>5.1646991969293551E-6</c:v>
                </c:pt>
                <c:pt idx="11">
                  <c:v>1.1781773823181695E-5</c:v>
                </c:pt>
                <c:pt idx="12">
                  <c:v>2.4039158989170643E-5</c:v>
                </c:pt>
                <c:pt idx="13">
                  <c:v>4.4798779111364644E-5</c:v>
                </c:pt>
                <c:pt idx="14">
                  <c:v>7.7469606668965416E-5</c:v>
                </c:pt>
                <c:pt idx="15">
                  <c:v>1.2584326011086844E-4</c:v>
                </c:pt>
                <c:pt idx="16">
                  <c:v>1.9388450680682138E-4</c:v>
                </c:pt>
                <c:pt idx="17">
                  <c:v>2.8550357983613765E-4</c:v>
                </c:pt>
                <c:pt idx="18">
                  <c:v>4.0433499569198324E-4</c:v>
                </c:pt>
                <c:pt idx="19">
                  <c:v>5.5354231001034115E-4</c:v>
                </c:pt>
                <c:pt idx="20">
                  <c:v>7.356618058169908E-4</c:v>
                </c:pt>
                <c:pt idx="21">
                  <c:v>9.5249180641544687E-4</c:v>
                </c:pt>
                <c:pt idx="22">
                  <c:v>1.205028939878155E-3</c:v>
                </c:pt>
                <c:pt idx="23">
                  <c:v>1.4934486090264006E-3</c:v>
                </c:pt>
                <c:pt idx="24">
                  <c:v>1.8171241852163551E-3</c:v>
                </c:pt>
                <c:pt idx="25">
                  <c:v>2.1746779063189581E-3</c:v>
                </c:pt>
                <c:pt idx="26">
                  <c:v>2.5640558903825485E-3</c:v>
                </c:pt>
                <c:pt idx="27">
                  <c:v>2.9826198251252981E-3</c:v>
                </c:pt>
                <c:pt idx="28">
                  <c:v>3.4272485248119681E-3</c:v>
                </c:pt>
                <c:pt idx="29">
                  <c:v>3.8944434619735779E-3</c:v>
                </c:pt>
                <c:pt idx="30">
                  <c:v>4.3804334268686901E-3</c:v>
                </c:pt>
                <c:pt idx="31">
                  <c:v>4.881274529702182E-3</c:v>
                </c:pt>
                <c:pt idx="32">
                  <c:v>5.3929427633362254E-3</c:v>
                </c:pt>
                <c:pt idx="33">
                  <c:v>5.9114172413083262E-3</c:v>
                </c:pt>
                <c:pt idx="34">
                  <c:v>6.4327529939420666E-3</c:v>
                </c:pt>
                <c:pt idx="35">
                  <c:v>6.9531428371311117E-3</c:v>
                </c:pt>
                <c:pt idx="36">
                  <c:v>7.4689683280148925E-3</c:v>
                </c:pt>
                <c:pt idx="37">
                  <c:v>7.9768402001577782E-3</c:v>
                </c:pt>
                <c:pt idx="38">
                  <c:v>8.4736289426518285E-3</c:v>
                </c:pt>
                <c:pt idx="39">
                  <c:v>8.9564863689378729E-3</c:v>
                </c:pt>
                <c:pt idx="40">
                  <c:v>9.4228591282057555E-3</c:v>
                </c:pt>
                <c:pt idx="41">
                  <c:v>9.8704951601139759E-3</c:v>
                </c:pt>
                <c:pt idx="42">
                  <c:v>1.0297444095841976E-2</c:v>
                </c:pt>
                <c:pt idx="43">
                  <c:v>1.0702052576926677E-2</c:v>
                </c:pt>
                <c:pt idx="44">
                  <c:v>1.1082955407859472E-2</c:v>
                </c:pt>
                <c:pt idx="45">
                  <c:v>1.1439063387168493E-2</c:v>
                </c:pt>
                <c:pt idx="46">
                  <c:v>1.1769548581193046E-2</c:v>
                </c:pt>
                <c:pt idx="47">
                  <c:v>1.20738277200492E-2</c:v>
                </c:pt>
                <c:pt idx="48">
                  <c:v>1.2351544310225471E-2</c:v>
                </c:pt>
                <c:pt idx="49">
                  <c:v>1.2602549975643912E-2</c:v>
                </c:pt>
                <c:pt idx="50">
                  <c:v>1.2826885460838537E-2</c:v>
                </c:pt>
                <c:pt idx="51">
                  <c:v>1.3024761657419082E-2</c:v>
                </c:pt>
                <c:pt idx="52">
                  <c:v>1.3196540948956685E-2</c:v>
                </c:pt>
                <c:pt idx="53">
                  <c:v>1.3342719110187284E-2</c:v>
                </c:pt>
                <c:pt idx="54">
                  <c:v>1.346390794401371E-2</c:v>
                </c:pt>
                <c:pt idx="55">
                  <c:v>1.3560818794012977E-2</c:v>
                </c:pt>
                <c:pt idx="56">
                  <c:v>1.3634247030679034E-2</c:v>
                </c:pt>
                <c:pt idx="57">
                  <c:v>1.3685057576016176E-2</c:v>
                </c:pt>
                <c:pt idx="58">
                  <c:v>1.3714171502846127E-2</c:v>
                </c:pt>
                <c:pt idx="59">
                  <c:v>1.3722553721778118E-2</c:v>
                </c:pt>
                <c:pt idx="60">
                  <c:v>1.3711201749692328E-2</c:v>
                </c:pt>
                <c:pt idx="61">
                  <c:v>1.3681135538286409E-2</c:v>
                </c:pt>
                <c:pt idx="62">
                  <c:v>1.363338832924977E-2</c:v>
                </c:pt>
                <c:pt idx="63">
                  <c:v>1.3568998493502536E-2</c:v>
                </c:pt>
                <c:pt idx="64">
                  <c:v>1.3489002305252221E-2</c:v>
                </c:pt>
                <c:pt idx="65">
                  <c:v>1.3394427597000578E-2</c:v>
                </c:pt>
                <c:pt idx="66">
                  <c:v>1.3286288238739239E-2</c:v>
                </c:pt>
                <c:pt idx="67">
                  <c:v>1.3165579383105429E-2</c:v>
                </c:pt>
                <c:pt idx="68">
                  <c:v>1.3033273417963693E-2</c:v>
                </c:pt>
                <c:pt idx="69">
                  <c:v>1.2890316568508257E-2</c:v>
                </c:pt>
                <c:pt idx="70">
                  <c:v>1.2737626092344913E-2</c:v>
                </c:pt>
                <c:pt idx="71">
                  <c:v>1.2576088012941175E-2</c:v>
                </c:pt>
                <c:pt idx="72">
                  <c:v>1.2406555339186552E-2</c:v>
                </c:pt>
                <c:pt idx="73">
                  <c:v>1.2229846721458496E-2</c:v>
                </c:pt>
                <c:pt idx="74">
                  <c:v>1.2046745497444267E-2</c:v>
                </c:pt>
                <c:pt idx="75">
                  <c:v>1.1857999083941584E-2</c:v>
                </c:pt>
                <c:pt idx="76">
                  <c:v>1.1664318673882674E-2</c:v>
                </c:pt>
                <c:pt idx="77">
                  <c:v>1.1466379200843617E-2</c:v>
                </c:pt>
                <c:pt idx="78">
                  <c:v>1.1264819536270313E-2</c:v>
                </c:pt>
                <c:pt idx="79">
                  <c:v>1.1060242887539866E-2</c:v>
                </c:pt>
                <c:pt idx="80">
                  <c:v>1.0853217367757434E-2</c:v>
                </c:pt>
                <c:pt idx="81">
                  <c:v>1.064427671084388E-2</c:v>
                </c:pt>
                <c:pt idx="82">
                  <c:v>1.0433921107986962E-2</c:v>
                </c:pt>
                <c:pt idx="83">
                  <c:v>1.0222618143899204E-2</c:v>
                </c:pt>
                <c:pt idx="84">
                  <c:v>1.0010803813546869E-2</c:v>
                </c:pt>
                <c:pt idx="85">
                  <c:v>9.7988836020812663E-3</c:v>
                </c:pt>
                <c:pt idx="86">
                  <c:v>9.5872336126226979E-3</c:v>
                </c:pt>
                <c:pt idx="87">
                  <c:v>9.3762017283159655E-3</c:v>
                </c:pt>
                <c:pt idx="88">
                  <c:v>9.1661087967047552E-3</c:v>
                </c:pt>
                <c:pt idx="89">
                  <c:v>8.9572498259609251E-3</c:v>
                </c:pt>
                <c:pt idx="90">
                  <c:v>8.7498951838643878E-3</c:v>
                </c:pt>
                <c:pt idx="91">
                  <c:v>8.5442917916650311E-3</c:v>
                </c:pt>
                <c:pt idx="92">
                  <c:v>8.3406643060756538E-3</c:v>
                </c:pt>
                <c:pt idx="93">
                  <c:v>8.1392162836567538E-3</c:v>
                </c:pt>
                <c:pt idx="94">
                  <c:v>7.9401313227603788E-3</c:v>
                </c:pt>
                <c:pt idx="95">
                  <c:v>7.7435741790162485E-3</c:v>
                </c:pt>
                <c:pt idx="96">
                  <c:v>7.5496918510692523E-3</c:v>
                </c:pt>
                <c:pt idx="97">
                  <c:v>7.3586146339252728E-3</c:v>
                </c:pt>
                <c:pt idx="98">
                  <c:v>7.1704571378354825E-3</c:v>
                </c:pt>
                <c:pt idx="99">
                  <c:v>6.985319271156012E-3</c:v>
                </c:pt>
                <c:pt idx="100">
                  <c:v>6.8032871860643027E-3</c:v>
                </c:pt>
                <c:pt idx="101">
                  <c:v>6.6244341864042117E-3</c:v>
                </c:pt>
                <c:pt idx="102">
                  <c:v>6.4488215972691226E-3</c:v>
                </c:pt>
                <c:pt idx="103">
                  <c:v>6.2764995962274568E-3</c:v>
                </c:pt>
                <c:pt idx="104">
                  <c:v>6.1075080063462614E-3</c:v>
                </c:pt>
                <c:pt idx="105">
                  <c:v>5.9418770513840089E-3</c:v>
                </c:pt>
                <c:pt idx="106">
                  <c:v>5.7796280737066174E-3</c:v>
                </c:pt>
                <c:pt idx="107">
                  <c:v>5.6207742156330698E-3</c:v>
                </c:pt>
                <c:pt idx="108">
                  <c:v>5.4653210650434632E-3</c:v>
                </c:pt>
                <c:pt idx="109">
                  <c:v>5.3132672661858719E-3</c:v>
                </c:pt>
                <c:pt idx="110">
                  <c:v>5.1646050967003206E-3</c:v>
                </c:pt>
                <c:pt idx="111">
                  <c:v>5.0193210119431958E-3</c:v>
                </c:pt>
                <c:pt idx="112">
                  <c:v>4.8773961577426635E-3</c:v>
                </c:pt>
                <c:pt idx="113">
                  <c:v>4.7388068527511075E-3</c:v>
                </c:pt>
                <c:pt idx="114">
                  <c:v>4.6035250415815913E-3</c:v>
                </c:pt>
                <c:pt idx="115">
                  <c:v>4.4715187199275818E-3</c:v>
                </c:pt>
                <c:pt idx="116">
                  <c:v>4.3427523328672122E-3</c:v>
                </c:pt>
                <c:pt idx="117">
                  <c:v>4.2171871475481619E-3</c:v>
                </c:pt>
                <c:pt idx="118">
                  <c:v>4.0947816014369641E-3</c:v>
                </c:pt>
                <c:pt idx="119">
                  <c:v>3.9754916272991278E-3</c:v>
                </c:pt>
                <c:pt idx="120">
                  <c:v>3.8592709560540651E-3</c:v>
                </c:pt>
                <c:pt idx="121">
                  <c:v>3.7460713986226793E-3</c:v>
                </c:pt>
                <c:pt idx="122">
                  <c:v>3.6358431078563312E-3</c:v>
                </c:pt>
                <c:pt idx="123">
                  <c:v>3.5285348216037957E-3</c:v>
                </c:pt>
                <c:pt idx="124">
                  <c:v>3.4240940879396347E-3</c:v>
                </c:pt>
                <c:pt idx="125">
                  <c:v>3.3224674735420818E-3</c:v>
                </c:pt>
                <c:pt idx="126">
                  <c:v>3.2236007561721645E-3</c:v>
                </c:pt>
                <c:pt idx="127">
                  <c:v>3.1274391021695607E-3</c:v>
                </c:pt>
                <c:pt idx="128">
                  <c:v>3.0339272298434135E-3</c:v>
                </c:pt>
                <c:pt idx="129">
                  <c:v>2.9430095595989595E-3</c:v>
                </c:pt>
                <c:pt idx="130">
                  <c:v>2.8546303516045119E-3</c:v>
                </c:pt>
                <c:pt idx="131">
                  <c:v>2.7687338317663301E-3</c:v>
                </c:pt>
                <c:pt idx="132">
                  <c:v>2.685264306743288E-3</c:v>
                </c:pt>
                <c:pt idx="133">
                  <c:v>2.6041662686979408E-3</c:v>
                </c:pt>
                <c:pt idx="134">
                  <c:v>2.5253844904462005E-3</c:v>
                </c:pt>
                <c:pt idx="135">
                  <c:v>2.4488641116342264E-3</c:v>
                </c:pt>
                <c:pt idx="136">
                  <c:v>2.3745507165389419E-3</c:v>
                </c:pt>
                <c:pt idx="137">
                  <c:v>2.3023904040566897E-3</c:v>
                </c:pt>
                <c:pt idx="138">
                  <c:v>2.2323298504144905E-3</c:v>
                </c:pt>
                <c:pt idx="139">
                  <c:v>2.1643163651089955E-3</c:v>
                </c:pt>
                <c:pt idx="140">
                  <c:v>2.098297940549883E-3</c:v>
                </c:pt>
                <c:pt idx="141">
                  <c:v>2.0342232958577705E-3</c:v>
                </c:pt>
                <c:pt idx="142">
                  <c:v>1.9720419152405165E-3</c:v>
                </c:pt>
                <c:pt idx="143">
                  <c:v>1.9117040813471297E-3</c:v>
                </c:pt>
                <c:pt idx="144">
                  <c:v>1.8531609039749255E-3</c:v>
                </c:pt>
                <c:pt idx="145">
                  <c:v>1.7963643444829326E-3</c:v>
                </c:pt>
                <c:pt idx="146">
                  <c:v>1.7412672362429982E-3</c:v>
                </c:pt>
                <c:pt idx="147">
                  <c:v>1.6878233014398045E-3</c:v>
                </c:pt>
                <c:pt idx="148">
                  <c:v>1.6359871645113295E-3</c:v>
                </c:pt>
                <c:pt idx="149">
                  <c:v>1.5857143625031076E-3</c:v>
                </c:pt>
                <c:pt idx="150">
                  <c:v>1.5369613525919685E-3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F-E04F-8405-836B6D35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0.1uM BCL'!$G$19:$G$169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0.1uM BCL'!$H$19:$H$169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0.99999999999999989</c:v>
                </c:pt>
                <c:pt idx="5">
                  <c:v>0.99999999999998457</c:v>
                </c:pt>
                <c:pt idx="6">
                  <c:v>0.9999999999994772</c:v>
                </c:pt>
                <c:pt idx="7">
                  <c:v>0.99999999999133049</c:v>
                </c:pt>
                <c:pt idx="8">
                  <c:v>0.99999999991288591</c:v>
                </c:pt>
                <c:pt idx="9">
                  <c:v>0.99999999939441919</c:v>
                </c:pt>
                <c:pt idx="10">
                  <c:v>0.99999999682103213</c:v>
                </c:pt>
                <c:pt idx="11">
                  <c:v>0.99999998660971101</c:v>
                </c:pt>
                <c:pt idx="12">
                  <c:v>0.99999995272467701</c:v>
                </c:pt>
                <c:pt idx="13">
                  <c:v>0.99999985550285175</c:v>
                </c:pt>
                <c:pt idx="14">
                  <c:v>0.99999960814341093</c:v>
                </c:pt>
                <c:pt idx="15">
                  <c:v>0.999999039033444</c:v>
                </c:pt>
                <c:pt idx="16">
                  <c:v>0.99999783661857833</c:v>
                </c:pt>
                <c:pt idx="17">
                  <c:v>0.99999547478683548</c:v>
                </c:pt>
                <c:pt idx="18">
                  <c:v>0.99999111854970024</c:v>
                </c:pt>
                <c:pt idx="19">
                  <c:v>0.99998351189831802</c:v>
                </c:pt>
                <c:pt idx="20">
                  <c:v>0.999970851771111</c:v>
                </c:pt>
                <c:pt idx="21">
                  <c:v>0.99995065381040915</c:v>
                </c:pt>
                <c:pt idx="22">
                  <c:v>0.99991961680584018</c:v>
                </c:pt>
                <c:pt idx="23">
                  <c:v>0.99987349331369357</c:v>
                </c:pt>
                <c:pt idx="24">
                  <c:v>0.9998069738904749</c:v>
                </c:pt>
                <c:pt idx="25">
                  <c:v>0.99971359174805241</c:v>
                </c:pt>
                <c:pt idx="26">
                  <c:v>0.99958565354210038</c:v>
                </c:pt>
                <c:pt idx="27">
                  <c:v>0.99941420058720687</c:v>
                </c:pt>
                <c:pt idx="28">
                  <c:v>0.99918900319892467</c:v>
                </c:pt>
                <c:pt idx="29">
                  <c:v>0.99889858923219943</c:v>
                </c:pt>
                <c:pt idx="30">
                  <c:v>0.99853030633242379</c:v>
                </c:pt>
                <c:pt idx="31">
                  <c:v>0.99807041602813529</c:v>
                </c:pt>
                <c:pt idx="32">
                  <c:v>0.99750421663296618</c:v>
                </c:pt>
                <c:pt idx="33">
                  <c:v>0.99681619102209063</c:v>
                </c:pt>
                <c:pt idx="34">
                  <c:v>0.99599017471526752</c:v>
                </c:pt>
                <c:pt idx="35">
                  <c:v>0.99500953932639702</c:v>
                </c:pt>
                <c:pt idx="36">
                  <c:v>0.99385738630645459</c:v>
                </c:pt>
                <c:pt idx="37">
                  <c:v>0.99251674598186823</c:v>
                </c:pt>
                <c:pt idx="38">
                  <c:v>0.99097077713798487</c:v>
                </c:pt>
                <c:pt idx="39">
                  <c:v>0.9892029627796155</c:v>
                </c:pt>
                <c:pt idx="40">
                  <c:v>0.98719729818096225</c:v>
                </c:pt>
                <c:pt idx="41">
                  <c:v>0.98493846788132111</c:v>
                </c:pt>
                <c:pt idx="42">
                  <c:v>0.98241200886046753</c:v>
                </c:pt>
                <c:pt idx="43">
                  <c:v>0.97960445771264393</c:v>
                </c:pt>
                <c:pt idx="44">
                  <c:v>0.97650348020939115</c:v>
                </c:pt>
                <c:pt idx="45">
                  <c:v>0.97309798218250443</c:v>
                </c:pt>
                <c:pt idx="46">
                  <c:v>0.9693782011569182</c:v>
                </c:pt>
                <c:pt idx="47">
                  <c:v>0.96533577861096886</c:v>
                </c:pt>
                <c:pt idx="48">
                  <c:v>0.96096381313328183</c:v>
                </c:pt>
                <c:pt idx="49">
                  <c:v>0.95625689507935097</c:v>
                </c:pt>
                <c:pt idx="50">
                  <c:v>0.95121112360687776</c:v>
                </c:pt>
                <c:pt idx="51">
                  <c:v>0.94582410718909826</c:v>
                </c:pt>
                <c:pt idx="52">
                  <c:v>0.94009494887292366</c:v>
                </c:pt>
                <c:pt idx="53">
                  <c:v>0.93402421766803168</c:v>
                </c:pt>
                <c:pt idx="54">
                  <c:v>0.92761390752886652</c:v>
                </c:pt>
                <c:pt idx="55">
                  <c:v>0.92086738542903013</c:v>
                </c:pt>
                <c:pt idx="56">
                  <c:v>0.91378933003196461</c:v>
                </c:pt>
                <c:pt idx="57">
                  <c:v>0.90638566243831487</c:v>
                </c:pt>
                <c:pt idx="58">
                  <c:v>0.89866347044380301</c:v>
                </c:pt>
                <c:pt idx="59">
                  <c:v>0.89063092767645036</c:v>
                </c:pt>
                <c:pt idx="60">
                  <c:v>0.88229720890273766</c:v>
                </c:pt>
                <c:pt idx="61">
                  <c:v>0.87367240270258262</c:v>
                </c:pt>
                <c:pt idx="62">
                  <c:v>0.86476742261619788</c:v>
                </c:pt>
                <c:pt idx="63">
                  <c:v>0.85559391776482341</c:v>
                </c:pt>
                <c:pt idx="64">
                  <c:v>0.84616418384456737</c:v>
                </c:pt>
                <c:pt idx="65">
                  <c:v>0.83649107529013889</c:v>
                </c:pt>
                <c:pt idx="66">
                  <c:v>0.82658791930488884</c:v>
                </c:pt>
                <c:pt idx="67">
                  <c:v>0.81646843235662225</c:v>
                </c:pt>
                <c:pt idx="68">
                  <c:v>0.80614663964620736</c:v>
                </c:pt>
                <c:pt idx="69">
                  <c:v>0.79563679796885145</c:v>
                </c:pt>
                <c:pt idx="70">
                  <c:v>0.78495332230662684</c:v>
                </c:pt>
                <c:pt idx="71">
                  <c:v>0.77411071641578022</c:v>
                </c:pt>
                <c:pt idx="72">
                  <c:v>0.76312350760369418</c:v>
                </c:pt>
                <c:pt idx="73">
                  <c:v>0.75200618582820877</c:v>
                </c:pt>
                <c:pt idx="74">
                  <c:v>0.74077314719620135</c:v>
                </c:pt>
                <c:pt idx="75">
                  <c:v>0.72943864188878738</c:v>
                </c:pt>
                <c:pt idx="76">
                  <c:v>0.71801672649691617</c:v>
                </c:pt>
                <c:pt idx="77">
                  <c:v>0.70652122071331003</c:v>
                </c:pt>
                <c:pt idx="78">
                  <c:v>0.69496566829416151</c:v>
                </c:pt>
                <c:pt idx="79">
                  <c:v>0.68336330217655006</c:v>
                </c:pt>
                <c:pt idx="80">
                  <c:v>0.67172701361468168</c:v>
                </c:pt>
                <c:pt idx="81">
                  <c:v>0.66006932517944195</c:v>
                </c:pt>
                <c:pt idx="82">
                  <c:v>0.64840236745104551</c:v>
                </c:pt>
                <c:pt idx="83">
                  <c:v>0.6367378592232924</c:v>
                </c:pt>
                <c:pt idx="84">
                  <c:v>0.62508709102987847</c:v>
                </c:pt>
                <c:pt idx="85">
                  <c:v>0.61346091179783468</c:v>
                </c:pt>
                <c:pt idx="86">
                  <c:v>0.60186971843034531</c:v>
                </c:pt>
                <c:pt idx="87">
                  <c:v>0.59032344812041226</c:v>
                </c:pt>
                <c:pt idx="88">
                  <c:v>0.57883157319801937</c:v>
                </c:pt>
                <c:pt idx="89">
                  <c:v>0.56740309831609881</c:v>
                </c:pt>
                <c:pt idx="90">
                  <c:v>0.55604655978469242</c:v>
                </c:pt>
                <c:pt idx="91">
                  <c:v>0.54477002686786435</c:v>
                </c:pt>
                <c:pt idx="92">
                  <c:v>0.53358110486397536</c:v>
                </c:pt>
                <c:pt idx="93">
                  <c:v>0.52248693979677285</c:v>
                </c:pt>
                <c:pt idx="94">
                  <c:v>0.51149422455210058</c:v>
                </c:pt>
                <c:pt idx="95">
                  <c:v>0.50060920630284311</c:v>
                </c:pt>
                <c:pt idx="96">
                  <c:v>0.48983769507281094</c:v>
                </c:pt>
                <c:pt idx="97">
                  <c:v>0.479185073298525</c:v>
                </c:pt>
                <c:pt idx="98">
                  <c:v>0.46865630625622989</c:v>
                </c:pt>
                <c:pt idx="99">
                  <c:v>0.45825595322980139</c:v>
                </c:pt>
                <c:pt idx="100">
                  <c:v>0.44798817930348245</c:v>
                </c:pt>
                <c:pt idx="101">
                  <c:v>0.43785676767154547</c:v>
                </c:pt>
                <c:pt idx="102">
                  <c:v>0.42786513236488832</c:v>
                </c:pt>
                <c:pt idx="103">
                  <c:v>0.41801633130233617</c:v>
                </c:pt>
                <c:pt idx="104">
                  <c:v>0.40831307958186958</c:v>
                </c:pt>
                <c:pt idx="105">
                  <c:v>0.39875776293415255</c:v>
                </c:pt>
                <c:pt idx="106">
                  <c:v>0.38935245126764884</c:v>
                </c:pt>
                <c:pt idx="107">
                  <c:v>0.38009891224112069</c:v>
                </c:pt>
                <c:pt idx="108">
                  <c:v>0.37099862480553836</c:v>
                </c:pt>
                <c:pt idx="109">
                  <c:v>0.3620527926633188</c:v>
                </c:pt>
                <c:pt idx="110">
                  <c:v>0.35326235759832425</c:v>
                </c:pt>
                <c:pt idx="111">
                  <c:v>0.34462801263531029</c:v>
                </c:pt>
                <c:pt idx="112">
                  <c:v>0.33615021499232656</c:v>
                </c:pt>
                <c:pt idx="113">
                  <c:v>0.32782919879419159</c:v>
                </c:pt>
                <c:pt idx="114">
                  <c:v>0.31966498751934691</c:v>
                </c:pt>
                <c:pt idx="115">
                  <c:v>0.31165740615635074</c:v>
                </c:pt>
                <c:pt idx="116">
                  <c:v>0.30380609304990536</c:v>
                </c:pt>
                <c:pt idx="117">
                  <c:v>0.29611051141965061</c:v>
                </c:pt>
                <c:pt idx="118">
                  <c:v>0.28856996053804307</c:v>
                </c:pt>
                <c:pt idx="119">
                  <c:v>0.28118358655645115</c:v>
                </c:pt>
                <c:pt idx="120">
                  <c:v>0.27395039297117796</c:v>
                </c:pt>
                <c:pt idx="121">
                  <c:v>0.26686925072345735</c:v>
                </c:pt>
                <c:pt idx="122">
                  <c:v>0.25993890792959407</c:v>
                </c:pt>
                <c:pt idx="123">
                  <c:v>0.25315799923932292</c:v>
                </c:pt>
                <c:pt idx="124">
                  <c:v>0.24652505482219644</c:v>
                </c:pt>
                <c:pt idx="125">
                  <c:v>0.24003850898334644</c:v>
                </c:pt>
                <c:pt idx="126">
                  <c:v>0.23369670841131507</c:v>
                </c:pt>
                <c:pt idx="127">
                  <c:v>0.22749792006189695</c:v>
                </c:pt>
                <c:pt idx="128">
                  <c:v>0.22144033868297752</c:v>
                </c:pt>
                <c:pt idx="129">
                  <c:v>0.21552209398628563</c:v>
                </c:pt>
                <c:pt idx="130">
                  <c:v>0.20974125747280159</c:v>
                </c:pt>
                <c:pt idx="131">
                  <c:v>0.20409584891923083</c:v>
                </c:pt>
                <c:pt idx="132">
                  <c:v>0.19858384253356076</c:v>
                </c:pt>
                <c:pt idx="133">
                  <c:v>0.19320317278819843</c:v>
                </c:pt>
                <c:pt idx="134">
                  <c:v>0.18795173993958647</c:v>
                </c:pt>
                <c:pt idx="135">
                  <c:v>0.1828274152435212</c:v>
                </c:pt>
                <c:pt idx="136">
                  <c:v>0.1778280458756486</c:v>
                </c:pt>
                <c:pt idx="137">
                  <c:v>0.17295145956678137</c:v>
                </c:pt>
                <c:pt idx="138">
                  <c:v>0.16819546896282245</c:v>
                </c:pt>
                <c:pt idx="139">
                  <c:v>0.16355787571913727</c:v>
                </c:pt>
                <c:pt idx="140">
                  <c:v>0.15903647433923651</c:v>
                </c:pt>
                <c:pt idx="141">
                  <c:v>0.15462905576762509</c:v>
                </c:pt>
                <c:pt idx="142">
                  <c:v>0.15033341074659412</c:v>
                </c:pt>
                <c:pt idx="143">
                  <c:v>0.14614733294665139</c:v>
                </c:pt>
                <c:pt idx="144">
                  <c:v>0.14206862188016489</c:v>
                </c:pt>
                <c:pt idx="145">
                  <c:v>0.13809508560764128</c:v>
                </c:pt>
                <c:pt idx="146">
                  <c:v>0.13422454324588928</c:v>
                </c:pt>
                <c:pt idx="147">
                  <c:v>0.13045482728713975</c:v>
                </c:pt>
                <c:pt idx="148">
                  <c:v>0.12678378573797688</c:v>
                </c:pt>
                <c:pt idx="149">
                  <c:v>0.12320928408672638</c:v>
                </c:pt>
                <c:pt idx="150">
                  <c:v>0.11972920710771284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1-0F45-ADD1-ABC7AA01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0.1uM BCL'!$G$19:$G$169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0.1uM BCL'!$I$19:$I$169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1.144519163317428E-30</c:v>
                </c:pt>
                <c:pt idx="2">
                  <c:v>1.5175614742336002E-22</c:v>
                </c:pt>
                <c:pt idx="3">
                  <c:v>1.9466059860535835E-18</c:v>
                </c:pt>
                <c:pt idx="4">
                  <c:v>8.2432127859567299E-16</c:v>
                </c:pt>
                <c:pt idx="5">
                  <c:v>6.1519727056963524E-14</c:v>
                </c:pt>
                <c:pt idx="6">
                  <c:v>1.6313610794696275E-12</c:v>
                </c:pt>
                <c:pt idx="7">
                  <c:v>2.1939892001018091E-11</c:v>
                </c:pt>
                <c:pt idx="8">
                  <c:v>1.8343141758707587E-10</c:v>
                </c:pt>
                <c:pt idx="9">
                  <c:v>1.0819380328930764E-9</c:v>
                </c:pt>
                <c:pt idx="10">
                  <c:v>4.894325819289724E-9</c:v>
                </c:pt>
                <c:pt idx="11">
                  <c:v>1.7990273856472801E-8</c:v>
                </c:pt>
                <c:pt idx="12">
                  <c:v>5.600787984521258E-8</c:v>
                </c:pt>
                <c:pt idx="13">
                  <c:v>1.5228280483738481E-7</c:v>
                </c:pt>
                <c:pt idx="14">
                  <c:v>3.7012447206384564E-7</c:v>
                </c:pt>
                <c:pt idx="15">
                  <c:v>8.1877821530404043E-7</c:v>
                </c:pt>
                <c:pt idx="16">
                  <c:v>1.6721603756075729E-6</c:v>
                </c:pt>
                <c:pt idx="17">
                  <c:v>3.1887892953822868E-6</c:v>
                </c:pt>
                <c:pt idx="18">
                  <c:v>5.7309055122740975E-6</c:v>
                </c:pt>
                <c:pt idx="19">
                  <c:v>9.7806534460484555E-6</c:v>
                </c:pt>
                <c:pt idx="20">
                  <c:v>1.5951383210790733E-5</c:v>
                </c:pt>
                <c:pt idx="21">
                  <c:v>2.4992565633765097E-5</c:v>
                </c:pt>
                <c:pt idx="22">
                  <c:v>3.7787404954023848E-5</c:v>
                </c:pt>
                <c:pt idx="23">
                  <c:v>5.5342883779716612E-5</c:v>
                </c:pt>
                <c:pt idx="24">
                  <c:v>7.8772596862918855E-5</c:v>
                </c:pt>
                <c:pt idx="25">
                  <c:v>1.092732591788431E-4</c:v>
                </c:pt>
                <c:pt idx="26">
                  <c:v>1.4809617014798011E-4</c:v>
                </c:pt>
                <c:pt idx="27">
                  <c:v>1.9651516390712935E-4</c:v>
                </c:pt>
                <c:pt idx="28">
                  <c:v>2.5579267889673854E-4</c:v>
                </c:pt>
                <c:pt idx="29">
                  <c:v>3.2714555585778318E-4</c:v>
                </c:pt>
                <c:pt idx="30">
                  <c:v>4.1171204677972235E-4</c:v>
                </c:pt>
                <c:pt idx="31">
                  <c:v>5.1052131677979218E-4</c:v>
                </c:pt>
                <c:pt idx="32">
                  <c:v>6.2446647427106617E-4</c:v>
                </c:pt>
                <c:pt idx="33">
                  <c:v>7.5428189717471775E-4</c:v>
                </c:pt>
                <c:pt idx="34">
                  <c:v>9.0052535517205984E-4</c:v>
                </c:pt>
                <c:pt idx="35">
                  <c:v>1.0635651760764404E-3</c:v>
                </c:pt>
                <c:pt idx="36">
                  <c:v>1.2435724795669602E-3</c:v>
                </c:pt>
                <c:pt idx="37">
                  <c:v>1.4405183106718075E-3</c:v>
                </c:pt>
                <c:pt idx="38">
                  <c:v>1.6541753517657954E-3</c:v>
                </c:pt>
                <c:pt idx="39">
                  <c:v>1.884123775789432E-3</c:v>
                </c:pt>
                <c:pt idx="40">
                  <c:v>2.1297607230780541E-3</c:v>
                </c:pt>
                <c:pt idx="41">
                  <c:v>2.3903128362951888E-3</c:v>
                </c:pt>
                <c:pt idx="42">
                  <c:v>2.6648512682796439E-3</c:v>
                </c:pt>
                <c:pt idx="43">
                  <c:v>2.9523085814971901E-3</c:v>
                </c:pt>
                <c:pt idx="44">
                  <c:v>3.251496980526603E-3</c:v>
                </c:pt>
                <c:pt idx="45">
                  <c:v>3.5611273560978958E-3</c:v>
                </c:pt>
                <c:pt idx="46">
                  <c:v>3.8798286665076148E-3</c:v>
                </c:pt>
                <c:pt idx="47">
                  <c:v>4.2061672361145865E-3</c:v>
                </c:pt>
                <c:pt idx="48">
                  <c:v>4.538665607961366E-3</c:v>
                </c:pt>
                <c:pt idx="49">
                  <c:v>4.8758206458035715E-3</c:v>
                </c:pt>
                <c:pt idx="50">
                  <c:v>5.2161206379214894E-3</c:v>
                </c:pt>
                <c:pt idx="51">
                  <c:v>5.5580612094744573E-3</c:v>
                </c:pt>
                <c:pt idx="52">
                  <c:v>5.9001599007116393E-3</c:v>
                </c:pt>
                <c:pt idx="53">
                  <c:v>6.2409693143131006E-3</c:v>
                </c:pt>
                <c:pt idx="54">
                  <c:v>6.5790887760610135E-3</c:v>
                </c:pt>
                <c:pt idx="55">
                  <c:v>6.91317448873951E-3</c:v>
                </c:pt>
                <c:pt idx="56">
                  <c:v>7.24194818965048E-3</c:v>
                </c:pt>
                <c:pt idx="57">
                  <c:v>7.5642043475746563E-3</c:v>
                </c:pt>
                <c:pt idx="58">
                  <c:v>7.8788159556886193E-3</c:v>
                </c:pt>
                <c:pt idx="59">
                  <c:v>8.1847389932246783E-3</c:v>
                </c:pt>
                <c:pt idx="60">
                  <c:v>8.481015640942698E-3</c:v>
                </c:pt>
                <c:pt idx="61">
                  <c:v>8.7667763442030658E-3</c:v>
                </c:pt>
                <c:pt idx="62">
                  <c:v>9.0412408230275548E-3</c:v>
                </c:pt>
                <c:pt idx="63">
                  <c:v>9.3037181314423439E-3</c:v>
                </c:pt>
                <c:pt idx="64">
                  <c:v>9.5536058690269283E-3</c:v>
                </c:pt>
                <c:pt idx="65">
                  <c:v>9.7903886463299658E-3</c:v>
                </c:pt>
                <c:pt idx="66">
                  <c:v>1.0013635903015549E-2</c:v>
                </c:pt>
                <c:pt idx="67">
                  <c:v>1.0222999173590361E-2</c:v>
                </c:pt>
                <c:pt idx="68">
                  <c:v>1.0418208890621512E-2</c:v>
                </c:pt>
                <c:pt idx="69">
                  <c:v>1.0599070809738625E-2</c:v>
                </c:pt>
                <c:pt idx="70">
                  <c:v>1.0765462134638653E-2</c:v>
                </c:pt>
                <c:pt idx="71">
                  <c:v>1.091732741396602E-2</c:v>
                </c:pt>
                <c:pt idx="72">
                  <c:v>1.1054674275479725E-2</c:v>
                </c:pt>
                <c:pt idx="73">
                  <c:v>1.1177569056472431E-2</c:v>
                </c:pt>
                <c:pt idx="74">
                  <c:v>1.1286132383080084E-2</c:v>
                </c:pt>
                <c:pt idx="75">
                  <c:v>1.1380534744997506E-2</c:v>
                </c:pt>
                <c:pt idx="76">
                  <c:v>1.1460992106259294E-2</c:v>
                </c:pt>
                <c:pt idx="77">
                  <c:v>1.1527761587205022E-2</c:v>
                </c:pt>
                <c:pt idx="78">
                  <c:v>1.1581137247554879E-2</c:v>
                </c:pt>
                <c:pt idx="79">
                  <c:v>1.1621445995699807E-2</c:v>
                </c:pt>
                <c:pt idx="80">
                  <c:v>1.1649043644867182E-2</c:v>
                </c:pt>
                <c:pt idx="81">
                  <c:v>1.1664311132765568E-2</c:v>
                </c:pt>
                <c:pt idx="82">
                  <c:v>1.1667650917630895E-2</c:v>
                </c:pt>
                <c:pt idx="83">
                  <c:v>1.1659483560288326E-2</c:v>
                </c:pt>
                <c:pt idx="84">
                  <c:v>1.1640244498888808E-2</c:v>
                </c:pt>
                <c:pt idx="85">
                  <c:v>1.1610381020365875E-2</c:v>
                </c:pt>
                <c:pt idx="86">
                  <c:v>1.1570349430363556E-2</c:v>
                </c:pt>
                <c:pt idx="87">
                  <c:v>1.152061242139173E-2</c:v>
                </c:pt>
                <c:pt idx="88">
                  <c:v>1.1461636637249226E-2</c:v>
                </c:pt>
                <c:pt idx="89">
                  <c:v>1.1393890430294977E-2</c:v>
                </c:pt>
                <c:pt idx="90">
                  <c:v>1.1317841806922881E-2</c:v>
                </c:pt>
                <c:pt idx="91">
                  <c:v>1.1233956555584833E-2</c:v>
                </c:pt>
                <c:pt idx="92">
                  <c:v>1.1142696550887969E-2</c:v>
                </c:pt>
                <c:pt idx="93">
                  <c:v>1.1044518226647329E-2</c:v>
                </c:pt>
                <c:pt idx="94">
                  <c:v>1.0939871210284285E-2</c:v>
                </c:pt>
                <c:pt idx="95">
                  <c:v>1.0829197110607956E-2</c:v>
                </c:pt>
                <c:pt idx="96">
                  <c:v>1.0712928450782569E-2</c:v>
                </c:pt>
                <c:pt idx="97">
                  <c:v>1.0591487738156406E-2</c:v>
                </c:pt>
                <c:pt idx="98">
                  <c:v>1.0465286662589678E-2</c:v>
                </c:pt>
                <c:pt idx="99">
                  <c:v>1.0334725414959682E-2</c:v>
                </c:pt>
                <c:pt idx="100">
                  <c:v>1.0200192117628303E-2</c:v>
                </c:pt>
                <c:pt idx="101">
                  <c:v>1.0062062358819701E-2</c:v>
                </c:pt>
                <c:pt idx="102">
                  <c:v>9.9206988230632724E-3</c:v>
                </c:pt>
                <c:pt idx="103">
                  <c:v>9.7764510101040151E-3</c:v>
                </c:pt>
                <c:pt idx="104">
                  <c:v>9.629655034956849E-3</c:v>
                </c:pt>
                <c:pt idx="105">
                  <c:v>9.4806335020797827E-3</c:v>
                </c:pt>
                <c:pt idx="106">
                  <c:v>9.3296954469562193E-3</c:v>
                </c:pt>
                <c:pt idx="107">
                  <c:v>9.1771363387031877E-3</c:v>
                </c:pt>
                <c:pt idx="108">
                  <c:v>9.0232381376560266E-3</c:v>
                </c:pt>
                <c:pt idx="109">
                  <c:v>8.868269402217346E-3</c:v>
                </c:pt>
                <c:pt idx="110">
                  <c:v>8.7124854395943391E-3</c:v>
                </c:pt>
                <c:pt idx="111">
                  <c:v>8.5561284953830728E-3</c:v>
                </c:pt>
                <c:pt idx="112">
                  <c:v>8.3994279772853786E-3</c:v>
                </c:pt>
                <c:pt idx="113">
                  <c:v>8.2426007085662396E-3</c:v>
                </c:pt>
                <c:pt idx="114">
                  <c:v>8.0858512071702564E-3</c:v>
                </c:pt>
                <c:pt idx="115">
                  <c:v>7.9293719867176392E-3</c:v>
                </c:pt>
                <c:pt idx="116">
                  <c:v>7.77334387589039E-3</c:v>
                </c:pt>
                <c:pt idx="117">
                  <c:v>7.6179363529971546E-3</c:v>
                </c:pt>
                <c:pt idx="118">
                  <c:v>7.463307892770818E-3</c:v>
                </c:pt>
                <c:pt idx="119">
                  <c:v>7.3096063227051184E-3</c:v>
                </c:pt>
                <c:pt idx="120">
                  <c:v>7.1569691864760906E-3</c:v>
                </c:pt>
                <c:pt idx="121">
                  <c:v>7.0055241122201862E-3</c:v>
                </c:pt>
                <c:pt idx="122">
                  <c:v>6.8553891836539366E-3</c:v>
                </c:pt>
                <c:pt idx="123">
                  <c:v>6.7066733122198886E-3</c:v>
                </c:pt>
                <c:pt idx="124">
                  <c:v>6.559476608631383E-3</c:v>
                </c:pt>
                <c:pt idx="125">
                  <c:v>6.4138907523634773E-3</c:v>
                </c:pt>
                <c:pt idx="126">
                  <c:v>6.2699993578003892E-3</c:v>
                </c:pt>
                <c:pt idx="127">
                  <c:v>6.1278783359015356E-3</c:v>
                </c:pt>
                <c:pt idx="128">
                  <c:v>5.9875962503887709E-3</c:v>
                </c:pt>
                <c:pt idx="129">
                  <c:v>5.8492146675868236E-3</c:v>
                </c:pt>
                <c:pt idx="130">
                  <c:v>5.712788499169355E-3</c:v>
                </c:pt>
                <c:pt idx="131">
                  <c:v>5.5783663371723391E-3</c:v>
                </c:pt>
                <c:pt idx="132">
                  <c:v>5.4459907807380865E-3</c:v>
                </c:pt>
                <c:pt idx="133">
                  <c:v>5.3156987541452868E-3</c:v>
                </c:pt>
                <c:pt idx="134">
                  <c:v>5.1875218157646369E-3</c:v>
                </c:pt>
                <c:pt idx="135">
                  <c:v>5.0614864576563404E-3</c:v>
                </c:pt>
                <c:pt idx="136">
                  <c:v>4.937614395595198E-3</c:v>
                </c:pt>
                <c:pt idx="137">
                  <c:v>4.8159228493715733E-3</c:v>
                </c:pt>
                <c:pt idx="138">
                  <c:v>4.6964248132732147E-3</c:v>
                </c:pt>
                <c:pt idx="139">
                  <c:v>4.5791293167036003E-3</c:v>
                </c:pt>
                <c:pt idx="140">
                  <c:v>4.4640416749373458E-3</c:v>
                </c:pt>
                <c:pt idx="141">
                  <c:v>4.3511637300542019E-3</c:v>
                </c:pt>
                <c:pt idx="142">
                  <c:v>4.2404940821280214E-3</c:v>
                </c:pt>
                <c:pt idx="143">
                  <c:v>4.1320283107788847E-3</c:v>
                </c:pt>
                <c:pt idx="144">
                  <c:v>4.0257591872239276E-3</c:v>
                </c:pt>
                <c:pt idx="145">
                  <c:v>3.921676876986204E-3</c:v>
                </c:pt>
                <c:pt idx="146">
                  <c:v>3.8197691334410054E-3</c:v>
                </c:pt>
                <c:pt idx="147">
                  <c:v>3.7200214823972827E-3</c:v>
                </c:pt>
                <c:pt idx="148">
                  <c:v>3.6224173979256345E-3</c:v>
                </c:pt>
                <c:pt idx="149">
                  <c:v>3.526938469657067E-3</c:v>
                </c:pt>
                <c:pt idx="150">
                  <c:v>3.433564561786305E-3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0-1648-B70E-7A6C69B2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1uM BCL'!$G$19:$G$169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BCL'!$H$19:$H$169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0.99999999999999789</c:v>
                </c:pt>
                <c:pt idx="7">
                  <c:v>0.99999999999993427</c:v>
                </c:pt>
                <c:pt idx="8">
                  <c:v>0.99999999999888023</c:v>
                </c:pt>
                <c:pt idx="9">
                  <c:v>0.99999999998789879</c:v>
                </c:pt>
                <c:pt idx="10">
                  <c:v>0.99999999990760169</c:v>
                </c:pt>
                <c:pt idx="11">
                  <c:v>0.999999999462584</c:v>
                </c:pt>
                <c:pt idx="12">
                  <c:v>0.99999999748668289</c:v>
                </c:pt>
                <c:pt idx="13">
                  <c:v>0.99999999016302799</c:v>
                </c:pt>
                <c:pt idx="14">
                  <c:v>0.99999996678353309</c:v>
                </c:pt>
                <c:pt idx="15">
                  <c:v>0.99999990092644664</c:v>
                </c:pt>
                <c:pt idx="16">
                  <c:v>0.9999997340787784</c:v>
                </c:pt>
                <c:pt idx="17">
                  <c:v>0.99999934804742729</c:v>
                </c:pt>
                <c:pt idx="18">
                  <c:v>0.99999852221826113</c:v>
                </c:pt>
                <c:pt idx="19">
                  <c:v>0.99999687201310483</c:v>
                </c:pt>
                <c:pt idx="20">
                  <c:v>0.99999376583322952</c:v>
                </c:pt>
                <c:pt idx="21">
                  <c:v>0.99998821931304993</c:v>
                </c:pt>
                <c:pt idx="22">
                  <c:v>0.99997876767672278</c:v>
                </c:pt>
                <c:pt idx="23">
                  <c:v>0.99996331915638115</c:v>
                </c:pt>
                <c:pt idx="24">
                  <c:v>0.99993899453032853</c:v>
                </c:pt>
                <c:pt idx="25">
                  <c:v>0.99990195962794692</c:v>
                </c:pt>
                <c:pt idx="26">
                  <c:v>0.99984725893410897</c:v>
                </c:pt>
                <c:pt idx="27">
                  <c:v>0.99976865909163892</c:v>
                </c:pt>
                <c:pt idx="28">
                  <c:v>0.99965851110643711</c:v>
                </c:pt>
                <c:pt idx="29">
                  <c:v>0.99950763943844667</c:v>
                </c:pt>
                <c:pt idx="30">
                  <c:v>0.99930526500164274</c:v>
                </c:pt>
                <c:pt idx="31">
                  <c:v>0.9990389675246315</c:v>
                </c:pt>
                <c:pt idx="32">
                  <c:v>0.99869469088616647</c:v>
                </c:pt>
                <c:pt idx="33">
                  <c:v>0.99825679308473214</c:v>
                </c:pt>
                <c:pt idx="34">
                  <c:v>0.99770814056458268</c:v>
                </c:pt>
                <c:pt idx="35">
                  <c:v>0.997030244817665</c:v>
                </c:pt>
                <c:pt idx="36">
                  <c:v>0.99620343760089003</c:v>
                </c:pt>
                <c:pt idx="37">
                  <c:v>0.99520707981250323</c:v>
                </c:pt>
                <c:pt idx="38">
                  <c:v>0.99401979809400032</c:v>
                </c:pt>
                <c:pt idx="39">
                  <c:v>0.99261974257517194</c:v>
                </c:pt>
                <c:pt idx="40">
                  <c:v>0.99098485884933774</c:v>
                </c:pt>
                <c:pt idx="41">
                  <c:v>0.98909316722803675</c:v>
                </c:pt>
                <c:pt idx="42">
                  <c:v>0.98692304254281848</c:v>
                </c:pt>
                <c:pt idx="43">
                  <c:v>0.98445348819317191</c:v>
                </c:pt>
                <c:pt idx="44">
                  <c:v>0.98166439873790134</c:v>
                </c:pt>
                <c:pt idx="45">
                  <c:v>0.978536806046441</c:v>
                </c:pt>
                <c:pt idx="46">
                  <c:v>0.9750531048231299</c:v>
                </c:pt>
                <c:pt idx="47">
                  <c:v>0.97119725415194635</c:v>
                </c:pt>
                <c:pt idx="48">
                  <c:v>0.96695495254734209</c:v>
                </c:pt>
                <c:pt idx="49">
                  <c:v>0.96231378481010865</c:v>
                </c:pt>
                <c:pt idx="50">
                  <c:v>0.95726333975292111</c:v>
                </c:pt>
                <c:pt idx="51">
                  <c:v>0.95179529856131262</c:v>
                </c:pt>
                <c:pt idx="52">
                  <c:v>0.94590349418048836</c:v>
                </c:pt>
                <c:pt idx="53">
                  <c:v>0.93958394265946776</c:v>
                </c:pt>
                <c:pt idx="54">
                  <c:v>0.93283484783839221</c:v>
                </c:pt>
                <c:pt idx="55">
                  <c:v>0.92565658113269078</c:v>
                </c:pt>
                <c:pt idx="56">
                  <c:v>0.91805163845203153</c:v>
                </c:pt>
                <c:pt idx="57">
                  <c:v>0.91002457649755941</c:v>
                </c:pt>
                <c:pt idx="58">
                  <c:v>0.90158193081424276</c:v>
                </c:pt>
                <c:pt idx="59">
                  <c:v>0.89273211804362129</c:v>
                </c:pt>
                <c:pt idx="60">
                  <c:v>0.88348532483380859</c:v>
                </c:pt>
                <c:pt idx="61">
                  <c:v>0.87385338582637062</c:v>
                </c:pt>
                <c:pt idx="62">
                  <c:v>0.86384965306174921</c:v>
                </c:pt>
                <c:pt idx="63">
                  <c:v>0.85348885903387273</c:v>
                </c:pt>
                <c:pt idx="64">
                  <c:v>0.84278697548781567</c:v>
                </c:pt>
                <c:pt idx="65">
                  <c:v>0.83176106989839271</c:v>
                </c:pt>
                <c:pt idx="66">
                  <c:v>0.82042916139843669</c:v>
                </c:pt>
                <c:pt idx="67">
                  <c:v>0.80881007774844393</c:v>
                </c:pt>
                <c:pt idx="68">
                  <c:v>0.79692331475888434</c:v>
                </c:pt>
                <c:pt idx="69">
                  <c:v>0.7847888993966059</c:v>
                </c:pt>
                <c:pt idx="70">
                  <c:v>0.77242725763065989</c:v>
                </c:pt>
                <c:pt idx="71">
                  <c:v>0.75985908790314405</c:v>
                </c:pt>
                <c:pt idx="72">
                  <c:v>0.74710524094931119</c:v>
                </c:pt>
                <c:pt idx="73">
                  <c:v>0.73418660653981438</c:v>
                </c:pt>
                <c:pt idx="74">
                  <c:v>0.72112400757758355</c:v>
                </c:pt>
                <c:pt idx="75">
                  <c:v>0.70793810185321526</c:v>
                </c:pt>
                <c:pt idx="76">
                  <c:v>0.6946492916461855</c:v>
                </c:pt>
                <c:pt idx="77">
                  <c:v>0.68127764125487589</c:v>
                </c:pt>
                <c:pt idx="78">
                  <c:v>0.66784280244600502</c:v>
                </c:pt>
                <c:pt idx="79">
                  <c:v>0.65436394773343609</c:v>
                </c:pt>
                <c:pt idx="80">
                  <c:v>0.64085971132686259</c:v>
                </c:pt>
                <c:pt idx="81">
                  <c:v>0.62734813753199514</c:v>
                </c:pt>
                <c:pt idx="82">
                  <c:v>0.61384663633497438</c:v>
                </c:pt>
                <c:pt idx="83">
                  <c:v>0.60037194586394493</c:v>
                </c:pt>
                <c:pt idx="84">
                  <c:v>0.58694010138947028</c:v>
                </c:pt>
                <c:pt idx="85">
                  <c:v>0.5735664105017696</c:v>
                </c:pt>
                <c:pt idx="86">
                  <c:v>0.56026543408604157</c:v>
                </c:pt>
                <c:pt idx="87">
                  <c:v>0.54705097270647485</c:v>
                </c:pt>
                <c:pt idx="88">
                  <c:v>0.53393605800439947</c:v>
                </c:pt>
                <c:pt idx="89">
                  <c:v>0.52093294871549289</c:v>
                </c:pt>
                <c:pt idx="90">
                  <c:v>0.50805313091459281</c:v>
                </c:pt>
                <c:pt idx="91">
                  <c:v>0.49530732210372452</c:v>
                </c:pt>
                <c:pt idx="92">
                  <c:v>0.4827054787688918</c:v>
                </c:pt>
                <c:pt idx="93">
                  <c:v>0.47025680704358519</c:v>
                </c:pt>
                <c:pt idx="94">
                  <c:v>0.45796977613120315</c:v>
                </c:pt>
                <c:pt idx="95">
                  <c:v>0.44585213415440017</c:v>
                </c:pt>
                <c:pt idx="96">
                  <c:v>0.43391092611628279</c:v>
                </c:pt>
                <c:pt idx="97">
                  <c:v>0.42215251367606577</c:v>
                </c:pt>
                <c:pt idx="98">
                  <c:v>0.41058259646002826</c:v>
                </c:pt>
                <c:pt idx="99">
                  <c:v>0.39920623464703864</c:v>
                </c:pt>
                <c:pt idx="100">
                  <c:v>0.38802787258638727</c:v>
                </c:pt>
                <c:pt idx="101">
                  <c:v>0.37705136322398869</c:v>
                </c:pt>
                <c:pt idx="102">
                  <c:v>0.36627999313094761</c:v>
                </c:pt>
                <c:pt idx="103">
                  <c:v>0.35571650794604937</c:v>
                </c:pt>
                <c:pt idx="104">
                  <c:v>0.34536313806067187</c:v>
                </c:pt>
                <c:pt idx="105">
                  <c:v>0.33522162439090375</c:v>
                </c:pt>
                <c:pt idx="106">
                  <c:v>0.32529324409729299</c:v>
                </c:pt>
                <c:pt idx="107">
                  <c:v>0.31557883612743698</c:v>
                </c:pt>
                <c:pt idx="108">
                  <c:v>0.30607882647068163</c:v>
                </c:pt>
                <c:pt idx="109">
                  <c:v>0.2967932530274161</c:v>
                </c:pt>
                <c:pt idx="110">
                  <c:v>0.28772179000781595</c:v>
                </c:pt>
                <c:pt idx="111">
                  <c:v>0.27886377178649935</c:v>
                </c:pt>
                <c:pt idx="112">
                  <c:v>0.2702182161502461</c:v>
                </c:pt>
                <c:pt idx="113">
                  <c:v>0.26178384688594325</c:v>
                </c:pt>
                <c:pt idx="114">
                  <c:v>0.25355911566503408</c:v>
                </c:pt>
                <c:pt idx="115">
                  <c:v>0.2455422231891794</c:v>
                </c:pt>
                <c:pt idx="116">
                  <c:v>0.23773113956953051</c:v>
                </c:pt>
                <c:pt idx="117">
                  <c:v>0.23012362391898566</c:v>
                </c:pt>
                <c:pt idx="118">
                  <c:v>0.22271724314314156</c:v>
                </c:pt>
                <c:pt idx="119">
                  <c:v>0.21550938992134183</c:v>
                </c:pt>
                <c:pt idx="120">
                  <c:v>0.20849729987434473</c:v>
                </c:pt>
                <c:pt idx="121">
                  <c:v>0.20167806791967802</c:v>
                </c:pt>
                <c:pt idx="122">
                  <c:v>0.1950486638197908</c:v>
                </c:pt>
                <c:pt idx="123">
                  <c:v>0.18860594693164989</c:v>
                </c:pt>
                <c:pt idx="124">
                  <c:v>0.18234668016954603</c:v>
                </c:pt>
                <c:pt idx="125">
                  <c:v>0.17626754319555193</c:v>
                </c:pt>
                <c:pt idx="126">
                  <c:v>0.17036514485436216</c:v>
                </c:pt>
                <c:pt idx="127">
                  <c:v>0.1646360348712177</c:v>
                </c:pt>
                <c:pt idx="128">
                  <c:v>0.15907671483322772</c:v>
                </c:pt>
                <c:pt idx="129">
                  <c:v>0.15368364847572913</c:v>
                </c:pt>
                <c:pt idx="130">
                  <c:v>0.14845327129640329</c:v>
                </c:pt>
                <c:pt idx="131">
                  <c:v>0.14338199952067587</c:v>
                </c:pt>
                <c:pt idx="132">
                  <c:v>0.13846623844253791</c:v>
                </c:pt>
                <c:pt idx="133">
                  <c:v>0.13370239016533436</c:v>
                </c:pt>
                <c:pt idx="134">
                  <c:v>0.12908686076729348</c:v>
                </c:pt>
                <c:pt idx="135">
                  <c:v>0.12461606691665139</c:v>
                </c:pt>
                <c:pt idx="136">
                  <c:v>0.12028644196117122</c:v>
                </c:pt>
                <c:pt idx="137">
                  <c:v>0.11609444151666382</c:v>
                </c:pt>
                <c:pt idx="138">
                  <c:v>0.11203654857884071</c:v>
                </c:pt>
                <c:pt idx="139">
                  <c:v>0.10810927818245331</c:v>
                </c:pt>
                <c:pt idx="140">
                  <c:v>0.10430918163120384</c:v>
                </c:pt>
                <c:pt idx="141">
                  <c:v>0.10063285032141112</c:v>
                </c:pt>
                <c:pt idx="142">
                  <c:v>9.7076919181819377E-2</c:v>
                </c:pt>
                <c:pt idx="143">
                  <c:v>9.3638069751318831E-2</c:v>
                </c:pt>
                <c:pt idx="144">
                  <c:v>9.0313032915695257E-2</c:v>
                </c:pt>
                <c:pt idx="145">
                  <c:v>8.7098591323823693E-2</c:v>
                </c:pt>
                <c:pt idx="146">
                  <c:v>8.3991581503011448E-2</c:v>
                </c:pt>
                <c:pt idx="147">
                  <c:v>8.0988895692476248E-2</c:v>
                </c:pt>
                <c:pt idx="148">
                  <c:v>7.8087483413196379E-2</c:v>
                </c:pt>
                <c:pt idx="149">
                  <c:v>7.5284352791635145E-2</c:v>
                </c:pt>
                <c:pt idx="150">
                  <c:v>7.2576571654096145E-2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6-684E-95E5-1EB099D1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1uM BCL'!$G$19:$G$169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BCL'!$I$19:$I$169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1.5368225345227797E-37</c:v>
                </c:pt>
                <c:pt idx="2">
                  <c:v>2.2711179204137853E-27</c:v>
                </c:pt>
                <c:pt idx="3">
                  <c:v>3.1358875774818024E-22</c:v>
                </c:pt>
                <c:pt idx="4">
                  <c:v>6.0437689735505037E-19</c:v>
                </c:pt>
                <c:pt idx="5">
                  <c:v>1.3254521917288585E-16</c:v>
                </c:pt>
                <c:pt idx="6">
                  <c:v>7.9603766205563095E-15</c:v>
                </c:pt>
                <c:pt idx="7">
                  <c:v>2.0442132424515522E-13</c:v>
                </c:pt>
                <c:pt idx="8">
                  <c:v>2.8961978852520419E-12</c:v>
                </c:pt>
                <c:pt idx="9">
                  <c:v>2.6522108397025095E-11</c:v>
                </c:pt>
                <c:pt idx="10">
                  <c:v>1.7428720178629254E-10</c:v>
                </c:pt>
                <c:pt idx="11">
                  <c:v>8.8349276469263884E-10</c:v>
                </c:pt>
                <c:pt idx="12">
                  <c:v>3.6388064252128016E-9</c:v>
                </c:pt>
                <c:pt idx="13">
                  <c:v>1.2653288354253302E-8</c:v>
                </c:pt>
                <c:pt idx="14">
                  <c:v>3.8245234380513449E-8</c:v>
                </c:pt>
                <c:pt idx="15">
                  <c:v>1.0277090810294378E-7</c:v>
                </c:pt>
                <c:pt idx="16">
                  <c:v>2.4991988703651026E-7</c:v>
                </c:pt>
                <c:pt idx="17">
                  <c:v>5.5789282115015077E-7</c:v>
                </c:pt>
                <c:pt idx="18">
                  <c:v>1.1564805769180456E-6</c:v>
                </c:pt>
                <c:pt idx="19">
                  <c:v>2.2474319447993011E-6</c:v>
                </c:pt>
                <c:pt idx="20">
                  <c:v>4.1268542740459907E-6</c:v>
                </c:pt>
                <c:pt idx="21">
                  <c:v>7.207860191738258E-6</c:v>
                </c:pt>
                <c:pt idx="22">
                  <c:v>1.2041349570330308E-5</c:v>
                </c:pt>
                <c:pt idx="23">
                  <c:v>1.9332750195097287E-5</c:v>
                </c:pt>
                <c:pt idx="24">
                  <c:v>2.9952735870778158E-5</c:v>
                </c:pt>
                <c:pt idx="25">
                  <c:v>4.4940358571457818E-5</c:v>
                </c:pt>
                <c:pt idx="26">
                  <c:v>6.5497605685550786E-5</c:v>
                </c:pt>
                <c:pt idx="27">
                  <c:v>9.2975046234081691E-5</c:v>
                </c:pt>
                <c:pt idx="28">
                  <c:v>1.2884888442669994E-4</c:v>
                </c:pt>
                <c:pt idx="29">
                  <c:v>1.7469032991686116E-4</c:v>
                </c:pt>
                <c:pt idx="30">
                  <c:v>2.3212867390710198E-4</c:v>
                </c:pt>
                <c:pt idx="31">
                  <c:v>3.0280980053226447E-4</c:v>
                </c:pt>
                <c:pt idx="32">
                  <c:v>3.8835205379522604E-4</c:v>
                </c:pt>
                <c:pt idx="33">
                  <c:v>4.903014272268952E-4</c:v>
                </c:pt>
                <c:pt idx="34">
                  <c:v>6.1008796329738938E-4</c:v>
                </c:pt>
                <c:pt idx="35">
                  <c:v>7.4898506658496007E-4</c:v>
                </c:pt>
                <c:pt idx="36">
                  <c:v>9.0807317642259519E-4</c:v>
                </c:pt>
                <c:pt idx="37">
                  <c:v>1.0882089390954566E-3</c:v>
                </c:pt>
                <c:pt idx="38">
                  <c:v>1.2900006925172197E-3</c:v>
                </c:pt>
                <c:pt idx="39">
                  <c:v>1.5137907499453249E-3</c:v>
                </c:pt>
                <c:pt idx="40">
                  <c:v>1.7596446615648505E-3</c:v>
                </c:pt>
                <c:pt idx="41">
                  <c:v>2.0273473568699616E-3</c:v>
                </c:pt>
                <c:pt idx="42">
                  <c:v>2.3164058354038786E-3</c:v>
                </c:pt>
                <c:pt idx="43">
                  <c:v>2.6260578832609073E-3</c:v>
                </c:pt>
                <c:pt idx="44">
                  <c:v>2.9552861490956001E-3</c:v>
                </c:pt>
                <c:pt idx="45">
                  <c:v>3.3028368148238585E-3</c:v>
                </c:pt>
                <c:pt idx="46">
                  <c:v>3.6672420393466959E-3</c:v>
                </c:pt>
                <c:pt idx="47">
                  <c:v>4.0468453337438931E-3</c:v>
                </c:pt>
                <c:pt idx="48">
                  <c:v>4.4398290379520748E-3</c:v>
                </c:pt>
                <c:pt idx="49">
                  <c:v>4.8442431061223009E-3</c:v>
                </c:pt>
                <c:pt idx="50">
                  <c:v>5.2580344648583193E-3</c:v>
                </c:pt>
                <c:pt idx="51">
                  <c:v>5.6790762798926879E-3</c:v>
                </c:pt>
                <c:pt idx="52">
                  <c:v>6.1051965474988069E-3</c:v>
                </c:pt>
                <c:pt idx="53">
                  <c:v>6.5342055127046907E-3</c:v>
                </c:pt>
                <c:pt idx="54">
                  <c:v>6.9639215034869523E-3</c:v>
                </c:pt>
                <c:pt idx="55">
                  <c:v>7.3921948555735837E-3</c:v>
                </c:pt>
                <c:pt idx="56">
                  <c:v>7.8169296839151296E-3</c:v>
                </c:pt>
                <c:pt idx="57">
                  <c:v>8.2361033325447051E-3</c:v>
                </c:pt>
                <c:pt idx="58">
                  <c:v>8.6477834032217E-3</c:v>
                </c:pt>
                <c:pt idx="59">
                  <c:v>9.0501423241948833E-3</c:v>
                </c:pt>
                <c:pt idx="60">
                  <c:v>9.4414694732722886E-3</c:v>
                </c:pt>
                <c:pt idx="61">
                  <c:v>9.8201809141137616E-3</c:v>
                </c:pt>
                <c:pt idx="62">
                  <c:v>1.0184826841482805E-2</c:v>
                </c:pt>
                <c:pt idx="63">
                  <c:v>1.0534096860520061E-2</c:v>
                </c:pt>
                <c:pt idx="64">
                  <c:v>1.0866823247472249E-2</c:v>
                </c:pt>
                <c:pt idx="65">
                  <c:v>1.1181982355369003E-2</c:v>
                </c:pt>
                <c:pt idx="66">
                  <c:v>1.1478694338568501E-2</c:v>
                </c:pt>
                <c:pt idx="67">
                  <c:v>1.1756221375601759E-2</c:v>
                </c:pt>
                <c:pt idx="68">
                  <c:v>1.2013964571033915E-2</c:v>
                </c:pt>
                <c:pt idx="69">
                  <c:v>1.2251459714807868E-2</c:v>
                </c:pt>
                <c:pt idx="70">
                  <c:v>1.2468372072376794E-2</c:v>
                </c:pt>
                <c:pt idx="71">
                  <c:v>1.2664490371458881E-2</c:v>
                </c:pt>
                <c:pt idx="72">
                  <c:v>1.2839720141994172E-2</c:v>
                </c:pt>
                <c:pt idx="73">
                  <c:v>1.2994076555326726E-2</c:v>
                </c:pt>
                <c:pt idx="74">
                  <c:v>1.3127676897195574E-2</c:v>
                </c:pt>
                <c:pt idx="75">
                  <c:v>1.3240732797156634E-2</c:v>
                </c:pt>
                <c:pt idx="76">
                  <c:v>1.3333542324881622E-2</c:v>
                </c:pt>
                <c:pt idx="77">
                  <c:v>1.3406482051648081E-2</c:v>
                </c:pt>
                <c:pt idx="78">
                  <c:v>1.3459999163452205E-2</c:v>
                </c:pt>
                <c:pt idx="79">
                  <c:v>1.3494603700713356E-2</c:v>
                </c:pt>
                <c:pt idx="80">
                  <c:v>1.3510860988623714E-2</c:v>
                </c:pt>
                <c:pt idx="81">
                  <c:v>1.3509384311921436E-2</c:v>
                </c:pt>
                <c:pt idx="82">
                  <c:v>1.3490827878300735E-2</c:v>
                </c:pt>
                <c:pt idx="83">
                  <c:v>1.345588010585584E-2</c:v>
                </c:pt>
                <c:pt idx="84">
                  <c:v>1.3405257261909033E-2</c:v>
                </c:pt>
                <c:pt idx="85">
                  <c:v>1.3339697473300306E-2</c:v>
                </c:pt>
                <c:pt idx="86">
                  <c:v>1.3259955121703294E-2</c:v>
                </c:pt>
                <c:pt idx="87">
                  <c:v>1.3166795631761308E-2</c:v>
                </c:pt>
                <c:pt idx="88">
                  <c:v>1.3060990654772507E-2</c:v>
                </c:pt>
                <c:pt idx="89">
                  <c:v>1.2943313646261421E-2</c:v>
                </c:pt>
                <c:pt idx="90">
                  <c:v>1.2814535832010454E-2</c:v>
                </c:pt>
                <c:pt idx="91">
                  <c:v>1.2675422553946337E-2</c:v>
                </c:pt>
                <c:pt idx="92">
                  <c:v>1.2526729984634477E-2</c:v>
                </c:pt>
                <c:pt idx="93">
                  <c:v>1.2369202196984865E-2</c:v>
                </c:pt>
                <c:pt idx="94">
                  <c:v>1.2203568574065711E-2</c:v>
                </c:pt>
                <c:pt idx="95">
                  <c:v>1.2030541542615047E-2</c:v>
                </c:pt>
                <c:pt idx="96">
                  <c:v>1.1850814612887433E-2</c:v>
                </c:pt>
                <c:pt idx="97">
                  <c:v>1.1665060706835097E-2</c:v>
                </c:pt>
                <c:pt idx="98">
                  <c:v>1.1473930756258268E-2</c:v>
                </c:pt>
                <c:pt idx="99">
                  <c:v>1.127805255243362E-2</c:v>
                </c:pt>
                <c:pt idx="100">
                  <c:v>1.1078029828807158E-2</c:v>
                </c:pt>
                <c:pt idx="101">
                  <c:v>1.0874441558588967E-2</c:v>
                </c:pt>
                <c:pt idx="102">
                  <c:v>1.0667841449481137E-2</c:v>
                </c:pt>
                <c:pt idx="103">
                  <c:v>1.0458757618285736E-2</c:v>
                </c:pt>
                <c:pt idx="104">
                  <c:v>1.0247692428747424E-2</c:v>
                </c:pt>
                <c:pt idx="105">
                  <c:v>1.0035122476670917E-2</c:v>
                </c:pt>
                <c:pt idx="106">
                  <c:v>9.8214987070946412E-3</c:v>
                </c:pt>
                <c:pt idx="107">
                  <c:v>9.6072466490838317E-3</c:v>
                </c:pt>
                <c:pt idx="108">
                  <c:v>9.3927667545150185E-3</c:v>
                </c:pt>
                <c:pt idx="109">
                  <c:v>9.1784348280473885E-3</c:v>
                </c:pt>
                <c:pt idx="110">
                  <c:v>8.9646025363032782E-3</c:v>
                </c:pt>
                <c:pt idx="111">
                  <c:v>8.7515979851036513E-3</c:v>
                </c:pt>
                <c:pt idx="112">
                  <c:v>8.5397263544132532E-3</c:v>
                </c:pt>
                <c:pt idx="113">
                  <c:v>8.3292705814442033E-3</c:v>
                </c:pt>
                <c:pt idx="114">
                  <c:v>8.1204920831338713E-3</c:v>
                </c:pt>
                <c:pt idx="115">
                  <c:v>7.9136315099552299E-3</c:v>
                </c:pt>
                <c:pt idx="116">
                  <c:v>7.7089095237291962E-3</c:v>
                </c:pt>
                <c:pt idx="117">
                  <c:v>7.5065275927862201E-3</c:v>
                </c:pt>
                <c:pt idx="118">
                  <c:v>7.3066687984695662E-3</c:v>
                </c:pt>
                <c:pt idx="119">
                  <c:v>7.109498647580639E-3</c:v>
                </c:pt>
                <c:pt idx="120">
                  <c:v>6.9151658859410029E-3</c:v>
                </c:pt>
                <c:pt idx="121">
                  <c:v>6.7238033087821747E-3</c:v>
                </c:pt>
                <c:pt idx="122">
                  <c:v>6.5355285641768594E-3</c:v>
                </c:pt>
                <c:pt idx="123">
                  <c:v>6.3504449461914102E-3</c:v>
                </c:pt>
                <c:pt idx="124">
                  <c:v>6.1686421748728213E-3</c:v>
                </c:pt>
                <c:pt idx="125">
                  <c:v>5.9901971605830166E-3</c:v>
                </c:pt>
                <c:pt idx="126">
                  <c:v>5.8151747505606277E-3</c:v>
                </c:pt>
                <c:pt idx="127">
                  <c:v>5.6436284559287144E-3</c:v>
                </c:pt>
                <c:pt idx="128">
                  <c:v>5.4756011576745436E-3</c:v>
                </c:pt>
                <c:pt idx="129">
                  <c:v>5.3111257904081147E-3</c:v>
                </c:pt>
                <c:pt idx="130">
                  <c:v>5.1502260029609786E-3</c:v>
                </c:pt>
                <c:pt idx="131">
                  <c:v>4.9929167951163374E-3</c:v>
                </c:pt>
                <c:pt idx="132">
                  <c:v>4.8392051299683218E-3</c:v>
                </c:pt>
                <c:pt idx="133">
                  <c:v>4.6890905215935001E-3</c:v>
                </c:pt>
                <c:pt idx="134">
                  <c:v>4.5425655978823731E-3</c:v>
                </c:pt>
                <c:pt idx="135">
                  <c:v>4.3996166385249702E-3</c:v>
                </c:pt>
                <c:pt idx="136">
                  <c:v>4.2602240882736913E-3</c:v>
                </c:pt>
                <c:pt idx="137">
                  <c:v>4.1243630457190516E-3</c:v>
                </c:pt>
                <c:pt idx="138">
                  <c:v>3.9920037279123181E-3</c:v>
                </c:pt>
                <c:pt idx="139">
                  <c:v>3.8631119112537944E-3</c:v>
                </c:pt>
                <c:pt idx="140">
                  <c:v>3.7376493491371597E-3</c:v>
                </c:pt>
                <c:pt idx="141">
                  <c:v>3.6155741669020689E-3</c:v>
                </c:pt>
                <c:pt idx="142">
                  <c:v>3.4968412346969989E-3</c:v>
                </c:pt>
                <c:pt idx="143">
                  <c:v>3.3814025188963668E-3</c:v>
                </c:pt>
                <c:pt idx="144">
                  <c:v>3.2692074127486457E-3</c:v>
                </c:pt>
                <c:pt idx="145">
                  <c:v>3.1602030469579279E-3</c:v>
                </c:pt>
                <c:pt idx="146">
                  <c:v>3.054334580919491E-3</c:v>
                </c:pt>
                <c:pt idx="147">
                  <c:v>2.9515454753434233E-3</c:v>
                </c:pt>
                <c:pt idx="148">
                  <c:v>2.8517777470068511E-3</c:v>
                </c:pt>
                <c:pt idx="149">
                  <c:v>2.7549722063784196E-3</c:v>
                </c:pt>
                <c:pt idx="150">
                  <c:v>2.6610686788566713E-3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8-7C48-BCE1-B8F8434E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1uM combo'!$G$19:$G$169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combo'!$H$19:$H$169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0.99999999999670031</c:v>
                </c:pt>
                <c:pt idx="3">
                  <c:v>0.99999999917874394</c:v>
                </c:pt>
                <c:pt idx="4">
                  <c:v>0.99999997280199415</c:v>
                </c:pt>
                <c:pt idx="5">
                  <c:v>0.99999967548654189</c:v>
                </c:pt>
                <c:pt idx="6">
                  <c:v>0.9999978870366486</c:v>
                </c:pt>
                <c:pt idx="7">
                  <c:v>0.99999073817575834</c:v>
                </c:pt>
                <c:pt idx="8">
                  <c:v>0.9999691932480379</c:v>
                </c:pt>
                <c:pt idx="9">
                  <c:v>0.99991625499224379</c:v>
                </c:pt>
                <c:pt idx="10">
                  <c:v>0.99980463248218721</c:v>
                </c:pt>
                <c:pt idx="11">
                  <c:v>0.99959545502351332</c:v>
                </c:pt>
                <c:pt idx="12">
                  <c:v>0.99923829516261253</c:v>
                </c:pt>
                <c:pt idx="13">
                  <c:v>0.99867245257002857</c:v>
                </c:pt>
                <c:pt idx="14">
                  <c:v>0.9978292365175393</c:v>
                </c:pt>
                <c:pt idx="15">
                  <c:v>0.99663488507110209</c:v>
                </c:pt>
                <c:pt idx="16">
                  <c:v>0.99501375190206753</c:v>
                </c:pt>
                <c:pt idx="17">
                  <c:v>0.99289144273811103</c:v>
                </c:pt>
                <c:pt idx="18">
                  <c:v>0.99019766195498793</c:v>
                </c:pt>
                <c:pt idx="19">
                  <c:v>0.98686861330526165</c:v>
                </c:pt>
                <c:pt idx="20">
                  <c:v>0.98284887388258835</c:v>
                </c:pt>
                <c:pt idx="21">
                  <c:v>0.97809272078978471</c:v>
                </c:pt>
                <c:pt idx="22">
                  <c:v>0.97256493403231659</c:v>
                </c:pt>
                <c:pt idx="23">
                  <c:v>0.96624112808044582</c:v>
                </c:pt>
                <c:pt idx="24">
                  <c:v>0.9591076808403981</c:v>
                </c:pt>
                <c:pt idx="25">
                  <c:v>0.95116133534738245</c:v>
                </c:pt>
                <c:pt idx="26">
                  <c:v>0.94240854910179228</c:v>
                </c:pt>
                <c:pt idx="27">
                  <c:v>0.93286466097877208</c:v>
                </c:pt>
                <c:pt idx="28">
                  <c:v>0.92255293793277326</c:v>
                </c:pt>
                <c:pt idx="29">
                  <c:v>0.91150355470434374</c:v>
                </c:pt>
                <c:pt idx="30">
                  <c:v>0.89975255041603963</c:v>
                </c:pt>
                <c:pt idx="31">
                  <c:v>0.88734079698236679</c:v>
                </c:pt>
                <c:pt idx="32">
                  <c:v>0.87431300606032414</c:v>
                </c:pt>
                <c:pt idx="33">
                  <c:v>0.86071679404667389</c:v>
                </c:pt>
                <c:pt idx="34">
                  <c:v>0.84660181846532245</c:v>
                </c:pt>
                <c:pt idx="35">
                  <c:v>0.83201899397308077</c:v>
                </c:pt>
                <c:pt idx="36">
                  <c:v>0.81701979207834707</c:v>
                </c:pt>
                <c:pt idx="37">
                  <c:v>0.80165562541715985</c:v>
                </c:pt>
                <c:pt idx="38">
                  <c:v>0.78597731495247747</c:v>
                </c:pt>
                <c:pt idx="39">
                  <c:v>0.77003463664072136</c:v>
                </c:pt>
                <c:pt idx="40">
                  <c:v>0.75387594283442172</c:v>
                </c:pt>
                <c:pt idx="41">
                  <c:v>0.73754785286018953</c:v>
                </c:pt>
                <c:pt idx="42">
                  <c:v>0.72109500673732485</c:v>
                </c:pt>
                <c:pt idx="43">
                  <c:v>0.70455987580626123</c:v>
                </c:pt>
                <c:pt idx="44">
                  <c:v>0.68798262405162358</c:v>
                </c:pt>
                <c:pt idx="45">
                  <c:v>0.67140101407681629</c:v>
                </c:pt>
                <c:pt idx="46">
                  <c:v>0.65485035197063146</c:v>
                </c:pt>
                <c:pt idx="47">
                  <c:v>0.63836346566498203</c:v>
                </c:pt>
                <c:pt idx="48">
                  <c:v>0.62197071178767771</c:v>
                </c:pt>
                <c:pt idx="49">
                  <c:v>0.60570000644276267</c:v>
                </c:pt>
                <c:pt idx="50">
                  <c:v>0.58957687578615781</c:v>
                </c:pt>
                <c:pt idx="51">
                  <c:v>0.5736245226935448</c:v>
                </c:pt>
                <c:pt idx="52">
                  <c:v>0.5578639062313242</c:v>
                </c:pt>
                <c:pt idx="53">
                  <c:v>0.54231383103381769</c:v>
                </c:pt>
                <c:pt idx="54">
                  <c:v>0.52699104405651509</c:v>
                </c:pt>
                <c:pt idx="55">
                  <c:v>0.51191033651377627</c:v>
                </c:pt>
                <c:pt idx="56">
                  <c:v>0.4970846491189238</c:v>
                </c:pt>
                <c:pt idx="57">
                  <c:v>0.48252517902512648</c:v>
                </c:pt>
                <c:pt idx="58">
                  <c:v>0.468241487117524</c:v>
                </c:pt>
                <c:pt idx="59">
                  <c:v>0.45424160453194196</c:v>
                </c:pt>
                <c:pt idx="60">
                  <c:v>0.44053213747479614</c:v>
                </c:pt>
                <c:pt idx="61">
                  <c:v>0.42711836959416805</c:v>
                </c:pt>
                <c:pt idx="62">
                  <c:v>0.41400436130546148</c:v>
                </c:pt>
                <c:pt idx="63">
                  <c:v>0.40119304560831681</c:v>
                </c:pt>
                <c:pt idx="64">
                  <c:v>0.3886863200465891</c:v>
                </c:pt>
                <c:pt idx="65">
                  <c:v>0.37648513456188892</c:v>
                </c:pt>
                <c:pt idx="66">
                  <c:v>0.36458957507524592</c:v>
                </c:pt>
                <c:pt idx="67">
                  <c:v>0.35299894270246512</c:v>
                </c:pt>
                <c:pt idx="68">
                  <c:v>0.3417118285682561</c:v>
                </c:pt>
                <c:pt idx="69">
                  <c:v>0.33072618423356659</c:v>
                </c:pt>
                <c:pt idx="70">
                  <c:v>0.32003938779103192</c:v>
                </c:pt>
                <c:pt idx="71">
                  <c:v>0.30964830571623336</c:v>
                </c:pt>
                <c:pt idx="72">
                  <c:v>0.29954935058850052</c:v>
                </c:pt>
                <c:pt idx="73">
                  <c:v>0.2897385348153132</c:v>
                </c:pt>
                <c:pt idx="74">
                  <c:v>0.28021152050969345</c:v>
                </c:pt>
                <c:pt idx="75">
                  <c:v>0.27096366568113084</c:v>
                </c:pt>
                <c:pt idx="76">
                  <c:v>0.26199006690813154</c:v>
                </c:pt>
                <c:pt idx="77">
                  <c:v>0.25328559866507505</c:v>
                </c:pt>
                <c:pt idx="78">
                  <c:v>0.24484494947808355</c:v>
                </c:pt>
                <c:pt idx="79">
                  <c:v>0.23666265508461537</c:v>
                </c:pt>
                <c:pt idx="80">
                  <c:v>0.22873312876977625</c:v>
                </c:pt>
                <c:pt idx="81">
                  <c:v>0.22105068904923564</c:v>
                </c:pt>
                <c:pt idx="82">
                  <c:v>0.21360958486447545</c:v>
                </c:pt>
                <c:pt idx="83">
                  <c:v>0.20640401845103962</c:v>
                </c:pt>
                <c:pt idx="84">
                  <c:v>0.19942816603478863</c:v>
                </c:pt>
                <c:pt idx="85">
                  <c:v>0.1926761965049858</c:v>
                </c:pt>
                <c:pt idx="86">
                  <c:v>0.18614228820657097</c:v>
                </c:pt>
                <c:pt idx="87">
                  <c:v>0.17982064398726483</c:v>
                </c:pt>
                <c:pt idx="88">
                  <c:v>0.17370550462837731</c:v>
                </c:pt>
                <c:pt idx="89">
                  <c:v>0.16779116078135559</c:v>
                </c:pt>
                <c:pt idx="90">
                  <c:v>0.16207196352536346</c:v>
                </c:pt>
                <c:pt idx="91">
                  <c:v>0.15654233365452819</c:v>
                </c:pt>
                <c:pt idx="92">
                  <c:v>0.15119676979697938</c:v>
                </c:pt>
                <c:pt idx="93">
                  <c:v>0.14602985546150682</c:v>
                </c:pt>
                <c:pt idx="94">
                  <c:v>0.14103626510154899</c:v>
                </c:pt>
                <c:pt idx="95">
                  <c:v>0.13621076928036757</c:v>
                </c:pt>
                <c:pt idx="96">
                  <c:v>0.13154823901564194</c:v>
                </c:pt>
                <c:pt idx="97">
                  <c:v>0.12704364937634882</c:v>
                </c:pt>
                <c:pt idx="98">
                  <c:v>0.12269208239969787</c:v>
                </c:pt>
                <c:pt idx="99">
                  <c:v>0.1184887293910456</c:v>
                </c:pt>
                <c:pt idx="100">
                  <c:v>0.11442889266513445</c:v>
                </c:pt>
                <c:pt idx="101">
                  <c:v>0.11050798678268159</c:v>
                </c:pt>
                <c:pt idx="102">
                  <c:v>0.10672153933226114</c:v>
                </c:pt>
                <c:pt idx="103">
                  <c:v>0.10306519130360725</c:v>
                </c:pt>
                <c:pt idx="104">
                  <c:v>9.9534697094867508E-2</c:v>
                </c:pt>
                <c:pt idx="105">
                  <c:v>9.6125924192968837E-2</c:v>
                </c:pt>
                <c:pt idx="106">
                  <c:v>9.2834852563121628E-2</c:v>
                </c:pt>
                <c:pt idx="107">
                  <c:v>8.9657573780544175E-2</c:v>
                </c:pt>
                <c:pt idx="108">
                  <c:v>8.6590289934751152E-2</c:v>
                </c:pt>
                <c:pt idx="109">
                  <c:v>8.362931233420523E-2</c:v>
                </c:pt>
                <c:pt idx="110">
                  <c:v>8.0771060036750941E-2</c:v>
                </c:pt>
                <c:pt idx="111">
                  <c:v>7.8012058229062098E-2</c:v>
                </c:pt>
                <c:pt idx="112">
                  <c:v>7.5348936476272388E-2</c:v>
                </c:pt>
                <c:pt idx="113">
                  <c:v>7.277842686108571E-2</c:v>
                </c:pt>
                <c:pt idx="114">
                  <c:v>7.0297362029897226E-2</c:v>
                </c:pt>
                <c:pt idx="115">
                  <c:v>6.7902673161840177E-2</c:v>
                </c:pt>
                <c:pt idx="116">
                  <c:v>6.5591387875182372E-2</c:v>
                </c:pt>
                <c:pt idx="117">
                  <c:v>6.3360628084110027E-2</c:v>
                </c:pt>
                <c:pt idx="118">
                  <c:v>6.1207607817667209E-2</c:v>
                </c:pt>
                <c:pt idx="119">
                  <c:v>5.9129631011448969E-2</c:v>
                </c:pt>
                <c:pt idx="120">
                  <c:v>5.7124089281567314E-2</c:v>
                </c:pt>
                <c:pt idx="121">
                  <c:v>5.518845968942121E-2</c:v>
                </c:pt>
                <c:pt idx="122">
                  <c:v>5.3320302504892725E-2</c:v>
                </c:pt>
                <c:pt idx="123">
                  <c:v>5.1517258974756674E-2</c:v>
                </c:pt>
                <c:pt idx="124">
                  <c:v>4.9777049102332271E-2</c:v>
                </c:pt>
                <c:pt idx="125">
                  <c:v>4.8097469443705299E-2</c:v>
                </c:pt>
                <c:pt idx="126">
                  <c:v>4.6476390925207944E-2</c:v>
                </c:pt>
                <c:pt idx="127">
                  <c:v>4.4911756686268456E-2</c:v>
                </c:pt>
                <c:pt idx="128">
                  <c:v>4.340157995120697E-2</c:v>
                </c:pt>
                <c:pt idx="129">
                  <c:v>4.1943941933070605E-2</c:v>
                </c:pt>
                <c:pt idx="130">
                  <c:v>4.0536989772163468E-2</c:v>
                </c:pt>
                <c:pt idx="131">
                  <c:v>3.9178934511527097E-2</c:v>
                </c:pt>
                <c:pt idx="132">
                  <c:v>3.7868049111265401E-2</c:v>
                </c:pt>
                <c:pt idx="133">
                  <c:v>3.6602666503279813E-2</c:v>
                </c:pt>
                <c:pt idx="134">
                  <c:v>3.5381177687684451E-2</c:v>
                </c:pt>
                <c:pt idx="135">
                  <c:v>3.4202029871905459E-2</c:v>
                </c:pt>
                <c:pt idx="136">
                  <c:v>3.3063724653226156E-2</c:v>
                </c:pt>
                <c:pt idx="137">
                  <c:v>3.1964816245325434E-2</c:v>
                </c:pt>
                <c:pt idx="138">
                  <c:v>3.0903909749160685E-2</c:v>
                </c:pt>
                <c:pt idx="139">
                  <c:v>2.9879659468377562E-2</c:v>
                </c:pt>
                <c:pt idx="140">
                  <c:v>2.889076726926898E-2</c:v>
                </c:pt>
                <c:pt idx="141">
                  <c:v>2.7935980985174358E-2</c:v>
                </c:pt>
                <c:pt idx="142">
                  <c:v>2.7014092865084383E-2</c:v>
                </c:pt>
                <c:pt idx="143">
                  <c:v>2.6123938066109575E-2</c:v>
                </c:pt>
                <c:pt idx="144">
                  <c:v>2.5264393189380119E-2</c:v>
                </c:pt>
                <c:pt idx="145">
                  <c:v>2.4434374858859909E-2</c:v>
                </c:pt>
                <c:pt idx="146">
                  <c:v>2.3632838342483198E-2</c:v>
                </c:pt>
                <c:pt idx="147">
                  <c:v>2.2858776214967458E-2</c:v>
                </c:pt>
                <c:pt idx="148">
                  <c:v>2.2111217061597466E-2</c:v>
                </c:pt>
                <c:pt idx="149">
                  <c:v>2.138922422223366E-2</c:v>
                </c:pt>
                <c:pt idx="150">
                  <c:v>2.0691894574758951E-2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E-CD47-9E5C-4C43623B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1uM combo'!$G$19:$G$169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1uM combo'!$I$19:$I$169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9.3559836491859286E-16</c:v>
                </c:pt>
                <c:pt idx="2">
                  <c:v>2.3843076106954641E-11</c:v>
                </c:pt>
                <c:pt idx="3">
                  <c:v>3.4938974459900022E-9</c:v>
                </c:pt>
                <c:pt idx="4">
                  <c:v>7.867570045453386E-8</c:v>
                </c:pt>
                <c:pt idx="5">
                  <c:v>6.9124206673728169E-7</c:v>
                </c:pt>
                <c:pt idx="6">
                  <c:v>3.4870806891443676E-6</c:v>
                </c:pt>
                <c:pt idx="7">
                  <c:v>1.2268085962491135E-5</c:v>
                </c:pt>
                <c:pt idx="8">
                  <c:v>3.3614329545864569E-5</c:v>
                </c:pt>
                <c:pt idx="9">
                  <c:v>7.6788618357688252E-5</c:v>
                </c:pt>
                <c:pt idx="10">
                  <c:v>1.5293539320008475E-4</c:v>
                </c:pt>
                <c:pt idx="11">
                  <c:v>2.7384617038260354E-4</c:v>
                </c:pt>
                <c:pt idx="12">
                  <c:v>4.5062921322522938E-4</c:v>
                </c:pt>
                <c:pt idx="13">
                  <c:v>6.9255398146311623E-4</c:v>
                </c:pt>
                <c:pt idx="14">
                  <c:v>1.0062256599668756E-3</c:v>
                </c:pt>
                <c:pt idx="15">
                  <c:v>1.3951378000860784E-3</c:v>
                </c:pt>
                <c:pt idx="16">
                  <c:v>1.8595753941602416E-3</c:v>
                </c:pt>
                <c:pt idx="17">
                  <c:v>2.3967990697110354E-3</c:v>
                </c:pt>
                <c:pt idx="18">
                  <c:v>3.0014264793983511E-3</c:v>
                </c:pt>
                <c:pt idx="19">
                  <c:v>3.6659300201492277E-3</c:v>
                </c:pt>
                <c:pt idx="20">
                  <c:v>4.3811825597220447E-3</c:v>
                </c:pt>
                <c:pt idx="21">
                  <c:v>5.1369989834972474E-3</c:v>
                </c:pt>
                <c:pt idx="22">
                  <c:v>5.9226374205326197E-3</c:v>
                </c:pt>
                <c:pt idx="23">
                  <c:v>6.7272380135483933E-3</c:v>
                </c:pt>
                <c:pt idx="24">
                  <c:v>7.5401882820713573E-3</c:v>
                </c:pt>
                <c:pt idx="25">
                  <c:v>8.3514124204189227E-3</c:v>
                </c:pt>
                <c:pt idx="26">
                  <c:v>9.1515875765320227E-3</c:v>
                </c:pt>
                <c:pt idx="27">
                  <c:v>9.9322937345477248E-3</c:v>
                </c:pt>
                <c:pt idx="28">
                  <c:v>1.0686105761119318E-2</c:v>
                </c:pt>
                <c:pt idx="29">
                  <c:v>1.1406636918908909E-2</c:v>
                </c:pt>
                <c:pt idx="30">
                  <c:v>1.2088543075106982E-2</c:v>
                </c:pt>
                <c:pt idx="31">
                  <c:v>1.2727496234676432E-2</c:v>
                </c:pt>
                <c:pt idx="32">
                  <c:v>1.3320135130538615E-2</c:v>
                </c:pt>
                <c:pt idx="33">
                  <c:v>1.3863999566809485E-2</c:v>
                </c:pt>
                <c:pt idx="34">
                  <c:v>1.4357454146698612E-2</c:v>
                </c:pt>
                <c:pt idx="35">
                  <c:v>1.4799605995137265E-2</c:v>
                </c:pt>
                <c:pt idx="36">
                  <c:v>1.5190220150089624E-2</c:v>
                </c:pt>
                <c:pt idx="37">
                  <c:v>1.5529635467674767E-2</c:v>
                </c:pt>
                <c:pt idx="38">
                  <c:v>1.5818683172377463E-2</c:v>
                </c:pt>
                <c:pt idx="39">
                  <c:v>1.6058609583156986E-2</c:v>
                </c:pt>
                <c:pt idx="40">
                  <c:v>1.6251004051902267E-2</c:v>
                </c:pt>
                <c:pt idx="41">
                  <c:v>1.6397732752012135E-2</c:v>
                </c:pt>
                <c:pt idx="42">
                  <c:v>1.6500878640127888E-2</c:v>
                </c:pt>
                <c:pt idx="43">
                  <c:v>1.6562687671214171E-2</c:v>
                </c:pt>
                <c:pt idx="44">
                  <c:v>1.6585521164814338E-2</c:v>
                </c:pt>
                <c:pt idx="45">
                  <c:v>1.6571814087868203E-2</c:v>
                </c:pt>
                <c:pt idx="46">
                  <c:v>1.6524038927606035E-2</c:v>
                </c:pt>
                <c:pt idx="47">
                  <c:v>1.6444674768566456E-2</c:v>
                </c:pt>
                <c:pt idx="48">
                  <c:v>1.6336181153772441E-2</c:v>
                </c:pt>
                <c:pt idx="49">
                  <c:v>1.6200976295691723E-2</c:v>
                </c:pt>
                <c:pt idx="50">
                  <c:v>1.6041419202974059E-2</c:v>
                </c:pt>
                <c:pt idx="51">
                  <c:v>1.5859795300151476E-2</c:v>
                </c:pt>
                <c:pt idx="52">
                  <c:v>1.5658305136329629E-2</c:v>
                </c:pt>
                <c:pt idx="53">
                  <c:v>1.543905580286636E-2</c:v>
                </c:pt>
                <c:pt idx="54">
                  <c:v>1.5204054707149067E-2</c:v>
                </c:pt>
                <c:pt idx="55">
                  <c:v>1.4955205378325214E-2</c:v>
                </c:pt>
                <c:pt idx="56">
                  <c:v>1.4694305010054313E-2</c:v>
                </c:pt>
                <c:pt idx="57">
                  <c:v>1.4423043474190003E-2</c:v>
                </c:pt>
                <c:pt idx="58">
                  <c:v>1.414300356715323E-2</c:v>
                </c:pt>
                <c:pt idx="59">
                  <c:v>1.385566227720474E-2</c:v>
                </c:pt>
                <c:pt idx="60">
                  <c:v>1.3562392885597263E-2</c:v>
                </c:pt>
                <c:pt idx="61">
                  <c:v>1.3264467737529189E-2</c:v>
                </c:pt>
                <c:pt idx="62">
                  <c:v>1.2963061539864958E-2</c:v>
                </c:pt>
                <c:pt idx="63">
                  <c:v>1.2659255061729909E-2</c:v>
                </c:pt>
                <c:pt idx="64">
                  <c:v>1.2354039131372212E-2</c:v>
                </c:pt>
                <c:pt idx="65">
                  <c:v>1.2048318838191418E-2</c:v>
                </c:pt>
                <c:pt idx="66">
                  <c:v>1.1742917862658048E-2</c:v>
                </c:pt>
                <c:pt idx="67">
                  <c:v>1.1438582869107044E-2</c:v>
                </c:pt>
                <c:pt idx="68">
                  <c:v>1.1135987907198368E-2</c:v>
                </c:pt>
                <c:pt idx="69">
                  <c:v>1.0835738777322603E-2</c:v>
                </c:pt>
                <c:pt idx="70">
                  <c:v>1.0538377323508716E-2</c:v>
                </c:pt>
                <c:pt idx="71">
                  <c:v>1.0244385624583144E-2</c:v>
                </c:pt>
                <c:pt idx="72">
                  <c:v>9.9541900605422742E-3</c:v>
                </c:pt>
                <c:pt idx="73">
                  <c:v>9.6681652364426947E-3</c:v>
                </c:pt>
                <c:pt idx="74">
                  <c:v>9.3866377506784289E-3</c:v>
                </c:pt>
                <c:pt idx="75">
                  <c:v>9.1098897983939303E-3</c:v>
                </c:pt>
                <c:pt idx="76">
                  <c:v>8.8381626040557448E-3</c:v>
                </c:pt>
                <c:pt idx="77">
                  <c:v>8.571659679950494E-3</c:v>
                </c:pt>
                <c:pt idx="78">
                  <c:v>8.3105499096567011E-3</c:v>
                </c:pt>
                <c:pt idx="79">
                  <c:v>8.0549704574158013E-3</c:v>
                </c:pt>
                <c:pt idx="80">
                  <c:v>7.8050295058557572E-3</c:v>
                </c:pt>
                <c:pt idx="81">
                  <c:v>7.5608088257463511E-3</c:v>
                </c:pt>
                <c:pt idx="82">
                  <c:v>7.3223661824330152E-3</c:v>
                </c:pt>
                <c:pt idx="83">
                  <c:v>7.0897375843409988E-3</c:v>
                </c:pt>
                <c:pt idx="84">
                  <c:v>6.8629393794990201E-3</c:v>
                </c:pt>
                <c:pt idx="85">
                  <c:v>6.6419702064280982E-3</c:v>
                </c:pt>
                <c:pt idx="86">
                  <c:v>6.4268128060047071E-3</c:v>
                </c:pt>
                <c:pt idx="87">
                  <c:v>6.217435701057007E-3</c:v>
                </c:pt>
                <c:pt idx="88">
                  <c:v>6.0137947505109531E-3</c:v>
                </c:pt>
                <c:pt idx="89">
                  <c:v>5.8158345848831668E-3</c:v>
                </c:pt>
                <c:pt idx="90">
                  <c:v>5.6234899298357932E-3</c:v>
                </c:pt>
                <c:pt idx="91">
                  <c:v>5.4366868243773941E-3</c:v>
                </c:pt>
                <c:pt idx="92">
                  <c:v>5.2553437401218926E-3</c:v>
                </c:pt>
                <c:pt idx="93">
                  <c:v>5.0793726078166793E-3</c:v>
                </c:pt>
                <c:pt idx="94">
                  <c:v>4.9086797571254656E-3</c:v>
                </c:pt>
                <c:pt idx="95">
                  <c:v>4.7431667754110115E-3</c:v>
                </c:pt>
                <c:pt idx="96">
                  <c:v>4.5827312910100898E-3</c:v>
                </c:pt>
                <c:pt idx="97">
                  <c:v>4.4272676862340613E-3</c:v>
                </c:pt>
                <c:pt idx="98">
                  <c:v>4.2766677450670485E-3</c:v>
                </c:pt>
                <c:pt idx="99">
                  <c:v>4.1308212402715455E-3</c:v>
                </c:pt>
                <c:pt idx="100">
                  <c:v>3.9896164643526827E-3</c:v>
                </c:pt>
                <c:pt idx="101">
                  <c:v>3.8529407085780855E-3</c:v>
                </c:pt>
                <c:pt idx="102">
                  <c:v>3.7206806940019059E-3</c:v>
                </c:pt>
                <c:pt idx="103">
                  <c:v>3.5927229582015116E-3</c:v>
                </c:pt>
                <c:pt idx="104">
                  <c:v>3.4689542012031225E-3</c:v>
                </c:pt>
                <c:pt idx="105">
                  <c:v>3.3492615938491622E-3</c:v>
                </c:pt>
                <c:pt idx="106">
                  <c:v>3.2335330516475632E-3</c:v>
                </c:pt>
                <c:pt idx="107">
                  <c:v>3.1216574769386274E-3</c:v>
                </c:pt>
                <c:pt idx="108">
                  <c:v>3.0135249720220927E-3</c:v>
                </c:pt>
                <c:pt idx="109">
                  <c:v>2.9090270257029955E-3</c:v>
                </c:pt>
                <c:pt idx="110">
                  <c:v>2.8080566755410586E-3</c:v>
                </c:pt>
                <c:pt idx="111">
                  <c:v>2.7105086479246596E-3</c:v>
                </c:pt>
                <c:pt idx="112">
                  <c:v>2.6162794779350353E-3</c:v>
                </c:pt>
                <c:pt idx="113">
                  <c:v>2.5252676108219918E-3</c:v>
                </c:pt>
                <c:pt idx="114">
                  <c:v>2.4373734867750275E-3</c:v>
                </c:pt>
                <c:pt idx="115">
                  <c:v>2.3524996105462864E-3</c:v>
                </c:pt>
                <c:pt idx="116">
                  <c:v>2.2705506073620631E-3</c:v>
                </c:pt>
                <c:pt idx="117">
                  <c:v>2.1914332664474778E-3</c:v>
                </c:pt>
                <c:pt idx="118">
                  <c:v>2.1150565733847413E-3</c:v>
                </c:pt>
                <c:pt idx="119">
                  <c:v>2.0413317324278492E-3</c:v>
                </c:pt>
                <c:pt idx="120">
                  <c:v>1.970172179806157E-3</c:v>
                </c:pt>
                <c:pt idx="121">
                  <c:v>1.9014935889647387E-3</c:v>
                </c:pt>
                <c:pt idx="122">
                  <c:v>1.8352138686113675E-3</c:v>
                </c:pt>
                <c:pt idx="123">
                  <c:v>1.7712531543669229E-3</c:v>
                </c:pt>
                <c:pt idx="124">
                  <c:v>1.7095337947489299E-3</c:v>
                </c:pt>
                <c:pt idx="125">
                  <c:v>1.6499803321552901E-3</c:v>
                </c:pt>
                <c:pt idx="126">
                  <c:v>1.5925194794574953E-3</c:v>
                </c:pt>
                <c:pt idx="127">
                  <c:v>1.537080092759113E-3</c:v>
                </c:pt>
                <c:pt idx="128">
                  <c:v>1.4835931408260772E-3</c:v>
                </c:pt>
                <c:pt idx="129">
                  <c:v>1.4319916716494742E-3</c:v>
                </c:pt>
                <c:pt idx="130">
                  <c:v>1.3822107765596768E-3</c:v>
                </c:pt>
                <c:pt idx="131">
                  <c:v>1.3341875522716691E-3</c:v>
                </c:pt>
                <c:pt idx="132">
                  <c:v>1.2878610612059103E-3</c:v>
                </c:pt>
                <c:pt idx="133">
                  <c:v>1.2431722903960755E-3</c:v>
                </c:pt>
                <c:pt idx="134">
                  <c:v>1.2000641092647887E-3</c:v>
                </c:pt>
                <c:pt idx="135">
                  <c:v>1.1584812265208063E-3</c:v>
                </c:pt>
                <c:pt idx="136">
                  <c:v>1.1183701464054982E-3</c:v>
                </c:pt>
                <c:pt idx="137">
                  <c:v>1.0796791244931604E-3</c:v>
                </c:pt>
                <c:pt idx="138">
                  <c:v>1.0423581232282761E-3</c:v>
                </c:pt>
                <c:pt idx="139">
                  <c:v>1.0063587673631873E-3</c:v>
                </c:pt>
                <c:pt idx="140">
                  <c:v>9.7163429944168963E-4</c:v>
                </c:pt>
                <c:pt idx="141">
                  <c:v>9.3813953545773831E-4</c:v>
                </c:pt>
                <c:pt idx="142">
                  <c:v>9.0583082080337855E-4</c:v>
                </c:pt>
                <c:pt idx="143">
                  <c:v>8.7466598660636318E-4</c:v>
                </c:pt>
                <c:pt idx="144">
                  <c:v>8.4460430654559218E-4</c:v>
                </c:pt>
                <c:pt idx="145">
                  <c:v>8.1560645422101873E-4</c:v>
                </c:pt>
                <c:pt idx="146">
                  <c:v>7.8763446114444473E-4</c:v>
                </c:pt>
                <c:pt idx="147">
                  <c:v>7.6065167540829927E-4</c:v>
                </c:pt>
                <c:pt idx="148">
                  <c:v>7.3462272108093627E-4</c:v>
                </c:pt>
                <c:pt idx="149">
                  <c:v>7.0951345836937679E-4</c:v>
                </c:pt>
                <c:pt idx="150">
                  <c:v>6.8529094458344951E-4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D-274C-BF43-F39DE370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0uM'!$G$25:$G$175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0uM'!$H$25:$H$175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0.99999999999999978</c:v>
                </c:pt>
                <c:pt idx="8">
                  <c:v>0.99999999999999589</c:v>
                </c:pt>
                <c:pt idx="9">
                  <c:v>0.9999999999999436</c:v>
                </c:pt>
                <c:pt idx="10">
                  <c:v>0.99999999999946521</c:v>
                </c:pt>
                <c:pt idx="11">
                  <c:v>0.99999999999621636</c:v>
                </c:pt>
                <c:pt idx="12">
                  <c:v>0.99999999997883759</c:v>
                </c:pt>
                <c:pt idx="13">
                  <c:v>0.99999999990234334</c:v>
                </c:pt>
                <c:pt idx="14">
                  <c:v>0.99999999961591146</c:v>
                </c:pt>
                <c:pt idx="15">
                  <c:v>0.99999999867959466</c:v>
                </c:pt>
                <c:pt idx="16">
                  <c:v>0.99999999595247779</c:v>
                </c:pt>
                <c:pt idx="17">
                  <c:v>0.9999999887583485</c:v>
                </c:pt>
                <c:pt idx="18">
                  <c:v>0.99999997133920315</c:v>
                </c:pt>
                <c:pt idx="19">
                  <c:v>0.999999932200905</c:v>
                </c:pt>
                <c:pt idx="20">
                  <c:v>0.99999984985320733</c:v>
                </c:pt>
                <c:pt idx="21">
                  <c:v>0.99999968636517123</c:v>
                </c:pt>
                <c:pt idx="22">
                  <c:v>0.99999937811369088</c:v>
                </c:pt>
                <c:pt idx="23">
                  <c:v>0.99999882311116639</c:v>
                </c:pt>
                <c:pt idx="24">
                  <c:v>0.99999786436656013</c:v>
                </c:pt>
                <c:pt idx="25">
                  <c:v>0.9999962688634727</c:v>
                </c:pt>
                <c:pt idx="26">
                  <c:v>0.99999370192375048</c:v>
                </c:pt>
                <c:pt idx="27">
                  <c:v>0.9999896969536497</c:v>
                </c:pt>
                <c:pt idx="28">
                  <c:v>0.99998362082538006</c:v>
                </c:pt>
                <c:pt idx="29">
                  <c:v>0.99997463541119569</c:v>
                </c:pt>
                <c:pt idx="30">
                  <c:v>0.99996165604100617</c:v>
                </c:pt>
                <c:pt idx="31">
                  <c:v>0.99994330788021391</c:v>
                </c:pt>
                <c:pt idx="32">
                  <c:v>0.99991788140757798</c:v>
                </c:pt>
                <c:pt idx="33">
                  <c:v>0.99988328830273465</c:v>
                </c:pt>
                <c:pt idx="34">
                  <c:v>0.99983701912326584</c:v>
                </c:pt>
                <c:pt idx="35">
                  <c:v>0.99977610415995699</c:v>
                </c:pt>
                <c:pt idx="36">
                  <c:v>0.99969707880810199</c:v>
                </c:pt>
                <c:pt idx="37">
                  <c:v>0.99959595468770446</c:v>
                </c:pt>
                <c:pt idx="38">
                  <c:v>0.99946819759403194</c:v>
                </c:pt>
                <c:pt idx="39">
                  <c:v>0.99930871317175207</c:v>
                </c:pt>
                <c:pt idx="40">
                  <c:v>0.99911184099127004</c:v>
                </c:pt>
                <c:pt idx="41">
                  <c:v>0.99887135747553479</c:v>
                </c:pt>
                <c:pt idx="42">
                  <c:v>0.99858048788970311</c:v>
                </c:pt>
                <c:pt idx="43">
                  <c:v>0.99823192737395938</c:v>
                </c:pt>
                <c:pt idx="44">
                  <c:v>0.99781787077958295</c:v>
                </c:pt>
                <c:pt idx="45">
                  <c:v>0.99733005086667448</c:v>
                </c:pt>
                <c:pt idx="46">
                  <c:v>0.99675978424393064</c:v>
                </c:pt>
                <c:pt idx="47">
                  <c:v>0.99609802428008309</c:v>
                </c:pt>
                <c:pt idx="48">
                  <c:v>0.99533542009524312</c:v>
                </c:pt>
                <c:pt idx="49">
                  <c:v>0.99446238064925851</c:v>
                </c:pt>
                <c:pt idx="50">
                  <c:v>0.9934691428829856</c:v>
                </c:pt>
                <c:pt idx="51">
                  <c:v>0.99234584283584815</c:v>
                </c:pt>
                <c:pt idx="52">
                  <c:v>0.99108258865717946</c:v>
                </c:pt>
                <c:pt idx="53">
                  <c:v>0.98966953444704409</c:v>
                </c:pt>
                <c:pt idx="54">
                  <c:v>0.98809695390154317</c:v>
                </c:pt>
                <c:pt idx="55">
                  <c:v>0.98635531279482558</c:v>
                </c:pt>
                <c:pt idx="56">
                  <c:v>0.98443533940189099</c:v>
                </c:pt>
                <c:pt idx="57">
                  <c:v>0.98232809204952198</c:v>
                </c:pt>
                <c:pt idx="58">
                  <c:v>0.98002502307422379</c:v>
                </c:pt>
                <c:pt idx="59">
                  <c:v>0.97751803856296138</c:v>
                </c:pt>
                <c:pt idx="60">
                  <c:v>0.97479955335211288</c:v>
                </c:pt>
                <c:pt idx="61">
                  <c:v>0.97186254086003832</c:v>
                </c:pt>
                <c:pt idx="62">
                  <c:v>0.96870057742695215</c:v>
                </c:pt>
                <c:pt idx="63">
                  <c:v>0.9653078809306268</c:v>
                </c:pt>
                <c:pt idx="64">
                  <c:v>0.96167934353644369</c:v>
                </c:pt>
                <c:pt idx="65">
                  <c:v>0.95781055852430663</c:v>
                </c:pt>
                <c:pt idx="66">
                  <c:v>0.95369784121209589</c:v>
                </c:pt>
                <c:pt idx="67">
                  <c:v>0.94933824406509126</c:v>
                </c:pt>
                <c:pt idx="68">
                  <c:v>0.94472956614276793</c:v>
                </c:pt>
                <c:pt idx="69">
                  <c:v>0.93987035708840705</c:v>
                </c:pt>
                <c:pt idx="70">
                  <c:v>0.93475991591310126</c:v>
                </c:pt>
                <c:pt idx="71">
                  <c:v>0.92939828486412723</c:v>
                </c:pt>
                <c:pt idx="72">
                  <c:v>0.92378623869859877</c:v>
                </c:pt>
                <c:pt idx="73">
                  <c:v>0.91792526970718635</c:v>
                </c:pt>
                <c:pt idx="74">
                  <c:v>0.91181756884994947</c:v>
                </c:pt>
                <c:pt idx="75">
                  <c:v>0.90546600337749183</c:v>
                </c:pt>
                <c:pt idx="76">
                  <c:v>0.89887409131624585</c:v>
                </c:pt>
                <c:pt idx="77">
                  <c:v>0.8920459731973216</c:v>
                </c:pt>
                <c:pt idx="78">
                  <c:v>0.88498638140452257</c:v>
                </c:pt>
                <c:pt idx="79">
                  <c:v>0.87770060750947054</c:v>
                </c:pt>
                <c:pt idx="80">
                  <c:v>0.8701944679508008</c:v>
                </c:pt>
                <c:pt idx="81">
                  <c:v>0.86247426840059338</c:v>
                </c:pt>
                <c:pt idx="82">
                  <c:v>0.85454676714517119</c:v>
                </c:pt>
                <c:pt idx="83">
                  <c:v>0.84641913778946487</c:v>
                </c:pt>
                <c:pt idx="84">
                  <c:v>0.83809893157489146</c:v>
                </c:pt>
                <c:pt idx="85">
                  <c:v>0.82959403958036215</c:v>
                </c:pt>
                <c:pt idx="86">
                  <c:v>0.82091265505510846</c:v>
                </c:pt>
                <c:pt idx="87">
                  <c:v>0.81206323611070252</c:v>
                </c:pt>
                <c:pt idx="88">
                  <c:v>0.80305446897833421</c:v>
                </c:pt>
                <c:pt idx="89">
                  <c:v>0.7938952320162137</c:v>
                </c:pt>
                <c:pt idx="90">
                  <c:v>0.78459456063122801</c:v>
                </c:pt>
                <c:pt idx="91">
                  <c:v>0.77516161325878485</c:v>
                </c:pt>
                <c:pt idx="92">
                  <c:v>0.76560563852528607</c:v>
                </c:pt>
                <c:pt idx="93">
                  <c:v>0.75593594369906603</c:v>
                </c:pt>
                <c:pt idx="94">
                  <c:v>0.74616186451789623</c:v>
                </c:pt>
                <c:pt idx="95">
                  <c:v>0.73629273646448112</c:v>
                </c:pt>
                <c:pt idx="96">
                  <c:v>0.72633786754570906</c:v>
                </c:pt>
                <c:pt idx="97">
                  <c:v>0.71630651261685596</c:v>
                </c:pt>
                <c:pt idx="98">
                  <c:v>0.70620784927848135</c:v>
                </c:pt>
                <c:pt idx="99">
                  <c:v>0.69605095536139117</c:v>
                </c:pt>
                <c:pt idx="100">
                  <c:v>0.68584478800376036</c:v>
                </c:pt>
                <c:pt idx="101">
                  <c:v>0.67559816431433051</c:v>
                </c:pt>
                <c:pt idx="102">
                  <c:v>0.66531974360639756</c:v>
                </c:pt>
                <c:pt idx="103">
                  <c:v>0.65501801117918812</c:v>
                </c:pt>
                <c:pt idx="104">
                  <c:v>0.64470126361601221</c:v>
                </c:pt>
                <c:pt idx="105">
                  <c:v>0.63437759556228424</c:v>
                </c:pt>
                <c:pt idx="106">
                  <c:v>0.62405488794113828</c:v>
                </c:pt>
                <c:pt idx="107">
                  <c:v>0.61374079755972932</c:v>
                </c:pt>
                <c:pt idx="108">
                  <c:v>0.60344274805549958</c:v>
                </c:pt>
                <c:pt idx="109">
                  <c:v>0.59316792212857405</c:v>
                </c:pt>
                <c:pt idx="110">
                  <c:v>0.58292325500395492</c:v>
                </c:pt>
                <c:pt idx="111">
                  <c:v>0.57271542906536943</c:v>
                </c:pt>
                <c:pt idx="112">
                  <c:v>0.56255086960125156</c:v>
                </c:pt>
                <c:pt idx="113">
                  <c:v>0.55243574160259201</c:v>
                </c:pt>
                <c:pt idx="114">
                  <c:v>0.54237594755198493</c:v>
                </c:pt>
                <c:pt idx="115">
                  <c:v>0.53237712614325905</c:v>
                </c:pt>
                <c:pt idx="116">
                  <c:v>0.52244465187151112</c:v>
                </c:pt>
                <c:pt idx="117">
                  <c:v>0.51258363543405561</c:v>
                </c:pt>
                <c:pt idx="118">
                  <c:v>0.50279892488383959</c:v>
                </c:pt>
                <c:pt idx="119">
                  <c:v>0.49309510747810281</c:v>
                </c:pt>
                <c:pt idx="120">
                  <c:v>0.48347651216653842</c:v>
                </c:pt>
                <c:pt idx="121">
                  <c:v>0.47394721266483764</c:v>
                </c:pt>
                <c:pt idx="122">
                  <c:v>0.46451103106129132</c:v>
                </c:pt>
                <c:pt idx="123">
                  <c:v>0.45517154190600562</c:v>
                </c:pt>
                <c:pt idx="124">
                  <c:v>0.44593207673431057</c:v>
                </c:pt>
                <c:pt idx="125">
                  <c:v>0.43679572897799801</c:v>
                </c:pt>
                <c:pt idx="126">
                  <c:v>0.42776535922012593</c:v>
                </c:pt>
                <c:pt idx="127">
                  <c:v>0.41884360075131144</c:v>
                </c:pt>
                <c:pt idx="128">
                  <c:v>0.41003286538758099</c:v>
                </c:pt>
                <c:pt idx="129">
                  <c:v>0.40133534951201311</c:v>
                </c:pt>
                <c:pt idx="130">
                  <c:v>0.3927530403045808</c:v>
                </c:pt>
                <c:pt idx="131">
                  <c:v>0.38428772212671714</c:v>
                </c:pt>
                <c:pt idx="132">
                  <c:v>0.37594098302924095</c:v>
                </c:pt>
                <c:pt idx="133">
                  <c:v>0.36771422135432896</c:v>
                </c:pt>
                <c:pt idx="134">
                  <c:v>0.35960865240423057</c:v>
                </c:pt>
                <c:pt idx="135">
                  <c:v>0.35162531515137141</c:v>
                </c:pt>
                <c:pt idx="136">
                  <c:v>0.34376507896639508</c:v>
                </c:pt>
                <c:pt idx="137">
                  <c:v>0.33602865034249629</c:v>
                </c:pt>
                <c:pt idx="138">
                  <c:v>0.32841657959617931</c:v>
                </c:pt>
                <c:pt idx="139">
                  <c:v>0.3209292675262545</c:v>
                </c:pt>
                <c:pt idx="140">
                  <c:v>0.31356697201448802</c:v>
                </c:pt>
                <c:pt idx="141">
                  <c:v>0.3063298145528901</c:v>
                </c:pt>
                <c:pt idx="142">
                  <c:v>0.29921778668406274</c:v>
                </c:pt>
                <c:pt idx="143">
                  <c:v>0.292230756342437</c:v>
                </c:pt>
                <c:pt idx="144">
                  <c:v>0.28536847408555088</c:v>
                </c:pt>
                <c:pt idx="145">
                  <c:v>0.27863057920576184</c:v>
                </c:pt>
                <c:pt idx="146">
                  <c:v>0.27201660571394815</c:v>
                </c:pt>
                <c:pt idx="147">
                  <c:v>0.26552598818788598</c:v>
                </c:pt>
                <c:pt idx="148">
                  <c:v>0.25915806747899328</c:v>
                </c:pt>
                <c:pt idx="149">
                  <c:v>0.25291209627212163</c:v>
                </c:pt>
                <c:pt idx="150">
                  <c:v>0.24678724449396983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A-9349-9585-F70E7764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'MR-70 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'MR-70 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6.0605335852353057E-20</c:v>
                </c:pt>
                <c:pt idx="2">
                  <c:v>1.0021378605892414E-14</c:v>
                </c:pt>
                <c:pt idx="3">
                  <c:v>4.1633367671678497E-12</c:v>
                </c:pt>
                <c:pt idx="4">
                  <c:v>1.9186569787333116E-10</c:v>
                </c:pt>
                <c:pt idx="5">
                  <c:v>2.8991945577472255E-9</c:v>
                </c:pt>
                <c:pt idx="6">
                  <c:v>2.2583106304543525E-8</c:v>
                </c:pt>
                <c:pt idx="7">
                  <c:v>1.1402491541911087E-7</c:v>
                </c:pt>
                <c:pt idx="8">
                  <c:v>4.2532456372993756E-7</c:v>
                </c:pt>
                <c:pt idx="9">
                  <c:v>1.2710710785434592E-6</c:v>
                </c:pt>
                <c:pt idx="10">
                  <c:v>3.2104371046651895E-6</c:v>
                </c:pt>
                <c:pt idx="11">
                  <c:v>7.1111032524672352E-6</c:v>
                </c:pt>
                <c:pt idx="12">
                  <c:v>1.4183358352784879E-5</c:v>
                </c:pt>
                <c:pt idx="13">
                  <c:v>2.5976303773277884E-5</c:v>
                </c:pt>
                <c:pt idx="14">
                  <c:v>4.4336227503733195E-5</c:v>
                </c:pt>
                <c:pt idx="15">
                  <c:v>7.1333549035002727E-5</c:v>
                </c:pt>
                <c:pt idx="16">
                  <c:v>1.0916837673494658E-4</c:v>
                </c:pt>
                <c:pt idx="17">
                  <c:v>1.6006580954104263E-4</c:v>
                </c:pt>
                <c:pt idx="18">
                  <c:v>2.2617130472083632E-4</c:v>
                </c:pt>
                <c:pt idx="19">
                  <c:v>3.0945448744785798E-4</c:v>
                </c:pt>
                <c:pt idx="20">
                  <c:v>4.116273578223384E-4</c:v>
                </c:pt>
                <c:pt idx="21">
                  <c:v>5.340804344439084E-4</c:v>
                </c:pt>
                <c:pt idx="22">
                  <c:v>6.778382523174671E-4</c:v>
                </c:pt>
                <c:pt idx="23">
                  <c:v>8.4353394685282655E-4</c:v>
                </c:pt>
                <c:pt idx="24">
                  <c:v>1.0314014381408042E-3</c:v>
                </c:pt>
                <c:pt idx="25">
                  <c:v>1.241282947486203E-3</c:v>
                </c:pt>
                <c:pt idx="26">
                  <c:v>1.4726491638461039E-3</c:v>
                </c:pt>
                <c:pt idx="27">
                  <c:v>1.7246292515064087E-3</c:v>
                </c:pt>
                <c:pt idx="28">
                  <c:v>1.9960479736440074E-3</c:v>
                </c:pt>
                <c:pt idx="29">
                  <c:v>2.2854674300114134E-3</c:v>
                </c:pt>
                <c:pt idx="30">
                  <c:v>2.591231213788374E-3</c:v>
                </c:pt>
                <c:pt idx="31">
                  <c:v>2.911509138466389E-3</c:v>
                </c:pt>
                <c:pt idx="32">
                  <c:v>3.2443410381297767E-3</c:v>
                </c:pt>
                <c:pt idx="33">
                  <c:v>3.587678481476566E-3</c:v>
                </c:pt>
                <c:pt idx="34">
                  <c:v>3.9394235473767525E-3</c:v>
                </c:pt>
                <c:pt idx="35">
                  <c:v>4.2974640799833914E-3</c:v>
                </c:pt>
                <c:pt idx="36">
                  <c:v>4.6597050713074054E-3</c:v>
                </c:pt>
                <c:pt idx="37">
                  <c:v>5.0240960088810301E-3</c:v>
                </c:pt>
                <c:pt idx="38">
                  <c:v>5.3886541779313403E-3</c:v>
                </c:pt>
                <c:pt idx="39">
                  <c:v>5.7514840248930402E-3</c:v>
                </c:pt>
                <c:pt idx="40">
                  <c:v>6.1107927762873993E-3</c:v>
                </c:pt>
                <c:pt idx="41">
                  <c:v>6.464902568356256E-3</c:v>
                </c:pt>
                <c:pt idx="42">
                  <c:v>6.8122593826487913E-3</c:v>
                </c:pt>
                <c:pt idx="43">
                  <c:v>7.1514391050086059E-3</c:v>
                </c:pt>
                <c:pt idx="44">
                  <c:v>7.4811510337021271E-3</c:v>
                </c:pt>
                <c:pt idx="45">
                  <c:v>7.8002391599284234E-3</c:v>
                </c:pt>
                <c:pt idx="46">
                  <c:v>8.1076815333658639E-3</c:v>
                </c:pt>
                <c:pt idx="47">
                  <c:v>8.4025880090175462E-3</c:v>
                </c:pt>
                <c:pt idx="48">
                  <c:v>8.6841966512937532E-3</c:v>
                </c:pt>
                <c:pt idx="49">
                  <c:v>8.9518690485275807E-3</c:v>
                </c:pt>
                <c:pt idx="50">
                  <c:v>9.205084767162388E-3</c:v>
                </c:pt>
                <c:pt idx="51">
                  <c:v>9.4434351506040969E-3</c:v>
                </c:pt>
                <c:pt idx="52">
                  <c:v>9.6666166439005469E-3</c:v>
                </c:pt>
                <c:pt idx="53">
                  <c:v>9.8744238025031301E-3</c:v>
                </c:pt>
                <c:pt idx="54">
                  <c:v>1.0066742121741698E-2</c:v>
                </c:pt>
                <c:pt idx="55">
                  <c:v>1.0243540803533289E-2</c:v>
                </c:pt>
                <c:pt idx="56">
                  <c:v>1.0404865558382478E-2</c:v>
                </c:pt>
                <c:pt idx="57">
                  <c:v>1.0550831523973759E-2</c:v>
                </c:pt>
                <c:pt idx="58">
                  <c:v>1.0681616366604118E-2</c:v>
                </c:pt>
                <c:pt idx="59">
                  <c:v>1.0797453618312964E-2</c:v>
                </c:pt>
                <c:pt idx="60">
                  <c:v>1.0898626290764067E-2</c:v>
                </c:pt>
                <c:pt idx="61">
                  <c:v>1.0985460796624663E-2</c:v>
                </c:pt>
                <c:pt idx="62">
                  <c:v>1.1058321200264128E-2</c:v>
                </c:pt>
                <c:pt idx="63">
                  <c:v>1.1117603811943754E-2</c:v>
                </c:pt>
                <c:pt idx="64">
                  <c:v>1.1163732133174578E-2</c:v>
                </c:pt>
                <c:pt idx="65">
                  <c:v>1.1197152155466201E-2</c:v>
                </c:pt>
                <c:pt idx="66">
                  <c:v>1.1218328010165556E-2</c:v>
                </c:pt>
                <c:pt idx="67">
                  <c:v>1.1227737963384566E-2</c:v>
                </c:pt>
                <c:pt idx="68">
                  <c:v>1.1225870747039516E-2</c:v>
                </c:pt>
                <c:pt idx="69">
                  <c:v>1.1213222214683525E-2</c:v>
                </c:pt>
                <c:pt idx="70">
                  <c:v>1.1190292309018782E-2</c:v>
                </c:pt>
                <c:pt idx="71">
                  <c:v>1.1157582326654264E-2</c:v>
                </c:pt>
                <c:pt idx="72">
                  <c:v>1.1115592464756236E-2</c:v>
                </c:pt>
                <c:pt idx="73">
                  <c:v>1.1064819633662052E-2</c:v>
                </c:pt>
                <c:pt idx="74">
                  <c:v>1.100575551923702E-2</c:v>
                </c:pt>
                <c:pt idx="75">
                  <c:v>1.0938884878702346E-2</c:v>
                </c:pt>
                <c:pt idx="76">
                  <c:v>1.0864684053804261E-2</c:v>
                </c:pt>
                <c:pt idx="77">
                  <c:v>1.078361968549618E-2</c:v>
                </c:pt>
                <c:pt idx="78">
                  <c:v>1.0696147614731446E-2</c:v>
                </c:pt>
                <c:pt idx="79">
                  <c:v>1.060271195448936E-2</c:v>
                </c:pt>
                <c:pt idx="80">
                  <c:v>1.050374431875551E-2</c:v>
                </c:pt>
                <c:pt idx="81">
                  <c:v>1.0399663194828761E-2</c:v>
                </c:pt>
                <c:pt idx="82">
                  <c:v>1.0290873446016221E-2</c:v>
                </c:pt>
                <c:pt idx="83">
                  <c:v>1.0177765932487143E-2</c:v>
                </c:pt>
                <c:pt idx="84">
                  <c:v>1.0060717238776648E-2</c:v>
                </c:pt>
                <c:pt idx="85">
                  <c:v>9.9400894971502767E-3</c:v>
                </c:pt>
                <c:pt idx="86">
                  <c:v>9.8162302967518354E-3</c:v>
                </c:pt>
                <c:pt idx="87">
                  <c:v>9.6894726691540995E-3</c:v>
                </c:pt>
                <c:pt idx="88">
                  <c:v>9.5601351416096571E-3</c:v>
                </c:pt>
                <c:pt idx="89">
                  <c:v>9.4285218499525064E-3</c:v>
                </c:pt>
                <c:pt idx="90">
                  <c:v>9.2949227037288414E-3</c:v>
                </c:pt>
                <c:pt idx="91">
                  <c:v>9.1596135967337063E-3</c:v>
                </c:pt>
                <c:pt idx="92">
                  <c:v>9.0228566566990659E-3</c:v>
                </c:pt>
                <c:pt idx="93">
                  <c:v>8.8849005284165998E-3</c:v>
                </c:pt>
                <c:pt idx="94">
                  <c:v>8.7459806850858444E-3</c:v>
                </c:pt>
                <c:pt idx="95">
                  <c:v>8.6063197631533785E-3</c:v>
                </c:pt>
                <c:pt idx="96">
                  <c:v>8.4661279163551883E-3</c:v>
                </c:pt>
                <c:pt idx="97">
                  <c:v>8.3256031850889936E-3</c:v>
                </c:pt>
                <c:pt idx="98">
                  <c:v>8.1849318776305025E-3</c:v>
                </c:pt>
                <c:pt idx="99">
                  <c:v>8.0442889600661361E-3</c:v>
                </c:pt>
                <c:pt idx="100">
                  <c:v>7.9038384521464243E-3</c:v>
                </c:pt>
                <c:pt idx="101">
                  <c:v>7.763733826571498E-3</c:v>
                </c:pt>
                <c:pt idx="102">
                  <c:v>7.6241184095009688E-3</c:v>
                </c:pt>
                <c:pt idx="103">
                  <c:v>7.4851257803413389E-3</c:v>
                </c:pt>
                <c:pt idx="104">
                  <c:v>7.3468801691002148E-3</c:v>
                </c:pt>
                <c:pt idx="105">
                  <c:v>7.2094968498147664E-3</c:v>
                </c:pt>
                <c:pt idx="106">
                  <c:v>7.0730825287598515E-3</c:v>
                </c:pt>
                <c:pt idx="107">
                  <c:v>6.9377357263214756E-3</c:v>
                </c:pt>
                <c:pt idx="108">
                  <c:v>6.8035471515853598E-3</c:v>
                </c:pt>
                <c:pt idx="109">
                  <c:v>6.6706000688385924E-3</c:v>
                </c:pt>
                <c:pt idx="110">
                  <c:v>6.5389706553164355E-3</c:v>
                </c:pt>
                <c:pt idx="111">
                  <c:v>6.40872834964767E-3</c:v>
                </c:pt>
                <c:pt idx="112">
                  <c:v>6.279936190559489E-3</c:v>
                </c:pt>
                <c:pt idx="113">
                  <c:v>6.1526511455015954E-3</c:v>
                </c:pt>
                <c:pt idx="114">
                  <c:v>6.0269244289351837E-3</c:v>
                </c:pt>
                <c:pt idx="115">
                  <c:v>5.9028018101101119E-3</c:v>
                </c:pt>
                <c:pt idx="116">
                  <c:v>5.7803239102229582E-3</c:v>
                </c:pt>
                <c:pt idx="117">
                  <c:v>5.6595264889084899E-3</c:v>
                </c:pt>
                <c:pt idx="118">
                  <c:v>5.5404407200713261E-3</c:v>
                </c:pt>
                <c:pt idx="119">
                  <c:v>5.4230934571108946E-3</c:v>
                </c:pt>
                <c:pt idx="120">
                  <c:v>5.3075074876339414E-3</c:v>
                </c:pt>
                <c:pt idx="121">
                  <c:v>5.1937017777840249E-3</c:v>
                </c:pt>
                <c:pt idx="122">
                  <c:v>5.0816917063477391E-3</c:v>
                </c:pt>
                <c:pt idx="123">
                  <c:v>4.9714892888232821E-3</c:v>
                </c:pt>
                <c:pt idx="124">
                  <c:v>4.8631033916590382E-3</c:v>
                </c:pt>
                <c:pt idx="125">
                  <c:v>4.7565399368876878E-3</c:v>
                </c:pt>
                <c:pt idx="126">
                  <c:v>4.6518020973963159E-3</c:v>
                </c:pt>
                <c:pt idx="127">
                  <c:v>4.5488904830852384E-3</c:v>
                </c:pt>
                <c:pt idx="128">
                  <c:v>4.4478033181771853E-3</c:v>
                </c:pt>
                <c:pt idx="129">
                  <c:v>4.3485366099457641E-3</c:v>
                </c:pt>
                <c:pt idx="130">
                  <c:v>4.2510843091369708E-3</c:v>
                </c:pt>
                <c:pt idx="131">
                  <c:v>4.1554384623605119E-3</c:v>
                </c:pt>
                <c:pt idx="132">
                  <c:v>4.0615893567293717E-3</c:v>
                </c:pt>
                <c:pt idx="133">
                  <c:v>3.969525657025851E-3</c:v>
                </c:pt>
                <c:pt idx="134">
                  <c:v>3.879234535671322E-3</c:v>
                </c:pt>
                <c:pt idx="135">
                  <c:v>3.7907017957744781E-3</c:v>
                </c:pt>
                <c:pt idx="136">
                  <c:v>3.7039119875298451E-3</c:v>
                </c:pt>
                <c:pt idx="137">
                  <c:v>3.6188485182339844E-3</c:v>
                </c:pt>
                <c:pt idx="138">
                  <c:v>3.5354937561824971E-3</c:v>
                </c:pt>
                <c:pt idx="139">
                  <c:v>3.4538291287053509E-3</c:v>
                </c:pt>
                <c:pt idx="140">
                  <c:v>3.3738352145923425E-3</c:v>
                </c:pt>
                <c:pt idx="141">
                  <c:v>3.2954918311545647E-3</c:v>
                </c:pt>
                <c:pt idx="142">
                  <c:v>3.2187781161609626E-3</c:v>
                </c:pt>
                <c:pt idx="143">
                  <c:v>3.1436726048825274E-3</c:v>
                </c:pt>
                <c:pt idx="144">
                  <c:v>3.0701533024697215E-3</c:v>
                </c:pt>
                <c:pt idx="145">
                  <c:v>2.9981977518818265E-3</c:v>
                </c:pt>
                <c:pt idx="146">
                  <c:v>2.9277830975794322E-3</c:v>
                </c:pt>
                <c:pt idx="147">
                  <c:v>2.8588861451845455E-3</c:v>
                </c:pt>
                <c:pt idx="148">
                  <c:v>2.7914834173053292E-3</c:v>
                </c:pt>
                <c:pt idx="149">
                  <c:v>2.7255512057154509E-3</c:v>
                </c:pt>
                <c:pt idx="150">
                  <c:v>2.6610656200710368E-3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EA48-A714-352B6D3B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0uM'!$G$25:$G$175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0uM'!$I$25:$I$175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9.0421760815656426E-42</c:v>
                </c:pt>
                <c:pt idx="2">
                  <c:v>5.3294916156123045E-31</c:v>
                </c:pt>
                <c:pt idx="3">
                  <c:v>1.6722295252938975E-25</c:v>
                </c:pt>
                <c:pt idx="4">
                  <c:v>5.8000955277496576E-22</c:v>
                </c:pt>
                <c:pt idx="5">
                  <c:v>2.0124482446005952E-19</c:v>
                </c:pt>
                <c:pt idx="6">
                  <c:v>1.7616398959944515E-17</c:v>
                </c:pt>
                <c:pt idx="7">
                  <c:v>6.2292877708921909E-16</c:v>
                </c:pt>
                <c:pt idx="8">
                  <c:v>1.1655235401489588E-14</c:v>
                </c:pt>
                <c:pt idx="9">
                  <c:v>1.3651243424722981E-13</c:v>
                </c:pt>
                <c:pt idx="10">
                  <c:v>1.1186536607689339E-12</c:v>
                </c:pt>
                <c:pt idx="11">
                  <c:v>6.927413691222862E-12</c:v>
                </c:pt>
                <c:pt idx="12">
                  <c:v>3.4266908672548329E-11</c:v>
                </c:pt>
                <c:pt idx="13">
                  <c:v>1.4107425532751344E-10</c:v>
                </c:pt>
                <c:pt idx="14">
                  <c:v>4.9870367588253024E-10</c:v>
                </c:pt>
                <c:pt idx="15">
                  <c:v>1.5508621416000008E-9</c:v>
                </c:pt>
                <c:pt idx="16">
                  <c:v>4.324575585499855E-9</c:v>
                </c:pt>
                <c:pt idx="17">
                  <c:v>1.0980304712690819E-8</c:v>
                </c:pt>
                <c:pt idx="18">
                  <c:v>2.5704069552724681E-8</c:v>
                </c:pt>
                <c:pt idx="19">
                  <c:v>5.6048327353379355E-8</c:v>
                </c:pt>
                <c:pt idx="20">
                  <c:v>1.1481618594208525E-7</c:v>
                </c:pt>
                <c:pt idx="21">
                  <c:v>2.2255385600749177E-7</c:v>
                </c:pt>
                <c:pt idx="22">
                  <c:v>4.106707361040836E-7</c:v>
                </c:pt>
                <c:pt idx="23">
                  <c:v>7.2514968933453777E-7</c:v>
                </c:pt>
                <c:pt idx="24">
                  <c:v>1.2307483345652892E-6</c:v>
                </c:pt>
                <c:pt idx="25">
                  <c:v>2.0155327034109361E-6</c:v>
                </c:pt>
                <c:pt idx="26">
                  <c:v>3.1955341551376514E-6</c:v>
                </c:pt>
                <c:pt idx="27">
                  <c:v>4.9192843993722764E-6</c:v>
                </c:pt>
                <c:pt idx="28">
                  <c:v>7.3719653340445223E-6</c:v>
                </c:pt>
                <c:pt idx="29">
                  <c:v>1.0778911516514643E-5</c:v>
                </c:pt>
                <c:pt idx="30">
                  <c:v>1.5408222784319007E-5</c:v>
                </c:pt>
                <c:pt idx="31">
                  <c:v>2.1572280488967081E-5</c:v>
                </c:pt>
                <c:pt idx="32">
                  <c:v>2.9628009464534149E-5</c:v>
                </c:pt>
                <c:pt idx="33">
                  <c:v>3.9975785005670245E-5</c:v>
                </c:pt>
                <c:pt idx="34">
                  <c:v>5.3056945368878857E-5</c:v>
                </c:pt>
                <c:pt idx="35">
                  <c:v>6.9349931446904839E-5</c:v>
                </c:pt>
                <c:pt idx="36">
                  <c:v>8.9365132634505534E-5</c:v>
                </c:pt>
                <c:pt idx="37">
                  <c:v>1.136385685630221E-4</c:v>
                </c:pt>
                <c:pt idx="38">
                  <c:v>1.4272457820697603E-4</c:v>
                </c:pt>
                <c:pt idx="39">
                  <c:v>1.7718771956114784E-4</c:v>
                </c:pt>
                <c:pt idx="40">
                  <c:v>2.1759410412417474E-4</c:v>
                </c:pt>
                <c:pt idx="41">
                  <c:v>2.6450240094586544E-4</c:v>
                </c:pt>
                <c:pt idx="42">
                  <c:v>3.1845474568224373E-4</c:v>
                </c:pt>
                <c:pt idx="43">
                  <c:v>3.7996778204028517E-4</c:v>
                </c:pt>
                <c:pt idx="44">
                  <c:v>4.4952404753797998E-4</c:v>
                </c:pt>
                <c:pt idx="45">
                  <c:v>5.2756389415549974E-4</c:v>
                </c:pt>
                <c:pt idx="46">
                  <c:v>6.1447810875149339E-4</c:v>
                </c:pt>
                <c:pt idx="47">
                  <c:v>7.1060136956165975E-4</c:v>
                </c:pt>
                <c:pt idx="48">
                  <c:v>8.1620664507217069E-4</c:v>
                </c:pt>
                <c:pt idx="49">
                  <c:v>9.3150061130063461E-4</c:v>
                </c:pt>
                <c:pt idx="50">
                  <c:v>1.0566201340727174E-3</c:v>
                </c:pt>
                <c:pt idx="51">
                  <c:v>1.1916298351079058E-3</c:v>
                </c:pt>
                <c:pt idx="52">
                  <c:v>1.3365207352838717E-3</c:v>
                </c:pt>
                <c:pt idx="53">
                  <c:v>1.491209945807795E-3</c:v>
                </c:pt>
                <c:pt idx="54">
                  <c:v>1.6555413584875363E-3</c:v>
                </c:pt>
                <c:pt idx="55">
                  <c:v>1.8292872700156023E-3</c:v>
                </c:pt>
                <c:pt idx="56">
                  <c:v>2.0121508621759789E-3</c:v>
                </c:pt>
                <c:pt idx="57">
                  <c:v>2.2037694500726098E-3</c:v>
                </c:pt>
                <c:pt idx="58">
                  <c:v>2.4037184036892001E-3</c:v>
                </c:pt>
                <c:pt idx="59">
                  <c:v>2.6115156440908917E-3</c:v>
                </c:pt>
                <c:pt idx="60">
                  <c:v>2.8266266140932429E-3</c:v>
                </c:pt>
                <c:pt idx="61">
                  <c:v>3.048469623949588E-3</c:v>
                </c:pt>
                <c:pt idx="62">
                  <c:v>3.2764214752289316E-3</c:v>
                </c:pt>
                <c:pt idx="63">
                  <c:v>3.5098232702571452E-3</c:v>
                </c:pt>
                <c:pt idx="64">
                  <c:v>3.7479863199667146E-3</c:v>
                </c:pt>
                <c:pt idx="65">
                  <c:v>3.9901980694539811E-3</c:v>
                </c:pt>
                <c:pt idx="66">
                  <c:v>4.2357279677085634E-3</c:v>
                </c:pt>
                <c:pt idx="67">
                  <c:v>4.4838332156128795E-3</c:v>
                </c:pt>
                <c:pt idx="68">
                  <c:v>4.7337643341934669E-3</c:v>
                </c:pt>
                <c:pt idx="69">
                  <c:v>4.9847705030520075E-3</c:v>
                </c:pt>
                <c:pt idx="70">
                  <c:v>5.2361046267508284E-3</c:v>
                </c:pt>
                <c:pt idx="71">
                  <c:v>5.4870280945426798E-3</c:v>
                </c:pt>
                <c:pt idx="72">
                  <c:v>5.7368152061090484E-3</c:v>
                </c:pt>
                <c:pt idx="73">
                  <c:v>5.9847572428211497E-3</c:v>
                </c:pt>
                <c:pt idx="74">
                  <c:v>6.2301661704012327E-3</c:v>
                </c:pt>
                <c:pt idx="75">
                  <c:v>6.4723779646940795E-3</c:v>
                </c:pt>
                <c:pt idx="76">
                  <c:v>6.7107555575356762E-3</c:v>
                </c:pt>
                <c:pt idx="77">
                  <c:v>6.9446914044129617E-3</c:v>
                </c:pt>
                <c:pt idx="78">
                  <c:v>7.1736096797504114E-3</c:v>
                </c:pt>
                <c:pt idx="79">
                  <c:v>7.3969681092420185E-3</c:v>
                </c:pt>
                <c:pt idx="80">
                  <c:v>7.6142594516943711E-3</c:v>
                </c:pt>
                <c:pt idx="81">
                  <c:v>7.8250126453812442E-3</c:v>
                </c:pt>
                <c:pt idx="82">
                  <c:v>8.0287936359637289E-3</c:v>
                </c:pt>
                <c:pt idx="83">
                  <c:v>8.2252059046374216E-3</c:v>
                </c:pt>
                <c:pt idx="84">
                  <c:v>8.413890716363618E-3</c:v>
                </c:pt>
                <c:pt idx="85">
                  <c:v>8.5945271088659399E-3</c:v>
                </c:pt>
                <c:pt idx="86">
                  <c:v>8.7668316435611585E-3</c:v>
                </c:pt>
                <c:pt idx="87">
                  <c:v>8.9305579397848736E-3</c:v>
                </c:pt>
                <c:pt idx="88">
                  <c:v>9.0854960136016235E-3</c:v>
                </c:pt>
                <c:pt idx="89">
                  <c:v>9.2314714421935125E-3</c:v>
                </c:pt>
                <c:pt idx="90">
                  <c:v>9.3683443743328293E-3</c:v>
                </c:pt>
                <c:pt idx="91">
                  <c:v>9.4960084067929398E-3</c:v>
                </c:pt>
                <c:pt idx="92">
                  <c:v>9.6143893457703352E-3</c:v>
                </c:pt>
                <c:pt idx="93">
                  <c:v>9.7234438715002574E-3</c:v>
                </c:pt>
                <c:pt idx="94">
                  <c:v>9.8231581232789984E-3</c:v>
                </c:pt>
                <c:pt idx="95">
                  <c:v>9.913546221074503E-3</c:v>
                </c:pt>
                <c:pt idx="96">
                  <c:v>9.9946487388357288E-3</c:v>
                </c:pt>
                <c:pt idx="97">
                  <c:v>1.0066531143517065E-2</c:v>
                </c:pt>
                <c:pt idx="98">
                  <c:v>1.0129282212731001E-2</c:v>
                </c:pt>
                <c:pt idx="99">
                  <c:v>1.0183012442844018E-2</c:v>
                </c:pt>
                <c:pt idx="100">
                  <c:v>1.0227852458249176E-2</c:v>
                </c:pt>
                <c:pt idx="101">
                  <c:v>1.0263951431491057E-2</c:v>
                </c:pt>
                <c:pt idx="102">
                  <c:v>1.0291475522895584E-2</c:v>
                </c:pt>
                <c:pt idx="103">
                  <c:v>1.0310606347372353E-2</c:v>
                </c:pt>
                <c:pt idx="104">
                  <c:v>1.032153947511626E-2</c:v>
                </c:pt>
                <c:pt idx="105">
                  <c:v>1.0324482972043631E-2</c:v>
                </c:pt>
                <c:pt idx="106">
                  <c:v>1.0319655984955258E-2</c:v>
                </c:pt>
                <c:pt idx="107">
                  <c:v>1.0307287375630003E-2</c:v>
                </c:pt>
                <c:pt idx="108">
                  <c:v>1.0287614407316466E-2</c:v>
                </c:pt>
                <c:pt idx="109">
                  <c:v>1.0260881486407306E-2</c:v>
                </c:pt>
                <c:pt idx="110">
                  <c:v>1.0227338961452396E-2</c:v>
                </c:pt>
                <c:pt idx="111">
                  <c:v>1.0187241981089173E-2</c:v>
                </c:pt>
                <c:pt idx="112">
                  <c:v>1.0140849411943716E-2</c:v>
                </c:pt>
                <c:pt idx="113">
                  <c:v>1.0088422817079119E-2</c:v>
                </c:pt>
                <c:pt idx="114">
                  <c:v>1.0030225495139097E-2</c:v>
                </c:pt>
                <c:pt idx="115">
                  <c:v>9.9665215799518633E-3</c:v>
                </c:pt>
                <c:pt idx="116">
                  <c:v>9.8975752000185508E-3</c:v>
                </c:pt>
                <c:pt idx="117">
                  <c:v>9.8236496970112806E-3</c:v>
                </c:pt>
                <c:pt idx="118">
                  <c:v>9.7450069021452774E-3</c:v>
                </c:pt>
                <c:pt idx="119">
                  <c:v>9.6619064690635255E-3</c:v>
                </c:pt>
                <c:pt idx="120">
                  <c:v>9.5746052616808939E-3</c:v>
                </c:pt>
                <c:pt idx="121">
                  <c:v>9.4833567952737931E-3</c:v>
                </c:pt>
                <c:pt idx="122">
                  <c:v>9.3884107289684791E-3</c:v>
                </c:pt>
                <c:pt idx="123">
                  <c:v>9.2900124076747675E-3</c:v>
                </c:pt>
                <c:pt idx="124">
                  <c:v>9.1884024514294147E-3</c:v>
                </c:pt>
                <c:pt idx="125">
                  <c:v>9.0838163900523287E-3</c:v>
                </c:pt>
                <c:pt idx="126">
                  <c:v>8.9764843409770138E-3</c:v>
                </c:pt>
                <c:pt idx="127">
                  <c:v>8.8666307280932909E-3</c:v>
                </c:pt>
                <c:pt idx="128">
                  <c:v>8.7544740394318414E-3</c:v>
                </c:pt>
                <c:pt idx="129">
                  <c:v>8.6402266215256721E-3</c:v>
                </c:pt>
                <c:pt idx="130">
                  <c:v>8.5240945083020717E-3</c:v>
                </c:pt>
                <c:pt idx="131">
                  <c:v>8.4062772823869005E-3</c:v>
                </c:pt>
                <c:pt idx="132">
                  <c:v>8.2869679667414743E-3</c:v>
                </c:pt>
                <c:pt idx="133">
                  <c:v>8.1663529445981098E-3</c:v>
                </c:pt>
                <c:pt idx="134">
                  <c:v>8.0446119057134106E-3</c:v>
                </c:pt>
                <c:pt idx="135">
                  <c:v>7.9219178170164342E-3</c:v>
                </c:pt>
                <c:pt idx="136">
                  <c:v>7.7984369157926142E-3</c:v>
                </c:pt>
                <c:pt idx="137">
                  <c:v>7.6743287236104999E-3</c:v>
                </c:pt>
                <c:pt idx="138">
                  <c:v>7.5497460792682226E-3</c:v>
                </c:pt>
                <c:pt idx="139">
                  <c:v>7.4248351891085642E-3</c:v>
                </c:pt>
                <c:pt idx="140">
                  <c:v>7.2997356931243287E-3</c:v>
                </c:pt>
                <c:pt idx="141">
                  <c:v>7.1745807453500758E-3</c:v>
                </c:pt>
                <c:pt idx="142">
                  <c:v>7.0494971071101854E-3</c:v>
                </c:pt>
                <c:pt idx="143">
                  <c:v>6.9246052517675247E-3</c:v>
                </c:pt>
                <c:pt idx="144">
                  <c:v>6.8000194796905954E-3</c:v>
                </c:pt>
                <c:pt idx="145">
                  <c:v>6.6758480422292764E-3</c:v>
                </c:pt>
                <c:pt idx="146">
                  <c:v>6.5521932735604048E-3</c:v>
                </c:pt>
                <c:pt idx="147">
                  <c:v>6.4291517293347759E-3</c:v>
                </c:pt>
                <c:pt idx="148">
                  <c:v>6.3068143311240657E-3</c:v>
                </c:pt>
                <c:pt idx="149">
                  <c:v>6.1852665157330492E-3</c:v>
                </c:pt>
                <c:pt idx="150">
                  <c:v>6.0645883885056704E-3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0-6B4B-BC37-3FC967FC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0.1uM MCL'!$G$25:$G$175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MCL'!$H$25:$H$175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0.99999999999999989</c:v>
                </c:pt>
                <c:pt idx="5">
                  <c:v>0.99999999999999289</c:v>
                </c:pt>
                <c:pt idx="6">
                  <c:v>0.99999999999974476</c:v>
                </c:pt>
                <c:pt idx="7">
                  <c:v>0.99999999999556</c:v>
                </c:pt>
                <c:pt idx="8">
                  <c:v>0.99999999995354572</c:v>
                </c:pt>
                <c:pt idx="9">
                  <c:v>0.99999999966558861</c:v>
                </c:pt>
                <c:pt idx="10">
                  <c:v>0.99999999818983332</c:v>
                </c:pt>
                <c:pt idx="11">
                  <c:v>0.99999999216440605</c:v>
                </c:pt>
                <c:pt idx="12">
                  <c:v>0.99999997164924626</c:v>
                </c:pt>
                <c:pt idx="13">
                  <c:v>0.99999991139860533</c:v>
                </c:pt>
                <c:pt idx="14">
                  <c:v>0.9999997548003513</c:v>
                </c:pt>
                <c:pt idx="15">
                  <c:v>0.99999938737326977</c:v>
                </c:pt>
                <c:pt idx="16">
                  <c:v>0.99999859687037507</c:v>
                </c:pt>
                <c:pt idx="17">
                  <c:v>0.99999701775962391</c:v>
                </c:pt>
                <c:pt idx="18">
                  <c:v>0.99999405907819339</c:v>
                </c:pt>
                <c:pt idx="19">
                  <c:v>0.99998881621376157</c:v>
                </c:pt>
                <c:pt idx="20">
                  <c:v>0.99997996883224005</c:v>
                </c:pt>
                <c:pt idx="21">
                  <c:v>0.99996566871930548</c:v>
                </c:pt>
                <c:pt idx="22">
                  <c:v>0.9999434225440994</c:v>
                </c:pt>
                <c:pt idx="23">
                  <c:v>0.99990997536115667</c:v>
                </c:pt>
                <c:pt idx="24">
                  <c:v>0.99986120098436793</c:v>
                </c:pt>
                <c:pt idx="25">
                  <c:v>0.99979200520202727</c:v>
                </c:pt>
                <c:pt idx="26">
                  <c:v>0.99969624721257222</c:v>
                </c:pt>
                <c:pt idx="27">
                  <c:v>0.99956668373740054</c:v>
                </c:pt>
                <c:pt idx="28">
                  <c:v>0.99939493911726573</c:v>
                </c:pt>
                <c:pt idx="29">
                  <c:v>0.99917150343104777</c:v>
                </c:pt>
                <c:pt idx="30">
                  <c:v>0.9988857593899565</c:v>
                </c:pt>
                <c:pt idx="31">
                  <c:v>0.99852603754017066</c:v>
                </c:pt>
                <c:pt idx="32">
                  <c:v>0.99807969821667653</c:v>
                </c:pt>
                <c:pt idx="33">
                  <c:v>0.99753323777441671</c:v>
                </c:pt>
                <c:pt idx="34">
                  <c:v>0.99687241590444331</c:v>
                </c:pt>
                <c:pt idx="35">
                  <c:v>0.99608240033065387</c:v>
                </c:pt>
                <c:pt idx="36">
                  <c:v>0.99514792487150872</c:v>
                </c:pt>
                <c:pt idx="37">
                  <c:v>0.99405345672546752</c:v>
                </c:pt>
                <c:pt idx="38">
                  <c:v>0.99278336887648766</c:v>
                </c:pt>
                <c:pt idx="39">
                  <c:v>0.99132211369053103</c:v>
                </c:pt>
                <c:pt idx="40">
                  <c:v>0.98965439405774858</c:v>
                </c:pt>
                <c:pt idx="41">
                  <c:v>0.9877653288002276</c:v>
                </c:pt>
                <c:pt idx="42">
                  <c:v>0.98564060948586674</c:v>
                </c:pt>
                <c:pt idx="43">
                  <c:v>0.98326664624164306</c:v>
                </c:pt>
                <c:pt idx="44">
                  <c:v>0.98063070062390323</c:v>
                </c:pt>
                <c:pt idx="45">
                  <c:v>0.97772100406235629</c:v>
                </c:pt>
                <c:pt idx="46">
                  <c:v>0.97452686083457796</c:v>
                </c:pt>
                <c:pt idx="47">
                  <c:v>0.97103873493866133</c:v>
                </c:pt>
                <c:pt idx="48">
                  <c:v>0.96724832060574695</c:v>
                </c:pt>
                <c:pt idx="49">
                  <c:v>0.96314859652673024</c:v>
                </c:pt>
                <c:pt idx="50">
                  <c:v>0.95873386415588091</c:v>
                </c:pt>
                <c:pt idx="51">
                  <c:v>0.95399977069773845</c:v>
                </c:pt>
                <c:pt idx="52">
                  <c:v>0.94894331758321215</c:v>
                </c:pt>
                <c:pt idx="53">
                  <c:v>0.94356285539827733</c:v>
                </c:pt>
                <c:pt idx="54">
                  <c:v>0.93785806634677704</c:v>
                </c:pt>
                <c:pt idx="55">
                  <c:v>0.9318299354109949</c:v>
                </c:pt>
                <c:pt idx="56">
                  <c:v>0.92548071142355526</c:v>
                </c:pt>
                <c:pt idx="57">
                  <c:v>0.9188138592857471</c:v>
                </c:pt>
                <c:pt idx="58">
                  <c:v>0.91183400456444019</c:v>
                </c:pt>
                <c:pt idx="59">
                  <c:v>0.9045468716762104</c:v>
                </c:pt>
                <c:pt idx="60">
                  <c:v>0.89695921682671542</c:v>
                </c:pt>
                <c:pt idx="61">
                  <c:v>0.88907875681916926</c:v>
                </c:pt>
                <c:pt idx="62">
                  <c:v>0.88091409478105753</c:v>
                </c:pt>
                <c:pt idx="63">
                  <c:v>0.87247464378577022</c:v>
                </c:pt>
                <c:pt idx="64">
                  <c:v>0.86377054926812857</c:v>
                </c:pt>
                <c:pt idx="65">
                  <c:v>0.85481261105195872</c:v>
                </c:pt>
                <c:pt idx="66">
                  <c:v>0.84561220572578266</c:v>
                </c:pt>
                <c:pt idx="67">
                  <c:v>0.83618121002091583</c:v>
                </c:pt>
                <c:pt idx="68">
                  <c:v>0.82653192576606416</c:v>
                </c:pt>
                <c:pt idx="69">
                  <c:v>0.81667700691493617</c:v>
                </c:pt>
                <c:pt idx="70">
                  <c:v>0.80662938906924964</c:v>
                </c:pt>
                <c:pt idx="71">
                  <c:v>0.79640222184944198</c:v>
                </c:pt>
                <c:pt idx="72">
                  <c:v>0.78600880439981435</c:v>
                </c:pt>
                <c:pt idx="73">
                  <c:v>0.77546252425406692</c:v>
                </c:pt>
                <c:pt idx="74">
                  <c:v>0.76477679973135815</c:v>
                </c:pt>
                <c:pt idx="75">
                  <c:v>0.75396502598223547</c:v>
                </c:pt>
                <c:pt idx="76">
                  <c:v>0.74304052475794491</c:v>
                </c:pt>
                <c:pt idx="77">
                  <c:v>0.73201649793572499</c:v>
                </c:pt>
                <c:pt idx="78">
                  <c:v>0.72090598479642254</c:v>
                </c:pt>
                <c:pt idx="79">
                  <c:v>0.7097218230190826</c:v>
                </c:pt>
                <c:pt idx="80">
                  <c:v>0.69847661332969602</c:v>
                </c:pt>
                <c:pt idx="81">
                  <c:v>0.6871826877178222</c:v>
                </c:pt>
                <c:pt idx="82">
                  <c:v>0.67585208111508965</c:v>
                </c:pt>
                <c:pt idx="83">
                  <c:v>0.6644965064132351</c:v>
                </c:pt>
                <c:pt idx="84">
                  <c:v>0.65312733268622036</c:v>
                </c:pt>
                <c:pt idx="85">
                  <c:v>0.64175556647061793</c:v>
                </c:pt>
                <c:pt idx="86">
                  <c:v>0.63039183595076831</c:v>
                </c:pt>
                <c:pt idx="87">
                  <c:v>0.61904637788974293</c:v>
                </c:pt>
                <c:pt idx="88">
                  <c:v>0.60772902714383714</c:v>
                </c:pt>
                <c:pt idx="89">
                  <c:v>0.59644920859669992</c:v>
                </c:pt>
                <c:pt idx="90">
                  <c:v>0.58521593134926342</c:v>
                </c:pt>
                <c:pt idx="91">
                  <c:v>0.57403778500302127</c:v>
                </c:pt>
                <c:pt idx="92">
                  <c:v>0.56292293787673409</c:v>
                </c:pt>
                <c:pt idx="93">
                  <c:v>0.55187913700022861</c:v>
                </c:pt>
                <c:pt idx="94">
                  <c:v>0.54091370973329278</c:v>
                </c:pt>
                <c:pt idx="95">
                  <c:v>0.5300335668627405</c:v>
                </c:pt>
                <c:pt idx="96">
                  <c:v>0.51924520703630095</c:v>
                </c:pt>
                <c:pt idx="97">
                  <c:v>0.5085547223979785</c:v>
                </c:pt>
                <c:pt idx="98">
                  <c:v>0.49796780529586415</c:v>
                </c:pt>
                <c:pt idx="99">
                  <c:v>0.48748975593989696</c:v>
                </c:pt>
                <c:pt idx="100">
                  <c:v>0.47712549089372891</c:v>
                </c:pt>
                <c:pt idx="101">
                  <c:v>0.46687955229159106</c:v>
                </c:pt>
                <c:pt idx="102">
                  <c:v>0.45675611767772462</c:v>
                </c:pt>
                <c:pt idx="103">
                  <c:v>0.44675901037263976</c:v>
                </c:pt>
                <c:pt idx="104">
                  <c:v>0.43689171027698492</c:v>
                </c:pt>
                <c:pt idx="105">
                  <c:v>0.42715736503019763</c:v>
                </c:pt>
                <c:pt idx="106">
                  <c:v>0.41755880144736957</c:v>
                </c:pt>
                <c:pt idx="107">
                  <c:v>0.40809853716374056</c:v>
                </c:pt>
                <c:pt idx="108">
                  <c:v>0.39877879242205316</c:v>
                </c:pt>
                <c:pt idx="109">
                  <c:v>0.3896015019435648</c:v>
                </c:pt>
                <c:pt idx="110">
                  <c:v>0.38056832682879604</c:v>
                </c:pt>
                <c:pt idx="111">
                  <c:v>0.37168066643919073</c:v>
                </c:pt>
                <c:pt idx="112">
                  <c:v>0.36293967021559714</c:v>
                </c:pt>
                <c:pt idx="113">
                  <c:v>0.35434624939406123</c:v>
                </c:pt>
                <c:pt idx="114">
                  <c:v>0.3459010885836451</c:v>
                </c:pt>
                <c:pt idx="115">
                  <c:v>0.33760465717499966</c:v>
                </c:pt>
                <c:pt idx="116">
                  <c:v>0.32945722055217785</c:v>
                </c:pt>
                <c:pt idx="117">
                  <c:v>0.32145885108365269</c:v>
                </c:pt>
                <c:pt idx="118">
                  <c:v>0.31360943887177228</c:v>
                </c:pt>
                <c:pt idx="119">
                  <c:v>0.30590870224288946</c:v>
                </c:pt>
                <c:pt idx="120">
                  <c:v>0.29835619796320967</c:v>
                </c:pt>
                <c:pt idx="121">
                  <c:v>0.29095133116796146</c:v>
                </c:pt>
                <c:pt idx="122">
                  <c:v>0.2836933649938761</c:v>
                </c:pt>
                <c:pt idx="123">
                  <c:v>0.27658142990711054</c:v>
                </c:pt>
                <c:pt idx="124">
                  <c:v>0.2696145327207522</c:v>
                </c:pt>
                <c:pt idx="125">
                  <c:v>0.26279156529783954</c:v>
                </c:pt>
                <c:pt idx="126">
                  <c:v>0.25611131293745404</c:v>
                </c:pt>
                <c:pt idx="127">
                  <c:v>0.24957246244294129</c:v>
                </c:pt>
                <c:pt idx="128">
                  <c:v>0.24317360987263692</c:v>
                </c:pt>
                <c:pt idx="129">
                  <c:v>0.23691326797465817</c:v>
                </c:pt>
                <c:pt idx="130">
                  <c:v>0.23078987330839751</c:v>
                </c:pt>
                <c:pt idx="131">
                  <c:v>0.22480179305628445</c:v>
                </c:pt>
                <c:pt idx="132">
                  <c:v>0.21894733153021706</c:v>
                </c:pt>
                <c:pt idx="133">
                  <c:v>0.21322473637778794</c:v>
                </c:pt>
                <c:pt idx="134">
                  <c:v>0.20763220449405562</c:v>
                </c:pt>
                <c:pt idx="135">
                  <c:v>0.20216788764515625</c:v>
                </c:pt>
                <c:pt idx="136">
                  <c:v>0.19682989781050952</c:v>
                </c:pt>
                <c:pt idx="137">
                  <c:v>0.19161631225075004</c:v>
                </c:pt>
                <c:pt idx="138">
                  <c:v>0.18652517830883797</c:v>
                </c:pt>
                <c:pt idx="139">
                  <c:v>0.18155451795205457</c:v>
                </c:pt>
                <c:pt idx="140">
                  <c:v>0.17670233206277586</c:v>
                </c:pt>
                <c:pt idx="141">
                  <c:v>0.17196660448607537</c:v>
                </c:pt>
                <c:pt idx="142">
                  <c:v>0.16734530584229268</c:v>
                </c:pt>
                <c:pt idx="143">
                  <c:v>0.16283639711276177</c:v>
                </c:pt>
                <c:pt idx="144">
                  <c:v>0.15843783300691827</c:v>
                </c:pt>
                <c:pt idx="145">
                  <c:v>0.15414756511898287</c:v>
                </c:pt>
                <c:pt idx="146">
                  <c:v>0.14996354488236441</c:v>
                </c:pt>
                <c:pt idx="147">
                  <c:v>0.1458837263298719</c:v>
                </c:pt>
                <c:pt idx="148">
                  <c:v>0.14190606866770761</c:v>
                </c:pt>
                <c:pt idx="149">
                  <c:v>0.13802853867111187</c:v>
                </c:pt>
                <c:pt idx="150">
                  <c:v>0.13424911290938746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4842-BA93-0F55006E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0.1uM MCL'!$G$25:$G$175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MCL'!$I$25:$I$175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2.9965686907814975E-31</c:v>
                </c:pt>
                <c:pt idx="2">
                  <c:v>5.1778392375679905E-23</c:v>
                </c:pt>
                <c:pt idx="3">
                  <c:v>7.6764585129067755E-19</c:v>
                </c:pt>
                <c:pt idx="4">
                  <c:v>3.5861489223190481E-16</c:v>
                </c:pt>
                <c:pt idx="5">
                  <c:v>2.8807379094143087E-14</c:v>
                </c:pt>
                <c:pt idx="6">
                  <c:v>8.0988243936953418E-13</c:v>
                </c:pt>
                <c:pt idx="7">
                  <c:v>1.1430250501758179E-11</c:v>
                </c:pt>
                <c:pt idx="8">
                  <c:v>9.9555099905446437E-11</c:v>
                </c:pt>
                <c:pt idx="9">
                  <c:v>6.0837780194689318E-10</c:v>
                </c:pt>
                <c:pt idx="10">
                  <c:v>2.8391676897177048E-9</c:v>
                </c:pt>
                <c:pt idx="11">
                  <c:v>1.072961785797005E-8</c:v>
                </c:pt>
                <c:pt idx="12">
                  <c:v>3.4248258360355483E-8</c:v>
                </c:pt>
                <c:pt idx="13">
                  <c:v>9.5253930462420999E-8</c:v>
                </c:pt>
                <c:pt idx="14">
                  <c:v>2.3636334817036988E-7</c:v>
                </c:pt>
                <c:pt idx="15">
                  <c:v>5.329425170761331E-7</c:v>
                </c:pt>
                <c:pt idx="16">
                  <c:v>1.107781576346949E-6</c:v>
                </c:pt>
                <c:pt idx="17">
                  <c:v>2.147458083614723E-6</c:v>
                </c:pt>
                <c:pt idx="18">
                  <c:v>3.9189631969451761E-6</c:v>
                </c:pt>
                <c:pt idx="19">
                  <c:v>6.7849399383049825E-6</c:v>
                </c:pt>
                <c:pt idx="20">
                  <c:v>1.1215890840132119E-5</c:v>
                </c:pt>
                <c:pt idx="21">
                  <c:v>1.7797933738120463E-5</c:v>
                </c:pt>
                <c:pt idx="22">
                  <c:v>2.7235066101298225E-5</c:v>
                </c:pt>
                <c:pt idx="23">
                  <c:v>4.0345371444299392E-5</c:v>
                </c:pt>
                <c:pt idx="24">
                  <c:v>5.8051097312776703E-5</c:v>
                </c:pt>
                <c:pt idx="25">
                  <c:v>8.1362994923920063E-5</c:v>
                </c:pt>
                <c:pt idx="26">
                  <c:v>1.1135969383291846E-4</c:v>
                </c:pt>
                <c:pt idx="27">
                  <c:v>1.4916316659883348E-4</c:v>
                </c:pt>
                <c:pt idx="28">
                  <c:v>1.9591150992569195E-4</c:v>
                </c:pt>
                <c:pt idx="29">
                  <c:v>2.5273033446389029E-4</c:v>
                </c:pt>
                <c:pt idx="30">
                  <c:v>3.2070402855632234E-4</c:v>
                </c:pt>
                <c:pt idx="31">
                  <c:v>4.0084806005375226E-4</c:v>
                </c:pt>
                <c:pt idx="32">
                  <c:v>4.940833252803854E-4</c:v>
                </c:pt>
                <c:pt idx="33">
                  <c:v>6.0121336531118383E-4</c:v>
                </c:pt>
                <c:pt idx="34">
                  <c:v>7.2290506494000772E-4</c:v>
                </c:pt>
                <c:pt idx="35">
                  <c:v>8.5967324414456755E-4</c:v>
                </c:pt>
                <c:pt idx="36">
                  <c:v>1.0118693572255858E-3</c:v>
                </c:pt>
                <c:pt idx="37">
                  <c:v>1.1796743395172484E-3</c:v>
                </c:pt>
                <c:pt idx="38">
                  <c:v>1.3630954909833904E-3</c:v>
                </c:pt>
                <c:pt idx="39">
                  <c:v>1.5619671628545081E-3</c:v>
                </c:pt>
                <c:pt idx="40">
                  <c:v>1.775954918328482E-3</c:v>
                </c:pt>
                <c:pt idx="41">
                  <c:v>2.004562770240428E-3</c:v>
                </c:pt>
                <c:pt idx="42">
                  <c:v>2.2471430553473383E-3</c:v>
                </c:pt>
                <c:pt idx="43">
                  <c:v>2.5029084835807187E-3</c:v>
                </c:pt>
                <c:pt idx="44">
                  <c:v>2.7709458980134135E-3</c:v>
                </c:pt>
                <c:pt idx="45">
                  <c:v>3.0502312939602984E-3</c:v>
                </c:pt>
                <c:pt idx="46">
                  <c:v>3.3396456702617185E-3</c:v>
                </c:pt>
                <c:pt idx="47">
                  <c:v>3.6379913192784961E-3</c:v>
                </c:pt>
                <c:pt idx="48">
                  <c:v>3.9440082016666536E-3</c:v>
                </c:pt>
                <c:pt idx="49">
                  <c:v>4.2563900951677761E-3</c:v>
                </c:pt>
                <c:pt idx="50">
                  <c:v>4.5738002513998387E-3</c:v>
                </c:pt>
                <c:pt idx="51">
                  <c:v>4.8948863392891256E-3</c:v>
                </c:pt>
                <c:pt idx="52">
                  <c:v>5.2182944970307153E-3</c:v>
                </c:pt>
                <c:pt idx="53">
                  <c:v>5.5426823553073323E-3</c:v>
                </c:pt>
                <c:pt idx="54">
                  <c:v>5.8667309322272196E-3</c:v>
                </c:pt>
                <c:pt idx="55">
                  <c:v>6.189155334596512E-3</c:v>
                </c:pt>
                <c:pt idx="56">
                  <c:v>6.5087142304653817E-3</c:v>
                </c:pt>
                <c:pt idx="57">
                  <c:v>6.824218084288524E-3</c:v>
                </c:pt>
                <c:pt idx="58">
                  <c:v>7.1345361685628784E-3</c:v>
                </c:pt>
                <c:pt idx="59">
                  <c:v>7.4386023845938471E-3</c:v>
                </c:pt>
                <c:pt idx="60">
                  <c:v>7.7354199403117802E-3</c:v>
                </c:pt>
                <c:pt idx="61">
                  <c:v>8.0240649450849764E-3</c:v>
                </c:pt>
                <c:pt idx="62">
                  <c:v>8.3036889905502616E-3</c:v>
                </c:pt>
                <c:pt idx="63">
                  <c:v>8.5735207929282034E-3</c:v>
                </c:pt>
                <c:pt idx="64">
                  <c:v>8.8328669764220005E-3</c:v>
                </c:pt>
                <c:pt idx="65">
                  <c:v>9.0811120794332643E-3</c:v>
                </c:pt>
                <c:pt idx="66">
                  <c:v>9.317717865762248E-3</c:v>
                </c:pt>
                <c:pt idx="67">
                  <c:v>9.542222021976467E-3</c:v>
                </c:pt>
                <c:pt idx="68">
                  <c:v>9.7542363199879349E-3</c:v>
                </c:pt>
                <c:pt idx="69">
                  <c:v>9.9534443208124743E-3</c:v>
                </c:pt>
                <c:pt idx="70">
                  <c:v>1.0139598691704197E-2</c:v>
                </c:pt>
                <c:pt idx="71">
                  <c:v>1.0312518204550489E-2</c:v>
                </c:pt>
                <c:pt idx="72">
                  <c:v>1.0472084478740271E-2</c:v>
                </c:pt>
                <c:pt idx="73">
                  <c:v>1.0618238526820645E-2</c:v>
                </c:pt>
                <c:pt idx="74">
                  <c:v>1.075097715625129E-2</c:v>
                </c:pt>
                <c:pt idx="75">
                  <c:v>1.0870349275552558E-2</c:v>
                </c:pt>
                <c:pt idx="76">
                  <c:v>1.0976452148201333E-2</c:v>
                </c:pt>
                <c:pt idx="77">
                  <c:v>1.1069427632824662E-2</c:v>
                </c:pt>
                <c:pt idx="78">
                  <c:v>1.1149458443625651E-2</c:v>
                </c:pt>
                <c:pt idx="79">
                  <c:v>1.1216764460586637E-2</c:v>
                </c:pt>
                <c:pt idx="80">
                  <c:v>1.1271599114861232E-2</c:v>
                </c:pt>
                <c:pt idx="81">
                  <c:v>1.1314245870905099E-2</c:v>
                </c:pt>
                <c:pt idx="82">
                  <c:v>1.1345014823320503E-2</c:v>
                </c:pt>
                <c:pt idx="83">
                  <c:v>1.1364239423101143E-2</c:v>
                </c:pt>
                <c:pt idx="84">
                  <c:v>1.1372273344965688E-2</c:v>
                </c:pt>
                <c:pt idx="85">
                  <c:v>1.1369487504751854E-2</c:v>
                </c:pt>
                <c:pt idx="86">
                  <c:v>1.1356267233401884E-2</c:v>
                </c:pt>
                <c:pt idx="87">
                  <c:v>1.1333009611891903E-2</c:v>
                </c:pt>
                <c:pt idx="88">
                  <c:v>1.130012096953035E-2</c:v>
                </c:pt>
                <c:pt idx="89">
                  <c:v>1.1258014546358653E-2</c:v>
                </c:pt>
                <c:pt idx="90">
                  <c:v>1.1207108318916383E-2</c:v>
                </c:pt>
                <c:pt idx="91">
                  <c:v>1.1147822987366779E-2</c:v>
                </c:pt>
                <c:pt idx="92">
                  <c:v>1.1080580120900733E-2</c:v>
                </c:pt>
                <c:pt idx="93">
                  <c:v>1.1005800457433084E-2</c:v>
                </c:pt>
                <c:pt idx="94">
                  <c:v>1.092390235285752E-2</c:v>
                </c:pt>
                <c:pt idx="95">
                  <c:v>1.083530037452218E-2</c:v>
                </c:pt>
                <c:pt idx="96">
                  <c:v>1.0740404033111429E-2</c:v>
                </c:pt>
                <c:pt idx="97">
                  <c:v>1.0639616646756596E-2</c:v>
                </c:pt>
                <c:pt idx="98">
                  <c:v>1.0533334330939259E-2</c:v>
                </c:pt>
                <c:pt idx="99">
                  <c:v>1.0421945107578658E-2</c:v>
                </c:pt>
                <c:pt idx="100">
                  <c:v>1.0305828126603305E-2</c:v>
                </c:pt>
                <c:pt idx="101">
                  <c:v>1.0185352993282508E-2</c:v>
                </c:pt>
                <c:pt idx="102">
                  <c:v>1.0060879194627847E-2</c:v>
                </c:pt>
                <c:pt idx="103">
                  <c:v>9.9327556182596567E-3</c:v>
                </c:pt>
                <c:pt idx="104">
                  <c:v>9.8013201572599209E-3</c:v>
                </c:pt>
                <c:pt idx="105">
                  <c:v>9.6668993946953125E-3</c:v>
                </c:pt>
                <c:pt idx="106">
                  <c:v>9.5298083616841677E-3</c:v>
                </c:pt>
                <c:pt idx="107">
                  <c:v>9.3903503630953337E-3</c:v>
                </c:pt>
                <c:pt idx="108">
                  <c:v>9.2488168651977554E-3</c:v>
                </c:pt>
                <c:pt idx="109">
                  <c:v>9.1054874398250798E-3</c:v>
                </c:pt>
                <c:pt idx="110">
                  <c:v>8.9606297598732437E-3</c:v>
                </c:pt>
                <c:pt idx="111">
                  <c:v>8.8144996412104094E-3</c:v>
                </c:pt>
                <c:pt idx="112">
                  <c:v>8.6673411263406917E-3</c:v>
                </c:pt>
                <c:pt idx="113">
                  <c:v>8.5193866054282582E-3</c:v>
                </c:pt>
                <c:pt idx="114">
                  <c:v>8.3708569705494371E-3</c:v>
                </c:pt>
                <c:pt idx="115">
                  <c:v>8.2219617992992586E-3</c:v>
                </c:pt>
                <c:pt idx="116">
                  <c:v>8.0728995641322823E-3</c:v>
                </c:pt>
                <c:pt idx="117">
                  <c:v>7.9238578640639448E-3</c:v>
                </c:pt>
                <c:pt idx="118">
                  <c:v>7.7750136755980253E-3</c:v>
                </c:pt>
                <c:pt idx="119">
                  <c:v>7.6265336199767284E-3</c:v>
                </c:pt>
                <c:pt idx="120">
                  <c:v>7.4785742440719267E-3</c:v>
                </c:pt>
                <c:pt idx="121">
                  <c:v>7.3312823124481339E-3</c:v>
                </c:pt>
                <c:pt idx="122">
                  <c:v>7.184795108331244E-3</c:v>
                </c:pt>
                <c:pt idx="123">
                  <c:v>7.0392407414087499E-3</c:v>
                </c:pt>
                <c:pt idx="124">
                  <c:v>6.894738460571208E-3</c:v>
                </c:pt>
                <c:pt idx="125">
                  <c:v>6.7513989698761842E-3</c:v>
                </c:pt>
                <c:pt idx="126">
                  <c:v>6.6093247461794027E-3</c:v>
                </c:pt>
                <c:pt idx="127">
                  <c:v>6.4686103570306182E-3</c:v>
                </c:pt>
                <c:pt idx="128">
                  <c:v>6.3293427775751405E-3</c:v>
                </c:pt>
                <c:pt idx="129">
                  <c:v>6.1916017053357869E-3</c:v>
                </c:pt>
                <c:pt idx="130">
                  <c:v>6.0554598718756064E-3</c:v>
                </c:pt>
                <c:pt idx="131">
                  <c:v>5.9209833504576424E-3</c:v>
                </c:pt>
                <c:pt idx="132">
                  <c:v>5.7882318589260453E-3</c:v>
                </c:pt>
                <c:pt idx="133">
                  <c:v>5.6572590571330877E-3</c:v>
                </c:pt>
                <c:pt idx="134">
                  <c:v>5.5281128383286946E-3</c:v>
                </c:pt>
                <c:pt idx="135">
                  <c:v>5.4008356140141161E-3</c:v>
                </c:pt>
                <c:pt idx="136">
                  <c:v>5.2754645918400237E-3</c:v>
                </c:pt>
                <c:pt idx="137">
                  <c:v>5.1520320462001131E-3</c:v>
                </c:pt>
                <c:pt idx="138">
                  <c:v>5.0305655812375866E-3</c:v>
                </c:pt>
                <c:pt idx="139">
                  <c:v>4.9110883860410993E-3</c:v>
                </c:pt>
                <c:pt idx="140">
                  <c:v>4.793619481860893E-3</c:v>
                </c:pt>
                <c:pt idx="141">
                  <c:v>4.6781739612255123E-3</c:v>
                </c:pt>
                <c:pt idx="142">
                  <c:v>4.5647632188831168E-3</c:v>
                </c:pt>
                <c:pt idx="143">
                  <c:v>4.4533951745317976E-3</c:v>
                </c:pt>
                <c:pt idx="144">
                  <c:v>4.3440744873389659E-3</c:v>
                </c:pt>
                <c:pt idx="145">
                  <c:v>4.2368027622817018E-3</c:v>
                </c:pt>
                <c:pt idx="146">
                  <c:v>4.1315787483681777E-3</c:v>
                </c:pt>
                <c:pt idx="147">
                  <c:v>4.0283985288256316E-3</c:v>
                </c:pt>
                <c:pt idx="148">
                  <c:v>3.9272557033619461E-3</c:v>
                </c:pt>
                <c:pt idx="149">
                  <c:v>3.8281415626273975E-3</c:v>
                </c:pt>
                <c:pt idx="150">
                  <c:v>3.731045255019487E-3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2-3D4C-82EE-7B5B6929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1uM MCL'!$G$25:$G$175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MCL'!$H$25:$H$175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0.9999999999997139</c:v>
                </c:pt>
                <c:pt idx="3">
                  <c:v>0.99999999990778099</c:v>
                </c:pt>
                <c:pt idx="4">
                  <c:v>0.99999999632275149</c:v>
                </c:pt>
                <c:pt idx="5">
                  <c:v>0.99999994927112479</c:v>
                </c:pt>
                <c:pt idx="6">
                  <c:v>0.99999962787850838</c:v>
                </c:pt>
                <c:pt idx="7">
                  <c:v>0.99999819527248535</c:v>
                </c:pt>
                <c:pt idx="8">
                  <c:v>0.99999344620133279</c:v>
                </c:pt>
                <c:pt idx="9">
                  <c:v>0.99998074761323263</c:v>
                </c:pt>
                <c:pt idx="10">
                  <c:v>0.99995185834503575</c:v>
                </c:pt>
                <c:pt idx="11">
                  <c:v>0.99989385455541036</c:v>
                </c:pt>
                <c:pt idx="12">
                  <c:v>0.99978835967544</c:v>
                </c:pt>
                <c:pt idx="13">
                  <c:v>0.99961120324758057</c:v>
                </c:pt>
                <c:pt idx="14">
                  <c:v>0.99933254757553069</c:v>
                </c:pt>
                <c:pt idx="15">
                  <c:v>0.99891744869320553</c:v>
                </c:pt>
                <c:pt idx="16">
                  <c:v>0.99832676939007503</c:v>
                </c:pt>
                <c:pt idx="17">
                  <c:v>0.99751833771091947</c:v>
                </c:pt>
                <c:pt idx="18">
                  <c:v>0.99644824004953569</c:v>
                </c:pt>
                <c:pt idx="19">
                  <c:v>0.99507214748150685</c:v>
                </c:pt>
                <c:pt idx="20">
                  <c:v>0.99334659141543991</c:v>
                </c:pt>
                <c:pt idx="21">
                  <c:v>0.99123012527323129</c:v>
                </c:pt>
                <c:pt idx="22">
                  <c:v>0.98868432944894191</c:v>
                </c:pt>
                <c:pt idx="23">
                  <c:v>0.98567463523401255</c:v>
                </c:pt>
                <c:pt idx="24">
                  <c:v>0.98217095872351257</c:v>
                </c:pt>
                <c:pt idx="25">
                  <c:v>0.97814814762433444</c:v>
                </c:pt>
                <c:pt idx="26">
                  <c:v>0.9735862525065494</c:v>
                </c:pt>
                <c:pt idx="27">
                  <c:v>0.96847063975615255</c:v>
                </c:pt>
                <c:pt idx="28">
                  <c:v>0.96279196679307943</c:v>
                </c:pt>
                <c:pt idx="29">
                  <c:v>0.95654604152399536</c:v>
                </c:pt>
                <c:pt idx="30">
                  <c:v>0.94973358798244323</c:v>
                </c:pt>
                <c:pt idx="31">
                  <c:v>0.94235993908581017</c:v>
                </c:pt>
                <c:pt idx="32">
                  <c:v>0.934434675754233</c:v>
                </c:pt>
                <c:pt idx="33">
                  <c:v>0.9259712295648983</c:v>
                </c:pt>
                <c:pt idx="34">
                  <c:v>0.91698646386524729</c:v>
                </c:pt>
                <c:pt idx="35">
                  <c:v>0.90750024599342316</c:v>
                </c:pt>
                <c:pt idx="36">
                  <c:v>0.89753502106072491</c:v>
                </c:pt>
                <c:pt idx="37">
                  <c:v>0.88711539570882092</c:v>
                </c:pt>
                <c:pt idx="38">
                  <c:v>0.87626773840548611</c:v>
                </c:pt>
                <c:pt idx="39">
                  <c:v>0.86501980120687239</c:v>
                </c:pt>
                <c:pt idx="40">
                  <c:v>0.85340036649657292</c:v>
                </c:pt>
                <c:pt idx="41">
                  <c:v>0.84143892100615725</c:v>
                </c:pt>
                <c:pt idx="42">
                  <c:v>0.82916535841560035</c:v>
                </c:pt>
                <c:pt idx="43">
                  <c:v>0.81660971100806812</c:v>
                </c:pt>
                <c:pt idx="44">
                  <c:v>0.8038019101927254</c:v>
                </c:pt>
                <c:pt idx="45">
                  <c:v>0.79077157519177488</c:v>
                </c:pt>
                <c:pt idx="46">
                  <c:v>0.77754782879439532</c:v>
                </c:pt>
                <c:pt idx="47">
                  <c:v>0.76415913879222164</c:v>
                </c:pt>
                <c:pt idx="48">
                  <c:v>0.75063318351151875</c:v>
                </c:pt>
                <c:pt idx="49">
                  <c:v>0.73699673973097712</c:v>
                </c:pt>
                <c:pt idx="50">
                  <c:v>0.72327559120745732</c:v>
                </c:pt>
                <c:pt idx="51">
                  <c:v>0.70949445601326144</c:v>
                </c:pt>
                <c:pt idx="52">
                  <c:v>0.69567693090727334</c:v>
                </c:pt>
                <c:pt idx="53">
                  <c:v>0.68184545100997296</c:v>
                </c:pt>
                <c:pt idx="54">
                  <c:v>0.66802126312147414</c:v>
                </c:pt>
                <c:pt idx="55">
                  <c:v>0.65422441110630758</c:v>
                </c:pt>
                <c:pt idx="56">
                  <c:v>0.64047373186360901</c:v>
                </c:pt>
                <c:pt idx="57">
                  <c:v>0.62678686050260857</c:v>
                </c:pt>
                <c:pt idx="58">
                  <c:v>0.61318024344758859</c:v>
                </c:pt>
                <c:pt idx="59">
                  <c:v>0.59966915830117595</c:v>
                </c:pt>
                <c:pt idx="60">
                  <c:v>0.58626773939799315</c:v>
                </c:pt>
                <c:pt idx="61">
                  <c:v>0.57298900808075748</c:v>
                </c:pt>
                <c:pt idx="62">
                  <c:v>0.55984490682685917</c:v>
                </c:pt>
                <c:pt idx="63">
                  <c:v>0.54684633644436298</c:v>
                </c:pt>
                <c:pt idx="64">
                  <c:v>0.53400319564191334</c:v>
                </c:pt>
                <c:pt idx="65">
                  <c:v>0.52132442235674137</c:v>
                </c:pt>
                <c:pt idx="66">
                  <c:v>0.50881803629885647</c:v>
                </c:pt>
                <c:pt idx="67">
                  <c:v>0.49649118223750033</c:v>
                </c:pt>
                <c:pt idx="68">
                  <c:v>0.48435017361820742</c:v>
                </c:pt>
                <c:pt idx="69">
                  <c:v>0.47240053615550393</c:v>
                </c:pt>
                <c:pt idx="70">
                  <c:v>0.46064705109764659</c:v>
                </c:pt>
                <c:pt idx="71">
                  <c:v>0.44909379790615367</c:v>
                </c:pt>
                <c:pt idx="72">
                  <c:v>0.43774419613446769</c:v>
                </c:pt>
                <c:pt idx="73">
                  <c:v>0.4266010463272899</c:v>
                </c:pt>
                <c:pt idx="74">
                  <c:v>0.41566656979520711</c:v>
                </c:pt>
                <c:pt idx="75">
                  <c:v>0.40494244714856376</c:v>
                </c:pt>
                <c:pt idx="76">
                  <c:v>0.39442985550036369</c:v>
                </c:pt>
                <c:pt idx="77">
                  <c:v>0.38412950427071069</c:v>
                </c:pt>
                <c:pt idx="78">
                  <c:v>0.37404166954507045</c:v>
                </c:pt>
                <c:pt idx="79">
                  <c:v>0.36416622695587586</c:v>
                </c:pt>
                <c:pt idx="80">
                  <c:v>0.3545026830718494</c:v>
                </c:pt>
                <c:pt idx="81">
                  <c:v>0.34505020529214425</c:v>
                </c:pt>
                <c:pt idx="82">
                  <c:v>0.33580765025328896</c:v>
                </c:pt>
                <c:pt idx="83">
                  <c:v>0.32677359076604195</c:v>
                </c:pt>
                <c:pt idx="84">
                  <c:v>0.31794634130696464</c:v>
                </c:pt>
                <c:pt idx="85">
                  <c:v>0.30932398209581013</c:v>
                </c:pt>
                <c:pt idx="86">
                  <c:v>0.30090438179500345</c:v>
                </c:pt>
                <c:pt idx="87">
                  <c:v>0.29268521887157339</c:v>
                </c:pt>
                <c:pt idx="88">
                  <c:v>0.28466400166514005</c:v>
                </c:pt>
                <c:pt idx="89">
                  <c:v>0.27683808720793635</c:v>
                </c:pt>
                <c:pt idx="90">
                  <c:v>0.26920469884459464</c:v>
                </c:pt>
                <c:pt idx="91">
                  <c:v>0.26176094270055783</c:v>
                </c:pt>
                <c:pt idx="92">
                  <c:v>0.25450382304857422</c:v>
                </c:pt>
                <c:pt idx="93">
                  <c:v>0.24743025662294549</c:v>
                </c:pt>
                <c:pt idx="94">
                  <c:v>0.24053708593097789</c:v>
                </c:pt>
                <c:pt idx="95">
                  <c:v>0.23382109161060582</c:v>
                </c:pt>
                <c:pt idx="96">
                  <c:v>0.22727900388238598</c:v>
                </c:pt>
                <c:pt idx="97">
                  <c:v>0.22090751314307111</c:v>
                </c:pt>
                <c:pt idx="98">
                  <c:v>0.21470327974683434</c:v>
                </c:pt>
                <c:pt idx="99">
                  <c:v>0.20866294301890886</c:v>
                </c:pt>
                <c:pt idx="100">
                  <c:v>0.20278312954500355</c:v>
                </c:pt>
                <c:pt idx="101">
                  <c:v>0.19706046077838313</c:v>
                </c:pt>
                <c:pt idx="102">
                  <c:v>0.19149156000492829</c:v>
                </c:pt>
                <c:pt idx="103">
                  <c:v>0.18607305870493418</c:v>
                </c:pt>
                <c:pt idx="104">
                  <c:v>0.18080160234878373</c:v>
                </c:pt>
                <c:pt idx="105">
                  <c:v>0.17567385566200677</c:v>
                </c:pt>
                <c:pt idx="106">
                  <c:v>0.17068650739364943</c:v>
                </c:pt>
                <c:pt idx="107">
                  <c:v>0.16583627462025774</c:v>
                </c:pt>
                <c:pt idx="108">
                  <c:v>0.16111990661621878</c:v>
                </c:pt>
                <c:pt idx="109">
                  <c:v>0.15653418831966048</c:v>
                </c:pt>
                <c:pt idx="110">
                  <c:v>0.15207594342159481</c:v>
                </c:pt>
                <c:pt idx="111">
                  <c:v>0.14774203710454348</c:v>
                </c:pt>
                <c:pt idx="112">
                  <c:v>0.14352937845543978</c:v>
                </c:pt>
                <c:pt idx="113">
                  <c:v>0.13943492257625534</c:v>
                </c:pt>
                <c:pt idx="114">
                  <c:v>0.13545567241445511</c:v>
                </c:pt>
                <c:pt idx="115">
                  <c:v>0.13158868033412141</c:v>
                </c:pt>
                <c:pt idx="116">
                  <c:v>0.12783104944737123</c:v>
                </c:pt>
                <c:pt idx="117">
                  <c:v>0.1241799347245115</c:v>
                </c:pt>
                <c:pt idx="118">
                  <c:v>0.12063254390027178</c:v>
                </c:pt>
                <c:pt idx="119">
                  <c:v>0.11718613819237644</c:v>
                </c:pt>
                <c:pt idx="120">
                  <c:v>0.1138380328477151</c:v>
                </c:pt>
                <c:pt idx="121">
                  <c:v>0.11058559753039499</c:v>
                </c:pt>
                <c:pt idx="122">
                  <c:v>0.10742625656505145</c:v>
                </c:pt>
                <c:pt idx="123">
                  <c:v>0.10435748904791153</c:v>
                </c:pt>
                <c:pt idx="124">
                  <c:v>0.10137682883729249</c:v>
                </c:pt>
                <c:pt idx="125">
                  <c:v>9.848186443443685E-2</c:v>
                </c:pt>
                <c:pt idx="126">
                  <c:v>9.5670238764835602E-2</c:v>
                </c:pt>
                <c:pt idx="127">
                  <c:v>9.2939648869515112E-2</c:v>
                </c:pt>
                <c:pt idx="128">
                  <c:v>9.028784551509339E-2</c:v>
                </c:pt>
                <c:pt idx="129">
                  <c:v>8.7712632730795104E-2</c:v>
                </c:pt>
                <c:pt idx="130">
                  <c:v>8.5211867280038489E-2</c:v>
                </c:pt>
                <c:pt idx="131">
                  <c:v>8.2783458073651062E-2</c:v>
                </c:pt>
                <c:pt idx="132">
                  <c:v>8.0425365531263671E-2</c:v>
                </c:pt>
                <c:pt idx="133">
                  <c:v>7.8135600896944157E-2</c:v>
                </c:pt>
                <c:pt idx="134">
                  <c:v>7.5912225514680354E-2</c:v>
                </c:pt>
                <c:pt idx="135">
                  <c:v>7.3753350068895718E-2</c:v>
                </c:pt>
                <c:pt idx="136">
                  <c:v>7.1657133794784555E-2</c:v>
                </c:pt>
                <c:pt idx="137">
                  <c:v>6.962178366287497E-2</c:v>
                </c:pt>
                <c:pt idx="138">
                  <c:v>6.764555354188706E-2</c:v>
                </c:pt>
                <c:pt idx="139">
                  <c:v>6.5726743343619498E-2</c:v>
                </c:pt>
                <c:pt idx="140">
                  <c:v>6.3863698153295956E-2</c:v>
                </c:pt>
                <c:pt idx="141">
                  <c:v>6.2054807348520757E-2</c:v>
                </c:pt>
                <c:pt idx="142">
                  <c:v>6.029850370972234E-2</c:v>
                </c:pt>
                <c:pt idx="143">
                  <c:v>5.8593262524717082E-2</c:v>
                </c:pt>
                <c:pt idx="144">
                  <c:v>5.6937600689798584E-2</c:v>
                </c:pt>
                <c:pt idx="145">
                  <c:v>5.5330075809541635E-2</c:v>
                </c:pt>
                <c:pt idx="146">
                  <c:v>5.3769285297302516E-2</c:v>
                </c:pt>
                <c:pt idx="147">
                  <c:v>5.2253865478226302E-2</c:v>
                </c:pt>
                <c:pt idx="148">
                  <c:v>5.0782490696384852E-2</c:v>
                </c:pt>
                <c:pt idx="149">
                  <c:v>4.9353872427518763E-2</c:v>
                </c:pt>
                <c:pt idx="150">
                  <c:v>4.7966758398703679E-2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1-2D40-B381-582ECC06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1uM MCL'!$G$25:$G$175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MCL'!$I$25:$I$175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5.4512539249500146E-17</c:v>
                </c:pt>
                <c:pt idx="2">
                  <c:v>2.157873805914016E-12</c:v>
                </c:pt>
                <c:pt idx="3">
                  <c:v>4.1207735156888216E-10</c:v>
                </c:pt>
                <c:pt idx="4">
                  <c:v>1.1233268686393509E-8</c:v>
                </c:pt>
                <c:pt idx="5">
                  <c:v>1.1467618479527166E-7</c:v>
                </c:pt>
                <c:pt idx="6">
                  <c:v>6.5475362950417084E-7</c:v>
                </c:pt>
                <c:pt idx="7">
                  <c:v>2.5598887729318232E-6</c:v>
                </c:pt>
                <c:pt idx="8">
                  <c:v>7.6901838590270471E-6</c:v>
                </c:pt>
                <c:pt idx="9">
                  <c:v>1.9062118361203462E-5</c:v>
                </c:pt>
                <c:pt idx="10">
                  <c:v>4.0857257935069996E-5</c:v>
                </c:pt>
                <c:pt idx="11">
                  <c:v>7.8207310325056876E-5</c:v>
                </c:pt>
                <c:pt idx="12">
                  <c:v>1.3681305987334042E-4</c:v>
                </c:pt>
                <c:pt idx="13">
                  <c:v>2.224823006373799E-4</c:v>
                </c:pt>
                <c:pt idx="14">
                  <c:v>3.406685167161824E-4</c:v>
                </c:pt>
                <c:pt idx="15">
                  <c:v>4.9607169413591254E-4</c:v>
                </c:pt>
                <c:pt idx="16">
                  <c:v>6.9233736725345866E-4</c:v>
                </c:pt>
                <c:pt idx="17">
                  <c:v>9.3186723194321655E-4</c:v>
                </c:pt>
                <c:pt idx="18">
                  <c:v>1.2157376563063762E-3</c:v>
                </c:pt>
                <c:pt idx="19">
                  <c:v>1.543711707202147E-3</c:v>
                </c:pt>
                <c:pt idx="20">
                  <c:v>1.9143249938654064E-3</c:v>
                </c:pt>
                <c:pt idx="21">
                  <c:v>2.3250243103003017E-3</c:v>
                </c:pt>
                <c:pt idx="22">
                  <c:v>2.7723393465335297E-3</c:v>
                </c:pt>
                <c:pt idx="23">
                  <c:v>3.2520704856451557E-3</c:v>
                </c:pt>
                <c:pt idx="24">
                  <c:v>3.7594790630132015E-3</c:v>
                </c:pt>
                <c:pt idx="25">
                  <c:v>4.2894698731641171E-3</c:v>
                </c:pt>
                <c:pt idx="26">
                  <c:v>4.8367588321722027E-3</c:v>
                </c:pt>
                <c:pt idx="27">
                  <c:v>5.3960213701833137E-3</c:v>
                </c:pt>
                <c:pt idx="28">
                  <c:v>5.9620192820986602E-3</c:v>
                </c:pt>
                <c:pt idx="29">
                  <c:v>6.5297054171243353E-3</c:v>
                </c:pt>
                <c:pt idx="30">
                  <c:v>7.0943067907746496E-3</c:v>
                </c:pt>
                <c:pt idx="31">
                  <c:v>7.6513875245015064E-3</c:v>
                </c:pt>
                <c:pt idx="32">
                  <c:v>8.1968935309283848E-3</c:v>
                </c:pt>
                <c:pt idx="33">
                  <c:v>8.7271811353447897E-3</c:v>
                </c:pt>
                <c:pt idx="34">
                  <c:v>9.2390319173553566E-3</c:v>
                </c:pt>
                <c:pt idx="35">
                  <c:v>9.7296560214879067E-3</c:v>
                </c:pt>
                <c:pt idx="36">
                  <c:v>1.019668606358002E-2</c:v>
                </c:pt>
                <c:pt idx="37">
                  <c:v>1.0638163583363522E-2</c:v>
                </c:pt>
                <c:pt idx="38">
                  <c:v>1.105251978752389E-2</c:v>
                </c:pt>
                <c:pt idx="39">
                  <c:v>1.143855210976118E-2</c:v>
                </c:pt>
                <c:pt idx="40">
                  <c:v>1.1795397897851747E-2</c:v>
                </c:pt>
                <c:pt idx="41">
                  <c:v>1.2122506331063886E-2</c:v>
                </c:pt>
                <c:pt idx="42">
                  <c:v>1.2419609479960554E-2</c:v>
                </c:pt>
                <c:pt idx="43">
                  <c:v>1.2686693247681617E-2</c:v>
                </c:pt>
                <c:pt idx="44">
                  <c:v>1.2923968778535837E-2</c:v>
                </c:pt>
                <c:pt idx="45">
                  <c:v>1.3131844786229162E-2</c:v>
                </c:pt>
                <c:pt idx="46">
                  <c:v>1.3310901139557695E-2</c:v>
                </c:pt>
                <c:pt idx="47">
                  <c:v>1.3461863946627016E-2</c:v>
                </c:pt>
                <c:pt idx="48">
                  <c:v>1.3585582298051081E-2</c:v>
                </c:pt>
                <c:pt idx="49">
                  <c:v>1.3683006763420788E-2</c:v>
                </c:pt>
                <c:pt idx="50">
                  <c:v>1.3755169681881695E-2</c:v>
                </c:pt>
                <c:pt idx="51">
                  <c:v>1.3803167245240069E-2</c:v>
                </c:pt>
                <c:pt idx="52">
                  <c:v>1.3828143339046899E-2</c:v>
                </c:pt>
                <c:pt idx="53">
                  <c:v>1.383127508214402E-2</c:v>
                </c:pt>
                <c:pt idx="54">
                  <c:v>1.381375998688885E-2</c:v>
                </c:pt>
                <c:pt idx="55">
                  <c:v>1.377680464955065E-2</c:v>
                </c:pt>
                <c:pt idx="56">
                  <c:v>1.3721614872178411E-2</c:v>
                </c:pt>
                <c:pt idx="57">
                  <c:v>1.3649387112705469E-2</c:v>
                </c:pt>
                <c:pt idx="58">
                  <c:v>1.3561301158427429E-2</c:v>
                </c:pt>
                <c:pt idx="59">
                  <c:v>1.3458513918636165E-2</c:v>
                </c:pt>
                <c:pt idx="60">
                  <c:v>1.3342154234577505E-2</c:v>
                </c:pt>
                <c:pt idx="61">
                  <c:v>1.3213318608582172E-2</c:v>
                </c:pt>
                <c:pt idx="62">
                  <c:v>1.3073067758832584E-2</c:v>
                </c:pt>
                <c:pt idx="63">
                  <c:v>1.2922423911474063E-2</c:v>
                </c:pt>
                <c:pt idx="64">
                  <c:v>1.2762368747416413E-2</c:v>
                </c:pt>
                <c:pt idx="65">
                  <c:v>1.2593841927011393E-2</c:v>
                </c:pt>
                <c:pt idx="66">
                  <c:v>1.2417740121678863E-2</c:v>
                </c:pt>
                <c:pt idx="67">
                  <c:v>1.2234916487376709E-2</c:v>
                </c:pt>
                <c:pt idx="68">
                  <c:v>1.2046180520476872E-2</c:v>
                </c:pt>
                <c:pt idx="69">
                  <c:v>1.185229824205758E-2</c:v>
                </c:pt>
                <c:pt idx="70">
                  <c:v>1.165399266180509E-2</c:v>
                </c:pt>
                <c:pt idx="71">
                  <c:v>1.1451944477607662E-2</c:v>
                </c:pt>
                <c:pt idx="72">
                  <c:v>1.1246792971499676E-2</c:v>
                </c:pt>
                <c:pt idx="73">
                  <c:v>1.1039137066869608E-2</c:v>
                </c:pt>
                <c:pt idx="74">
                  <c:v>1.0829536515779368E-2</c:v>
                </c:pt>
                <c:pt idx="75">
                  <c:v>1.0618513188860614E-2</c:v>
                </c:pt>
                <c:pt idx="76">
                  <c:v>1.040655244356454E-2</c:v>
                </c:pt>
                <c:pt idx="77">
                  <c:v>1.0194104549559817E-2</c:v>
                </c:pt>
                <c:pt idx="78">
                  <c:v>9.9815861528103934E-3</c:v>
                </c:pt>
                <c:pt idx="79">
                  <c:v>9.7693817623411301E-3</c:v>
                </c:pt>
                <c:pt idx="80">
                  <c:v>9.5578452459277648E-3</c:v>
                </c:pt>
                <c:pt idx="81">
                  <c:v>9.3473013229482226E-3</c:v>
                </c:pt>
                <c:pt idx="82">
                  <c:v>9.1380470444209112E-3</c:v>
                </c:pt>
                <c:pt idx="83">
                  <c:v>8.9303532518493836E-3</c:v>
                </c:pt>
                <c:pt idx="84">
                  <c:v>8.7244660079083547E-3</c:v>
                </c:pt>
                <c:pt idx="85">
                  <c:v>8.5206079932575989E-3</c:v>
                </c:pt>
                <c:pt idx="86">
                  <c:v>8.3189798648749657E-3</c:v>
                </c:pt>
                <c:pt idx="87">
                  <c:v>8.1197615722679879E-3</c:v>
                </c:pt>
                <c:pt idx="88">
                  <c:v>7.9231136287726753E-3</c:v>
                </c:pt>
                <c:pt idx="89">
                  <c:v>7.7291783358853696E-3</c:v>
                </c:pt>
                <c:pt idx="90">
                  <c:v>7.5380809592140883E-3</c:v>
                </c:pt>
                <c:pt idx="91">
                  <c:v>7.3499308551879874E-3</c:v>
                </c:pt>
                <c:pt idx="92">
                  <c:v>7.1648225481358747E-3</c:v>
                </c:pt>
                <c:pt idx="93">
                  <c:v>6.9828367577492081E-3</c:v>
                </c:pt>
                <c:pt idx="94">
                  <c:v>6.8040413772848746E-3</c:v>
                </c:pt>
                <c:pt idx="95">
                  <c:v>6.6284924031496228E-3</c:v>
                </c:pt>
                <c:pt idx="96">
                  <c:v>6.4562348167450613E-3</c:v>
                </c:pt>
                <c:pt idx="97">
                  <c:v>6.2873034196464098E-3</c:v>
                </c:pt>
                <c:pt idx="98">
                  <c:v>6.1217236233451818E-3</c:v>
                </c:pt>
                <c:pt idx="99">
                  <c:v>5.9595121949099963E-3</c:v>
                </c:pt>
                <c:pt idx="100">
                  <c:v>5.8006779600147454E-3</c:v>
                </c:pt>
                <c:pt idx="101">
                  <c:v>5.6452224648543652E-3</c:v>
                </c:pt>
                <c:pt idx="102">
                  <c:v>5.4931405985167671E-3</c:v>
                </c:pt>
                <c:pt idx="103">
                  <c:v>5.3444211774108207E-3</c:v>
                </c:pt>
                <c:pt idx="104">
                  <c:v>5.1990474933644466E-3</c:v>
                </c:pt>
                <c:pt idx="105">
                  <c:v>5.056997827008386E-3</c:v>
                </c:pt>
                <c:pt idx="106">
                  <c:v>4.9182459280514568E-3</c:v>
                </c:pt>
                <c:pt idx="107">
                  <c:v>4.7827614640332432E-3</c:v>
                </c:pt>
                <c:pt idx="108">
                  <c:v>4.6505104391129743E-3</c:v>
                </c:pt>
                <c:pt idx="109">
                  <c:v>4.5214555844198152E-3</c:v>
                </c:pt>
                <c:pt idx="110">
                  <c:v>4.3955567214501437E-3</c:v>
                </c:pt>
                <c:pt idx="111">
                  <c:v>4.2727710999551577E-3</c:v>
                </c:pt>
                <c:pt idx="112">
                  <c:v>4.1530537117150466E-3</c:v>
                </c:pt>
                <c:pt idx="113">
                  <c:v>4.0363575815480033E-3</c:v>
                </c:pt>
                <c:pt idx="114">
                  <c:v>3.9226340368517911E-3</c:v>
                </c:pt>
                <c:pt idx="115">
                  <c:v>3.8118329569241734E-3</c:v>
                </c:pt>
                <c:pt idx="116">
                  <c:v>3.7039030032570684E-3</c:v>
                </c:pt>
                <c:pt idx="117">
                  <c:v>3.5987918319470933E-3</c:v>
                </c:pt>
                <c:pt idx="118">
                  <c:v>3.4964462893136393E-3</c:v>
                </c:pt>
                <c:pt idx="119">
                  <c:v>3.3968125917645327E-3</c:v>
                </c:pt>
                <c:pt idx="120">
                  <c:v>3.2998364908993945E-3</c:v>
                </c:pt>
                <c:pt idx="121">
                  <c:v>3.2054634247913453E-3</c:v>
                </c:pt>
                <c:pt idx="122">
                  <c:v>3.1136386563402297E-3</c:v>
                </c:pt>
                <c:pt idx="123">
                  <c:v>3.0243073995435163E-3</c:v>
                </c:pt>
                <c:pt idx="124">
                  <c:v>2.9374149344865599E-3</c:v>
                </c:pt>
                <c:pt idx="125">
                  <c:v>2.8529067118099431E-3</c:v>
                </c:pt>
                <c:pt idx="126">
                  <c:v>2.7707284473698162E-3</c:v>
                </c:pt>
                <c:pt idx="127">
                  <c:v>2.6908262077670478E-3</c:v>
                </c:pt>
                <c:pt idx="128">
                  <c:v>2.613146487382157E-3</c:v>
                </c:pt>
                <c:pt idx="129">
                  <c:v>2.5376362775160525E-3</c:v>
                </c:pt>
                <c:pt idx="130">
                  <c:v>2.464243128201407E-3</c:v>
                </c:pt>
                <c:pt idx="131">
                  <c:v>2.3929152032155141E-3</c:v>
                </c:pt>
                <c:pt idx="132">
                  <c:v>2.3236013287936592E-3</c:v>
                </c:pt>
                <c:pt idx="133">
                  <c:v>2.256251036511277E-3</c:v>
                </c:pt>
                <c:pt idx="134">
                  <c:v>2.190814600774207E-3</c:v>
                </c:pt>
                <c:pt idx="135">
                  <c:v>2.1272430713287879E-3</c:v>
                </c:pt>
                <c:pt idx="136">
                  <c:v>2.0654883011775689E-3</c:v>
                </c:pt>
                <c:pt idx="137">
                  <c:v>2.0055029702614985E-3</c:v>
                </c:pt>
                <c:pt idx="138">
                  <c:v>1.9472406052461792E-3</c:v>
                </c:pt>
                <c:pt idx="139">
                  <c:v>1.8906555957277789E-3</c:v>
                </c:pt>
                <c:pt idx="140">
                  <c:v>1.835703207153137E-3</c:v>
                </c:pt>
                <c:pt idx="141">
                  <c:v>1.7823395907291561E-3</c:v>
                </c:pt>
                <c:pt idx="142">
                  <c:v>1.7305217905778487E-3</c:v>
                </c:pt>
                <c:pt idx="143">
                  <c:v>1.6802077483760373E-3</c:v>
                </c:pt>
                <c:pt idx="144">
                  <c:v>1.6313563057023393E-3</c:v>
                </c:pt>
                <c:pt idx="145">
                  <c:v>1.5839272042985121E-3</c:v>
                </c:pt>
                <c:pt idx="146">
                  <c:v>1.537881084437711E-3</c:v>
                </c:pt>
                <c:pt idx="147">
                  <c:v>1.4931794815787431E-3</c:v>
                </c:pt>
                <c:pt idx="148">
                  <c:v>1.4497848214723975E-3</c:v>
                </c:pt>
                <c:pt idx="149">
                  <c:v>1.4076604138740728E-3</c:v>
                </c:pt>
                <c:pt idx="150">
                  <c:v>1.3667704450056489E-3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D64D-8B88-F08E8791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0.1uM BCL'!$G$25:$G$175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BCL'!$H$25:$H$175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0.99999999999999822</c:v>
                </c:pt>
                <c:pt idx="8">
                  <c:v>0.9999999999999597</c:v>
                </c:pt>
                <c:pt idx="9">
                  <c:v>0.99999999999944889</c:v>
                </c:pt>
                <c:pt idx="10">
                  <c:v>0.99999999999484401</c:v>
                </c:pt>
                <c:pt idx="11">
                  <c:v>0.99999999996416278</c:v>
                </c:pt>
                <c:pt idx="12">
                  <c:v>0.99999999980371779</c:v>
                </c:pt>
                <c:pt idx="13">
                  <c:v>0.99999999911508874</c:v>
                </c:pt>
                <c:pt idx="14">
                  <c:v>0.9999999966054709</c:v>
                </c:pt>
                <c:pt idx="15">
                  <c:v>0.99999998863207984</c:v>
                </c:pt>
                <c:pt idx="16">
                  <c:v>0.99999996608298958</c:v>
                </c:pt>
                <c:pt idx="17">
                  <c:v>0.99999990836575692</c:v>
                </c:pt>
                <c:pt idx="18">
                  <c:v>0.999999772831353</c:v>
                </c:pt>
                <c:pt idx="19">
                  <c:v>0.99999947758274332</c:v>
                </c:pt>
                <c:pt idx="20">
                  <c:v>0.99999887540311727</c:v>
                </c:pt>
                <c:pt idx="21">
                  <c:v>0.99999771657320113</c:v>
                </c:pt>
                <c:pt idx="22">
                  <c:v>0.99999559868171195</c:v>
                </c:pt>
                <c:pt idx="23">
                  <c:v>0.99999190217373002</c:v>
                </c:pt>
                <c:pt idx="24">
                  <c:v>0.99998571128719516</c:v>
                </c:pt>
                <c:pt idx="25">
                  <c:v>0.9999757211168514</c:v>
                </c:pt>
                <c:pt idx="26">
                  <c:v>0.99996013271114614</c:v>
                </c:pt>
                <c:pt idx="27">
                  <c:v>0.99993653923539205</c:v>
                </c:pt>
                <c:pt idx="28">
                  <c:v>0.99990180721556698</c:v>
                </c:pt>
                <c:pt idx="29">
                  <c:v>0.99985195762302659</c:v>
                </c:pt>
                <c:pt idx="30">
                  <c:v>0.99978205201069548</c:v>
                </c:pt>
                <c:pt idx="31">
                  <c:v>0.99968608903697642</c:v>
                </c:pt>
                <c:pt idx="32">
                  <c:v>0.99955691651613132</c:v>
                </c:pt>
                <c:pt idx="33">
                  <c:v>0.99938616364107791</c:v>
                </c:pt>
                <c:pt idx="34">
                  <c:v>0.99916419728446193</c:v>
                </c:pt>
                <c:pt idx="35">
                  <c:v>0.99888010535774663</c:v>
                </c:pt>
                <c:pt idx="36">
                  <c:v>0.99852170916339766</c:v>
                </c:pt>
                <c:pt idx="37">
                  <c:v>0.99807560557959929</c:v>
                </c:pt>
                <c:pt idx="38">
                  <c:v>0.99752723883297678</c:v>
                </c:pt>
                <c:pt idx="39">
                  <c:v>0.99686100059666061</c:v>
                </c:pt>
                <c:pt idx="40">
                  <c:v>0.99606035624211919</c:v>
                </c:pt>
                <c:pt idx="41">
                  <c:v>0.99510799430517138</c:v>
                </c:pt>
                <c:pt idx="42">
                  <c:v>0.99398599561943413</c:v>
                </c:pt>
                <c:pt idx="43">
                  <c:v>0.99267601813326911</c:v>
                </c:pt>
                <c:pt idx="44">
                  <c:v>0.99115949315863539</c:v>
                </c:pt>
                <c:pt idx="45">
                  <c:v>0.98941782869388262</c:v>
                </c:pt>
                <c:pt idx="46">
                  <c:v>0.98743261550314032</c:v>
                </c:pt>
                <c:pt idx="47">
                  <c:v>0.98518583180402675</c:v>
                </c:pt>
                <c:pt idx="48">
                  <c:v>0.98266004269176155</c:v>
                </c:pt>
                <c:pt idx="49">
                  <c:v>0.97983859078912838</c:v>
                </c:pt>
                <c:pt idx="50">
                  <c:v>0.97670577503582479</c:v>
                </c:pt>
                <c:pt idx="51">
                  <c:v>0.97324701499635002</c:v>
                </c:pt>
                <c:pt idx="52">
                  <c:v>0.96944899855318589</c:v>
                </c:pt>
                <c:pt idx="53">
                  <c:v>0.96529981134433307</c:v>
                </c:pt>
                <c:pt idx="54">
                  <c:v>0.96078904678647603</c:v>
                </c:pt>
                <c:pt idx="55">
                  <c:v>0.95590789598496761</c:v>
                </c:pt>
                <c:pt idx="56">
                  <c:v>0.95064921725985996</c:v>
                </c:pt>
                <c:pt idx="57">
                  <c:v>0.94500758540623697</c:v>
                </c:pt>
                <c:pt idx="58">
                  <c:v>0.93897932115228777</c:v>
                </c:pt>
                <c:pt idx="59">
                  <c:v>0.93256250157708021</c:v>
                </c:pt>
                <c:pt idx="60">
                  <c:v>0.92575695250081491</c:v>
                </c:pt>
                <c:pt idx="61">
                  <c:v>0.91856422406386851</c:v>
                </c:pt>
                <c:pt idx="62">
                  <c:v>0.91098755086885097</c:v>
                </c:pt>
                <c:pt idx="63">
                  <c:v>0.90303179817470614</c:v>
                </c:pt>
                <c:pt idx="64">
                  <c:v>0.89470339570692503</c:v>
                </c:pt>
                <c:pt idx="65">
                  <c:v>0.88601026068689714</c:v>
                </c:pt>
                <c:pt idx="66">
                  <c:v>0.87696171169036952</c:v>
                </c:pt>
                <c:pt idx="67">
                  <c:v>0.8675683749240557</c:v>
                </c:pt>
                <c:pt idx="68">
                  <c:v>0.85784208446481602</c:v>
                </c:pt>
                <c:pt idx="69">
                  <c:v>0.84779577794152805</c:v>
                </c:pt>
                <c:pt idx="70">
                  <c:v>0.83744338905965499</c:v>
                </c:pt>
                <c:pt idx="71">
                  <c:v>0.82679973827618869</c:v>
                </c:pt>
                <c:pt idx="72">
                  <c:v>0.81588042283135298</c:v>
                </c:pt>
                <c:pt idx="73">
                  <c:v>0.80470170723622325</c:v>
                </c:pt>
                <c:pt idx="74">
                  <c:v>0.7932804152048154</c:v>
                </c:pt>
                <c:pt idx="75">
                  <c:v>0.78163382390757929</c:v>
                </c:pt>
                <c:pt idx="76">
                  <c:v>0.7697795613124776</c:v>
                </c:pt>
                <c:pt idx="77">
                  <c:v>0.75773550727170058</c:v>
                </c:pt>
                <c:pt idx="78">
                  <c:v>0.7455196989077405</c:v>
                </c:pt>
                <c:pt idx="79">
                  <c:v>0.73315024075329016</c:v>
                </c:pt>
                <c:pt idx="80">
                  <c:v>0.72064522000590059</c:v>
                </c:pt>
                <c:pt idx="81">
                  <c:v>0.70802262717120412</c:v>
                </c:pt>
                <c:pt idx="82">
                  <c:v>0.69530028228820551</c:v>
                </c:pt>
                <c:pt idx="83">
                  <c:v>0.68249576685678748</c:v>
                </c:pt>
                <c:pt idx="84">
                  <c:v>0.66962636152141475</c:v>
                </c:pt>
                <c:pt idx="85">
                  <c:v>0.65670898950580181</c:v>
                </c:pt>
                <c:pt idx="86">
                  <c:v>0.64376016574110284</c:v>
                </c:pt>
                <c:pt idx="87">
                  <c:v>0.6307959515845416</c:v>
                </c:pt>
                <c:pt idx="88">
                  <c:v>0.61783191498625134</c:v>
                </c:pt>
                <c:pt idx="89">
                  <c:v>0.60488309592885348</c:v>
                </c:pt>
                <c:pt idx="90">
                  <c:v>0.59196397693680936</c:v>
                </c:pt>
                <c:pt idx="91">
                  <c:v>0.57908845843028167</c:v>
                </c:pt>
                <c:pt idx="92">
                  <c:v>0.56626983868073555</c:v>
                </c:pt>
                <c:pt idx="93">
                  <c:v>0.55352079811247434</c:v>
                </c:pt>
                <c:pt idx="94">
                  <c:v>0.54085338768515234</c:v>
                </c:pt>
                <c:pt idx="95">
                  <c:v>0.52827902108678915</c:v>
                </c:pt>
                <c:pt idx="96">
                  <c:v>0.51580847046441314</c:v>
                </c:pt>
                <c:pt idx="97">
                  <c:v>0.50345186541983322</c:v>
                </c:pt>
                <c:pt idx="98">
                  <c:v>0.49121869500086746</c:v>
                </c:pt>
                <c:pt idx="99">
                  <c:v>0.4791178124232145</c:v>
                </c:pt>
                <c:pt idx="100">
                  <c:v>0.4671574422647935</c:v>
                </c:pt>
                <c:pt idx="101">
                  <c:v>0.45534518988249761</c:v>
                </c:pt>
                <c:pt idx="102">
                  <c:v>0.44368805281056367</c:v>
                </c:pt>
                <c:pt idx="103">
                  <c:v>0.4321924339100548</c:v>
                </c:pt>
                <c:pt idx="104">
                  <c:v>0.42086415604991245</c:v>
                </c:pt>
                <c:pt idx="105">
                  <c:v>0.40970847811153388</c:v>
                </c:pt>
                <c:pt idx="106">
                  <c:v>0.39873011212074505</c:v>
                </c:pt>
                <c:pt idx="107">
                  <c:v>0.38793324132307405</c:v>
                </c:pt>
                <c:pt idx="108">
                  <c:v>0.37732153903039123</c:v>
                </c:pt>
                <c:pt idx="109">
                  <c:v>0.36689818807907315</c:v>
                </c:pt>
                <c:pt idx="110">
                  <c:v>0.3566659007517633</c:v>
                </c:pt>
                <c:pt idx="111">
                  <c:v>0.34662693902653974</c:v>
                </c:pt>
                <c:pt idx="112">
                  <c:v>0.336783135028634</c:v>
                </c:pt>
                <c:pt idx="113">
                  <c:v>0.32713591157092536</c:v>
                </c:pt>
                <c:pt idx="114">
                  <c:v>0.31768630267999454</c:v>
                </c:pt>
                <c:pt idx="115">
                  <c:v>0.30843497401468656</c:v>
                </c:pt>
                <c:pt idx="116">
                  <c:v>0.29938224309382644</c:v>
                </c:pt>
                <c:pt idx="117">
                  <c:v>0.29052809925887524</c:v>
                </c:pt>
                <c:pt idx="118">
                  <c:v>0.28187222330600969</c:v>
                </c:pt>
                <c:pt idx="119">
                  <c:v>0.27341400673022909</c:v>
                </c:pt>
                <c:pt idx="120">
                  <c:v>0.265152570531757</c:v>
                </c:pt>
                <c:pt idx="121">
                  <c:v>0.25708678354210179</c:v>
                </c:pt>
                <c:pt idx="122">
                  <c:v>0.24921528023377881</c:v>
                </c:pt>
                <c:pt idx="123">
                  <c:v>0.24153647798380051</c:v>
                </c:pt>
                <c:pt idx="124">
                  <c:v>0.23404859376671239</c:v>
                </c:pt>
                <c:pt idx="125">
                  <c:v>0.2267496602581307</c:v>
                </c:pt>
                <c:pt idx="126">
                  <c:v>0.21963754133446622</c:v>
                </c:pt>
                <c:pt idx="127">
                  <c:v>0.21270994695886658</c:v>
                </c:pt>
                <c:pt idx="128">
                  <c:v>0.20596444744730436</c:v>
                </c:pt>
                <c:pt idx="129">
                  <c:v>0.19939848711227415</c:v>
                </c:pt>
                <c:pt idx="130">
                  <c:v>0.19300939728474154</c:v>
                </c:pt>
                <c:pt idx="131">
                  <c:v>0.18679440871780595</c:v>
                </c:pt>
                <c:pt idx="132">
                  <c:v>0.18075066337806012</c:v>
                </c:pt>
                <c:pt idx="133">
                  <c:v>0.17487522563283886</c:v>
                </c:pt>
                <c:pt idx="134">
                  <c:v>0.16916509284348213</c:v>
                </c:pt>
                <c:pt idx="135">
                  <c:v>0.16361720537641711</c:v>
                </c:pt>
                <c:pt idx="136">
                  <c:v>0.15822845604530866</c:v>
                </c:pt>
                <c:pt idx="137">
                  <c:v>0.15299569899873233</c:v>
                </c:pt>
                <c:pt idx="138">
                  <c:v>0.14791575806885504</c:v>
                </c:pt>
                <c:pt idx="139">
                  <c:v>0.14298543459743485</c:v>
                </c:pt>
                <c:pt idx="140">
                  <c:v>0.13820151475610631</c:v>
                </c:pt>
                <c:pt idx="141">
                  <c:v>0.1335607763784441</c:v>
                </c:pt>
                <c:pt idx="142">
                  <c:v>0.12905999532165047</c:v>
                </c:pt>
                <c:pt idx="143">
                  <c:v>0.12469595137596334</c:v>
                </c:pt>
                <c:pt idx="144">
                  <c:v>0.12046543374001917</c:v>
                </c:pt>
                <c:pt idx="145">
                  <c:v>0.11636524608042964</c:v>
                </c:pt>
                <c:pt idx="146">
                  <c:v>0.11239221119376874</c:v>
                </c:pt>
                <c:pt idx="147">
                  <c:v>0.10854317528904378</c:v>
                </c:pt>
                <c:pt idx="148">
                  <c:v>0.10481501190850062</c:v>
                </c:pt>
                <c:pt idx="149">
                  <c:v>0.10120462550435727</c:v>
                </c:pt>
                <c:pt idx="150">
                  <c:v>9.7708954688735083E-2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F-CA4C-BBF8-06E82AC6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0.1uM BCL'!$G$25:$G$175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BCL'!$I$25:$I$175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2.5121049449883612E-41</c:v>
                </c:pt>
                <c:pt idx="2">
                  <c:v>3.0545676507201868E-30</c:v>
                </c:pt>
                <c:pt idx="3">
                  <c:v>1.272061410700491E-24</c:v>
                </c:pt>
                <c:pt idx="4">
                  <c:v>5.0648185759702582E-21</c:v>
                </c:pt>
                <c:pt idx="5">
                  <c:v>1.8867451256866151E-18</c:v>
                </c:pt>
                <c:pt idx="6">
                  <c:v>1.7099875302719419E-16</c:v>
                </c:pt>
                <c:pt idx="7">
                  <c:v>6.1258310074155972E-15</c:v>
                </c:pt>
                <c:pt idx="8">
                  <c:v>1.1451970332716668E-13</c:v>
                </c:pt>
                <c:pt idx="9">
                  <c:v>1.3278599776386217E-12</c:v>
                </c:pt>
                <c:pt idx="10">
                  <c:v>1.0703794993859737E-11</c:v>
                </c:pt>
                <c:pt idx="11">
                  <c:v>6.4913667604172941E-11</c:v>
                </c:pt>
                <c:pt idx="12">
                  <c:v>3.134584519052604E-10</c:v>
                </c:pt>
                <c:pt idx="13">
                  <c:v>1.2568945208859436E-9</c:v>
                </c:pt>
                <c:pt idx="14">
                  <c:v>4.320399957330028E-9</c:v>
                </c:pt>
                <c:pt idx="15">
                  <c:v>1.3048854312545583E-8</c:v>
                </c:pt>
                <c:pt idx="16">
                  <c:v>3.5310080756533746E-8</c:v>
                </c:pt>
                <c:pt idx="17">
                  <c:v>8.6951526495115875E-8</c:v>
                </c:pt>
                <c:pt idx="18">
                  <c:v>1.9733769099051303E-7</c:v>
                </c:pt>
                <c:pt idx="19">
                  <c:v>4.1708059117853914E-7</c:v>
                </c:pt>
                <c:pt idx="20">
                  <c:v>8.2806514404983152E-7</c:v>
                </c:pt>
                <c:pt idx="21">
                  <c:v>1.5555899492132486E-6</c:v>
                </c:pt>
                <c:pt idx="22">
                  <c:v>2.782132728256646E-6</c:v>
                </c:pt>
                <c:pt idx="23">
                  <c:v>4.76195675874476E-6</c:v>
                </c:pt>
                <c:pt idx="24">
                  <c:v>7.8355448533410457E-6</c:v>
                </c:pt>
                <c:pt idx="25">
                  <c:v>1.244271415890525E-5</c:v>
                </c:pt>
                <c:pt idx="26">
                  <c:v>1.9133245642528089E-5</c:v>
                </c:pt>
                <c:pt idx="27">
                  <c:v>2.8573957077391574E-5</c:v>
                </c:pt>
                <c:pt idx="28">
                  <c:v>4.1551343447769569E-5</c:v>
                </c:pt>
                <c:pt idx="29">
                  <c:v>5.8969179190255499E-5</c:v>
                </c:pt>
                <c:pt idx="30">
                  <c:v>8.1840792083737781E-5</c:v>
                </c:pt>
                <c:pt idx="31">
                  <c:v>1.1127604731674854E-4</c:v>
                </c:pt>
                <c:pt idx="32">
                  <c:v>1.4846339342996931E-4</c:v>
                </c:pt>
                <c:pt idx="33">
                  <c:v>1.9464759592687154E-4</c:v>
                </c:pt>
                <c:pt idx="34">
                  <c:v>2.511040026042993E-4</c:v>
                </c:pt>
                <c:pt idx="35">
                  <c:v>3.191103374364231E-4</c:v>
                </c:pt>
                <c:pt idx="36">
                  <c:v>3.9991710416006866E-4</c:v>
                </c:pt>
                <c:pt idx="37">
                  <c:v>4.9471769919398959E-4</c:v>
                </c:pt>
                <c:pt idx="38">
                  <c:v>6.0461929312347615E-4</c:v>
                </c:pt>
                <c:pt idx="39">
                  <c:v>7.3061545054389928E-4</c:v>
                </c:pt>
                <c:pt idx="40">
                  <c:v>8.7356133101330034E-4</c:v>
                </c:pt>
                <c:pt idx="41">
                  <c:v>1.0341521610824846E-3</c:v>
                </c:pt>
                <c:pt idx="42">
                  <c:v>1.2129055002473685E-3</c:v>
                </c:pt>
                <c:pt idx="43">
                  <c:v>1.4101476524665908E-3</c:v>
                </c:pt>
                <c:pt idx="44">
                  <c:v>1.6260044083185835E-3</c:v>
                </c:pt>
                <c:pt idx="45">
                  <c:v>1.8603961478797868E-3</c:v>
                </c:pt>
                <c:pt idx="46">
                  <c:v>2.1130371961202003E-3</c:v>
                </c:pt>
                <c:pt idx="47">
                  <c:v>2.3834392044348985E-3</c:v>
                </c:pt>
                <c:pt idx="48">
                  <c:v>2.6709182357026757E-3</c:v>
                </c:pt>
                <c:pt idx="49">
                  <c:v>2.9746051564930008E-3</c:v>
                </c:pt>
                <c:pt idx="50">
                  <c:v>3.2934588881535316E-3</c:v>
                </c:pt>
                <c:pt idx="51">
                  <c:v>3.6262820370910939E-3</c:v>
                </c:pt>
                <c:pt idx="52">
                  <c:v>3.9717384116073626E-3</c:v>
                </c:pt>
                <c:pt idx="53">
                  <c:v>4.3283719357796293E-3</c:v>
                </c:pt>
                <c:pt idx="54">
                  <c:v>4.6946264875103979E-3</c:v>
                </c:pt>
                <c:pt idx="55">
                  <c:v>5.06886621538116E-3</c:v>
                </c:pt>
                <c:pt idx="56">
                  <c:v>5.4493959247882071E-3</c:v>
                </c:pt>
                <c:pt idx="57">
                  <c:v>5.8344811656257066E-3</c:v>
                </c:pt>
                <c:pt idx="58">
                  <c:v>6.2223676993516152E-3</c:v>
                </c:pt>
                <c:pt idx="59">
                  <c:v>6.6113000707247477E-3</c:v>
                </c:pt>
                <c:pt idx="60">
                  <c:v>6.9995390572165032E-3</c:v>
                </c:pt>
                <c:pt idx="61">
                  <c:v>7.3853778157378872E-3</c:v>
                </c:pt>
                <c:pt idx="62">
                  <c:v>7.7671565908139038E-3</c:v>
                </c:pt>
                <c:pt idx="63">
                  <c:v>8.143275889872301E-3</c:v>
                </c:pt>
                <c:pt idx="64">
                  <c:v>8.5122080693067221E-3</c:v>
                </c:pt>
                <c:pt idx="65">
                  <c:v>8.8725073090496348E-3</c:v>
                </c:pt>
                <c:pt idx="66">
                  <c:v>9.2228179833427661E-3</c:v>
                </c:pt>
                <c:pt idx="67">
                  <c:v>9.5618814611676019E-3</c:v>
                </c:pt>
                <c:pt idx="68">
                  <c:v>9.8885413914574019E-3</c:v>
                </c:pt>
                <c:pt idx="69">
                  <c:v>1.0201747545915688E-2</c:v>
                </c:pt>
                <c:pt idx="70">
                  <c:v>1.0500558306241836E-2</c:v>
                </c:pt>
                <c:pt idx="71">
                  <c:v>1.0784141893093346E-2</c:v>
                </c:pt>
                <c:pt idx="72">
                  <c:v>1.1051776441512824E-2</c:v>
                </c:pt>
                <c:pt idx="73">
                  <c:v>1.1302849032145667E-2</c:v>
                </c:pt>
                <c:pt idx="74">
                  <c:v>1.1536853789713909E-2</c:v>
                </c:pt>
                <c:pt idx="75">
                  <c:v>1.1753389160227549E-2</c:v>
                </c:pt>
                <c:pt idx="76">
                  <c:v>1.1952154476631893E-2</c:v>
                </c:pt>
                <c:pt idx="77">
                  <c:v>1.2132945919314622E-2</c:v>
                </c:pt>
                <c:pt idx="78">
                  <c:v>1.229565197341885E-2</c:v>
                </c:pt>
                <c:pt idx="79">
                  <c:v>1.2440248479485907E-2</c:v>
                </c:pt>
                <c:pt idx="80">
                  <c:v>1.2566793367826521E-2</c:v>
                </c:pt>
                <c:pt idx="81">
                  <c:v>1.2675421160397269E-2</c:v>
                </c:pt>
                <c:pt idx="82">
                  <c:v>1.2766337317029801E-2</c:v>
                </c:pt>
                <c:pt idx="83">
                  <c:v>1.2839812495779337E-2</c:v>
                </c:pt>
                <c:pt idx="84">
                  <c:v>1.2896176790065609E-2</c:v>
                </c:pt>
                <c:pt idx="85">
                  <c:v>1.2935813998285783E-2</c:v>
                </c:pt>
                <c:pt idx="86">
                  <c:v>1.2959155974776331E-2</c:v>
                </c:pt>
                <c:pt idx="87">
                  <c:v>1.2966677104468249E-2</c:v>
                </c:pt>
                <c:pt idx="88">
                  <c:v>1.2958888937368811E-2</c:v>
                </c:pt>
                <c:pt idx="89">
                  <c:v>1.2936335013161644E-2</c:v>
                </c:pt>
                <c:pt idx="90">
                  <c:v>1.2899585900770144E-2</c:v>
                </c:pt>
                <c:pt idx="91">
                  <c:v>1.2849234472699155E-2</c:v>
                </c:pt>
                <c:pt idx="92">
                  <c:v>1.2785891429362088E-2</c:v>
                </c:pt>
                <c:pt idx="93">
                  <c:v>1.2710181084418555E-2</c:v>
                </c:pt>
                <c:pt idx="94">
                  <c:v>1.2622737418383436E-2</c:v>
                </c:pt>
                <c:pt idx="95">
                  <c:v>1.2524200404410745E-2</c:v>
                </c:pt>
                <c:pt idx="96">
                  <c:v>1.2415212607191603E-2</c:v>
                </c:pt>
                <c:pt idx="97">
                  <c:v>1.2296416053311335E-2</c:v>
                </c:pt>
                <c:pt idx="98">
                  <c:v>1.2168449369171415E-2</c:v>
                </c:pt>
                <c:pt idx="99">
                  <c:v>1.2031945180668068E-2</c:v>
                </c:pt>
                <c:pt idx="100">
                  <c:v>1.1887527767212934E-2</c:v>
                </c:pt>
                <c:pt idx="101">
                  <c:v>1.1735810961354037E-2</c:v>
                </c:pt>
                <c:pt idx="102">
                  <c:v>1.1577396284184095E-2</c:v>
                </c:pt>
                <c:pt idx="103">
                  <c:v>1.1412871305886226E-2</c:v>
                </c:pt>
                <c:pt idx="104">
                  <c:v>1.1242808220137127E-2</c:v>
                </c:pt>
                <c:pt idx="105">
                  <c:v>1.1067762620646506E-2</c:v>
                </c:pt>
                <c:pt idx="106">
                  <c:v>1.0888272467834331E-2</c:v>
                </c:pt>
                <c:pt idx="107">
                  <c:v>1.0704857233517422E-2</c:v>
                </c:pt>
                <c:pt idx="108">
                  <c:v>1.0518017211471539E-2</c:v>
                </c:pt>
                <c:pt idx="109">
                  <c:v>1.0328232981840877E-2</c:v>
                </c:pt>
                <c:pt idx="110">
                  <c:v>1.0135965017564474E-2</c:v>
                </c:pt>
                <c:pt idx="111">
                  <c:v>9.9416534212653455E-3</c:v>
                </c:pt>
                <c:pt idx="112">
                  <c:v>9.7457177813888938E-3</c:v>
                </c:pt>
                <c:pt idx="113">
                  <c:v>9.54855713677151E-3</c:v>
                </c:pt>
                <c:pt idx="114">
                  <c:v>9.3505500392542813E-3</c:v>
                </c:pt>
                <c:pt idx="115">
                  <c:v>9.1520547044244595E-3</c:v>
                </c:pt>
                <c:pt idx="116">
                  <c:v>8.9534092410572218E-3</c:v>
                </c:pt>
                <c:pt idx="117">
                  <c:v>8.7549319503350959E-3</c:v>
                </c:pt>
                <c:pt idx="118">
                  <c:v>8.5569216864372286E-3</c:v>
                </c:pt>
                <c:pt idx="119">
                  <c:v>8.3596582706067495E-3</c:v>
                </c:pt>
                <c:pt idx="120">
                  <c:v>8.1634029513196187E-3</c:v>
                </c:pt>
                <c:pt idx="121">
                  <c:v>7.96839890368683E-3</c:v>
                </c:pt>
                <c:pt idx="122">
                  <c:v>7.7748717617196041E-3</c:v>
                </c:pt>
                <c:pt idx="123">
                  <c:v>7.5830301775728689E-3</c:v>
                </c:pt>
                <c:pt idx="124">
                  <c:v>7.3930664023522039E-3</c:v>
                </c:pt>
                <c:pt idx="125">
                  <c:v>7.2051568835225285E-3</c:v>
                </c:pt>
                <c:pt idx="126">
                  <c:v>7.0194628743896464E-3</c:v>
                </c:pt>
                <c:pt idx="127">
                  <c:v>6.8361310515410983E-3</c:v>
                </c:pt>
                <c:pt idx="128">
                  <c:v>6.6552941365253084E-3</c:v>
                </c:pt>
                <c:pt idx="129">
                  <c:v>6.4770715184207222E-3</c:v>
                </c:pt>
                <c:pt idx="130">
                  <c:v>6.3015698742976247E-3</c:v>
                </c:pt>
                <c:pt idx="131">
                  <c:v>6.1288837849049812E-3</c:v>
                </c:pt>
                <c:pt idx="132">
                  <c:v>5.9590963432236306E-3</c:v>
                </c:pt>
                <c:pt idx="133">
                  <c:v>5.792279753814987E-3</c:v>
                </c:pt>
                <c:pt idx="134">
                  <c:v>5.6284959211620163E-3</c:v>
                </c:pt>
                <c:pt idx="135">
                  <c:v>5.4677970254477341E-3</c:v>
                </c:pt>
                <c:pt idx="136">
                  <c:v>5.3102260844454467E-3</c:v>
                </c:pt>
                <c:pt idx="137">
                  <c:v>5.1558175004057186E-3</c:v>
                </c:pt>
                <c:pt idx="138">
                  <c:v>5.0045975910188228E-3</c:v>
                </c:pt>
                <c:pt idx="139">
                  <c:v>4.8565851037082226E-3</c:v>
                </c:pt>
                <c:pt idx="140">
                  <c:v>4.7117917126715553E-3</c:v>
                </c:pt>
                <c:pt idx="141">
                  <c:v>4.5702224982319874E-3</c:v>
                </c:pt>
                <c:pt idx="142">
                  <c:v>4.4318764081948516E-3</c:v>
                </c:pt>
                <c:pt idx="143">
                  <c:v>4.2967467010232531E-3</c:v>
                </c:pt>
                <c:pt idx="144">
                  <c:v>4.1648213707530185E-3</c:v>
                </c:pt>
                <c:pt idx="145">
                  <c:v>4.0360835536624833E-3</c:v>
                </c:pt>
                <c:pt idx="146">
                  <c:v>3.9105119167962676E-3</c:v>
                </c:pt>
                <c:pt idx="147">
                  <c:v>3.7880810285171756E-3</c:v>
                </c:pt>
                <c:pt idx="148">
                  <c:v>3.668761711324792E-3</c:v>
                </c:pt>
                <c:pt idx="149">
                  <c:v>3.5525213772360192E-3</c:v>
                </c:pt>
                <c:pt idx="150">
                  <c:v>3.4393243460716341E-3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3-B54B-ADFC-8088D6AA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1uM BCL'!$G$25:$G$175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BCL'!$H$25:$H$175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0.99999999999999933</c:v>
                </c:pt>
                <c:pt idx="9">
                  <c:v>0.99999999999998535</c:v>
                </c:pt>
                <c:pt idx="10">
                  <c:v>0.99999999999979883</c:v>
                </c:pt>
                <c:pt idx="11">
                  <c:v>0.99999999999805256</c:v>
                </c:pt>
                <c:pt idx="12">
                  <c:v>0.99999999998577838</c:v>
                </c:pt>
                <c:pt idx="13">
                  <c:v>0.99999999991750654</c:v>
                </c:pt>
                <c:pt idx="14">
                  <c:v>0.99999999960466968</c:v>
                </c:pt>
                <c:pt idx="15">
                  <c:v>0.99999999838633236</c:v>
                </c:pt>
                <c:pt idx="16">
                  <c:v>0.99999999425308717</c:v>
                </c:pt>
                <c:pt idx="17">
                  <c:v>0.99999998179454119</c:v>
                </c:pt>
                <c:pt idx="18">
                  <c:v>0.99999994788955071</c:v>
                </c:pt>
                <c:pt idx="19">
                  <c:v>0.99999986347742575</c:v>
                </c:pt>
                <c:pt idx="20">
                  <c:v>0.99999966910096461</c:v>
                </c:pt>
                <c:pt idx="21">
                  <c:v>0.99999925130658052</c:v>
                </c:pt>
                <c:pt idx="22">
                  <c:v>0.99999840655926353</c:v>
                </c:pt>
                <c:pt idx="23">
                  <c:v>0.99999678921766388</c:v>
                </c:pt>
                <c:pt idx="24">
                  <c:v>0.99999384042448181</c:v>
                </c:pt>
                <c:pt idx="25">
                  <c:v>0.99998869555204084</c:v>
                </c:pt>
                <c:pt idx="26">
                  <c:v>0.99998006908610126</c:v>
                </c:pt>
                <c:pt idx="27">
                  <c:v>0.99996611744738284</c:v>
                </c:pt>
                <c:pt idx="28">
                  <c:v>0.99994428209813435</c:v>
                </c:pt>
                <c:pt idx="29">
                  <c:v>0.99991111718340786</c:v>
                </c:pt>
                <c:pt idx="30">
                  <c:v>0.99986210772652351</c:v>
                </c:pt>
                <c:pt idx="31">
                  <c:v>0.99979148586311983</c:v>
                </c:pt>
                <c:pt idx="32">
                  <c:v>0.99969205362017655</c:v>
                </c:pt>
                <c:pt idx="33">
                  <c:v>0.99955502123499551</c:v>
                </c:pt>
                <c:pt idx="34">
                  <c:v>0.99936986992700871</c:v>
                </c:pt>
                <c:pt idx="35">
                  <c:v>0.99912424739694705</c:v>
                </c:pt>
                <c:pt idx="36">
                  <c:v>0.99880390319285905</c:v>
                </c:pt>
                <c:pt idx="37">
                  <c:v>0.99839266954475747</c:v>
                </c:pt>
                <c:pt idx="38">
                  <c:v>0.99787249144554901</c:v>
                </c:pt>
                <c:pt idx="39">
                  <c:v>0.99722350777153956</c:v>
                </c:pt>
                <c:pt idx="40">
                  <c:v>0.99642418321597304</c:v>
                </c:pt>
                <c:pt idx="41">
                  <c:v>0.99545148886802381</c:v>
                </c:pt>
                <c:pt idx="42">
                  <c:v>0.99428112750441999</c:v>
                </c:pt>
                <c:pt idx="43">
                  <c:v>0.99288779814700279</c:v>
                </c:pt>
                <c:pt idx="44">
                  <c:v>0.99124549322937983</c:v>
                </c:pt>
                <c:pt idx="45">
                  <c:v>0.98932782083875859</c:v>
                </c:pt>
                <c:pt idx="46">
                  <c:v>0.98710834396315783</c:v>
                </c:pt>
                <c:pt idx="47">
                  <c:v>0.98456092846923993</c:v>
                </c:pt>
                <c:pt idx="48">
                  <c:v>0.98166009163688994</c:v>
                </c:pt>
                <c:pt idx="49">
                  <c:v>0.9783813434472115</c:v>
                </c:pt>
                <c:pt idx="50">
                  <c:v>0.97470151341726208</c:v>
                </c:pt>
                <c:pt idx="51">
                  <c:v>0.97059905655015111</c:v>
                </c:pt>
                <c:pt idx="52">
                  <c:v>0.96605433287463305</c:v>
                </c:pt>
                <c:pt idx="53">
                  <c:v>0.96104985603713433</c:v>
                </c:pt>
                <c:pt idx="54">
                  <c:v>0.95557050743774785</c:v>
                </c:pt>
                <c:pt idx="55">
                  <c:v>0.94960371343137318</c:v>
                </c:pt>
                <c:pt idx="56">
                  <c:v>0.94313958411275767</c:v>
                </c:pt>
                <c:pt idx="57">
                  <c:v>0.93617101314262474</c:v>
                </c:pt>
                <c:pt idx="58">
                  <c:v>0.92869373893040541</c:v>
                </c:pt>
                <c:pt idx="59">
                  <c:v>0.92070636825220276</c:v>
                </c:pt>
                <c:pt idx="60">
                  <c:v>0.9122103640408723</c:v>
                </c:pt>
                <c:pt idx="61">
                  <c:v>0.90320999963365678</c:v>
                </c:pt>
                <c:pt idx="62">
                  <c:v>0.89371228220109278</c:v>
                </c:pt>
                <c:pt idx="63">
                  <c:v>0.88372684841166405</c:v>
                </c:pt>
                <c:pt idx="64">
                  <c:v>0.87326583561563254</c:v>
                </c:pt>
                <c:pt idx="65">
                  <c:v>0.8623437319662437</c:v>
                </c:pt>
                <c:pt idx="66">
                  <c:v>0.85097720894633955</c:v>
                </c:pt>
                <c:pt idx="67">
                  <c:v>0.8391849397434088</c:v>
                </c:pt>
                <c:pt idx="68">
                  <c:v>0.82698740682683947</c:v>
                </c:pt>
                <c:pt idx="69">
                  <c:v>0.81440670193825748</c:v>
                </c:pt>
                <c:pt idx="70">
                  <c:v>0.80146632151966846</c:v>
                </c:pt>
                <c:pt idx="71">
                  <c:v>0.78819096038456016</c:v>
                </c:pt>
                <c:pt idx="72">
                  <c:v>0.77460630619323489</c:v>
                </c:pt>
                <c:pt idx="73">
                  <c:v>0.76073883703379941</c:v>
                </c:pt>
                <c:pt idx="74">
                  <c:v>0.74661562414176874</c:v>
                </c:pt>
                <c:pt idx="75">
                  <c:v>0.73226414152062635</c:v>
                </c:pt>
                <c:pt idx="76">
                  <c:v>0.71771208395836594</c:v>
                </c:pt>
                <c:pt idx="77">
                  <c:v>0.70298719467567428</c:v>
                </c:pt>
                <c:pt idx="78">
                  <c:v>0.68811710359353651</c:v>
                </c:pt>
                <c:pt idx="79">
                  <c:v>0.67312917697472663</c:v>
                </c:pt>
                <c:pt idx="80">
                  <c:v>0.65805037897685736</c:v>
                </c:pt>
                <c:pt idx="81">
                  <c:v>0.64290714545594618</c:v>
                </c:pt>
                <c:pt idx="82">
                  <c:v>0.62772527017973079</c:v>
                </c:pt>
                <c:pt idx="83">
                  <c:v>0.61252980344950547</c:v>
                </c:pt>
                <c:pt idx="84">
                  <c:v>0.59734496298818884</c:v>
                </c:pt>
                <c:pt idx="85">
                  <c:v>0.5821940568300602</c:v>
                </c:pt>
                <c:pt idx="86">
                  <c:v>0.56709941784367346</c:v>
                </c:pt>
                <c:pt idx="87">
                  <c:v>0.55208234943273482</c:v>
                </c:pt>
                <c:pt idx="88">
                  <c:v>0.53716308188941375</c:v>
                </c:pt>
                <c:pt idx="89">
                  <c:v>0.52236073881916578</c:v>
                </c:pt>
                <c:pt idx="90">
                  <c:v>0.50769331301470788</c:v>
                </c:pt>
                <c:pt idx="91">
                  <c:v>0.49317765112781509</c:v>
                </c:pt>
                <c:pt idx="92">
                  <c:v>0.47882944646984038</c:v>
                </c:pt>
                <c:pt idx="93">
                  <c:v>0.46466323926410569</c:v>
                </c:pt>
                <c:pt idx="94">
                  <c:v>0.45069242367416285</c:v>
                </c:pt>
                <c:pt idx="95">
                  <c:v>0.43692926094034401</c:v>
                </c:pt>
                <c:pt idx="96">
                  <c:v>0.42338489797177847</c:v>
                </c:pt>
                <c:pt idx="97">
                  <c:v>0.41006939076111459</c:v>
                </c:pt>
                <c:pt idx="98">
                  <c:v>0.39699173201363569</c:v>
                </c:pt>
                <c:pt idx="99">
                  <c:v>0.38415988241031518</c:v>
                </c:pt>
                <c:pt idx="100">
                  <c:v>0.37158080495488166</c:v>
                </c:pt>
                <c:pt idx="101">
                  <c:v>0.35926050188742975</c:v>
                </c:pt>
                <c:pt idx="102">
                  <c:v>0.3472040536807911</c:v>
                </c:pt>
                <c:pt idx="103">
                  <c:v>0.33541565967036779</c:v>
                </c:pt>
                <c:pt idx="104">
                  <c:v>0.32389867990276422</c:v>
                </c:pt>
                <c:pt idx="105">
                  <c:v>0.31265567782300696</c:v>
                </c:pt>
                <c:pt idx="106">
                  <c:v>0.30168846345408751</c:v>
                </c:pt>
                <c:pt idx="107">
                  <c:v>0.29099813675558184</c:v>
                </c:pt>
                <c:pt idx="108">
                  <c:v>0.28058513088008119</c:v>
                </c:pt>
                <c:pt idx="109">
                  <c:v>0.27044925507684225</c:v>
                </c:pt>
                <c:pt idx="110">
                  <c:v>0.26058973702127242</c:v>
                </c:pt>
                <c:pt idx="111">
                  <c:v>0.25100526437659043</c:v>
                </c:pt>
                <c:pt idx="112">
                  <c:v>0.24169402541999407</c:v>
                </c:pt>
                <c:pt idx="113">
                  <c:v>0.2326537485901079</c:v>
                </c:pt>
                <c:pt idx="114">
                  <c:v>0.22388174083511836</c:v>
                </c:pt>
                <c:pt idx="115">
                  <c:v>0.21537492466200592</c:v>
                </c:pt>
                <c:pt idx="116">
                  <c:v>0.20712987380661407</c:v>
                </c:pt>
                <c:pt idx="117">
                  <c:v>0.19914284746194411</c:v>
                </c:pt>
                <c:pt idx="118">
                  <c:v>0.19140982301817011</c:v>
                </c:pt>
                <c:pt idx="119">
                  <c:v>0.18392652728240655</c:v>
                </c:pt>
                <c:pt idx="120">
                  <c:v>0.1766884661593644</c:v>
                </c:pt>
                <c:pt idx="121">
                  <c:v>0.16969095278571455</c:v>
                </c:pt>
                <c:pt idx="122">
                  <c:v>0.162929134121367</c:v>
                </c:pt>
                <c:pt idx="123">
                  <c:v>0.15639801600999781</c:v>
                </c:pt>
                <c:pt idx="124">
                  <c:v>0.15009248672915809</c:v>
                </c:pt>
                <c:pt idx="125">
                  <c:v>0.14400733905720209</c:v>
                </c:pt>
                <c:pt idx="126">
                  <c:v>0.13813729089015692</c:v>
                </c:pt>
                <c:pt idx="127">
                  <c:v>0.13247700444668142</c:v>
                </c:pt>
                <c:pt idx="128">
                  <c:v>0.12702110410338685</c:v>
                </c:pt>
                <c:pt idx="129">
                  <c:v>0.12176419290616813</c:v>
                </c:pt>
                <c:pt idx="130">
                  <c:v>0.11670086780588551</c:v>
                </c:pt>
                <c:pt idx="131">
                  <c:v>0.1118257336687718</c:v>
                </c:pt>
                <c:pt idx="132">
                  <c:v>0.10713341611342597</c:v>
                </c:pt>
                <c:pt idx="133">
                  <c:v>0.10261857322722223</c:v>
                </c:pt>
                <c:pt idx="134">
                  <c:v>9.8275906215482434E-2</c:v>
                </c:pt>
                <c:pt idx="135">
                  <c:v>9.4100169036878567E-2</c:v>
                </c:pt>
                <c:pt idx="136">
                  <c:v>9.0086177078311125E-2</c:v>
                </c:pt>
                <c:pt idx="137">
                  <c:v>8.6228814921958219E-2</c:v>
                </c:pt>
                <c:pt idx="138">
                  <c:v>8.2523043256409467E-2</c:v>
                </c:pt>
                <c:pt idx="139">
                  <c:v>7.8963904982768174E-2</c:v>
                </c:pt>
                <c:pt idx="140">
                  <c:v>7.5546530565388514E-2</c:v>
                </c:pt>
                <c:pt idx="141">
                  <c:v>7.2266142675558531E-2</c:v>
                </c:pt>
                <c:pt idx="142">
                  <c:v>6.9118060174927054E-2</c:v>
                </c:pt>
                <c:pt idx="143">
                  <c:v>6.6097701483874727E-2</c:v>
                </c:pt>
                <c:pt idx="144">
                  <c:v>6.3200587378354878E-2</c:v>
                </c:pt>
                <c:pt idx="145">
                  <c:v>6.0422343256982813E-2</c:v>
                </c:pt>
                <c:pt idx="146">
                  <c:v>5.7758700918369876E-2</c:v>
                </c:pt>
                <c:pt idx="147">
                  <c:v>5.5205499886909037E-2</c:v>
                </c:pt>
                <c:pt idx="148">
                  <c:v>5.2758688323387815E-2</c:v>
                </c:pt>
                <c:pt idx="149">
                  <c:v>5.0414323555014184E-2</c:v>
                </c:pt>
                <c:pt idx="150">
                  <c:v>4.8168572257634823E-2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9-0147-A666-5B74C22A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1uM BCL'!$G$25:$G$175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BCL'!$I$25:$I$175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2.0638631561627545E-48</c:v>
                </c:pt>
                <c:pt idx="2">
                  <c:v>3.8948423334879241E-35</c:v>
                </c:pt>
                <c:pt idx="3">
                  <c:v>2.0296437644231091E-28</c:v>
                </c:pt>
                <c:pt idx="4">
                  <c:v>4.0142676520284033E-24</c:v>
                </c:pt>
                <c:pt idx="5">
                  <c:v>4.651313892469958E-21</c:v>
                </c:pt>
                <c:pt idx="6">
                  <c:v>9.9299251881293671E-19</c:v>
                </c:pt>
                <c:pt idx="7">
                  <c:v>6.9865980779442126E-17</c:v>
                </c:pt>
                <c:pt idx="8">
                  <c:v>2.2595930496928664E-15</c:v>
                </c:pt>
                <c:pt idx="9">
                  <c:v>4.1308073727264402E-14</c:v>
                </c:pt>
                <c:pt idx="10">
                  <c:v>4.8930004373328672E-13</c:v>
                </c:pt>
                <c:pt idx="11">
                  <c:v>4.1273733674496613E-12</c:v>
                </c:pt>
                <c:pt idx="12">
                  <c:v>2.6532586859741971E-11</c:v>
                </c:pt>
                <c:pt idx="13">
                  <c:v>1.3667165935543869E-10</c:v>
                </c:pt>
                <c:pt idx="14">
                  <c:v>5.8599472358116193E-10</c:v>
                </c:pt>
                <c:pt idx="15">
                  <c:v>2.1538909908552398E-9</c:v>
                </c:pt>
                <c:pt idx="16">
                  <c:v>6.9464289031646731E-9</c:v>
                </c:pt>
                <c:pt idx="17">
                  <c:v>2.0025886009366586E-8</c:v>
                </c:pt>
                <c:pt idx="18">
                  <c:v>5.2393604238453438E-8</c:v>
                </c:pt>
                <c:pt idx="19">
                  <c:v>1.2595493307057766E-7</c:v>
                </c:pt>
                <c:pt idx="20">
                  <c:v>2.8111390032828977E-7</c:v>
                </c:pt>
                <c:pt idx="21">
                  <c:v>5.8753796885056875E-7</c:v>
                </c:pt>
                <c:pt idx="22">
                  <c:v>1.1583842030320161E-6</c:v>
                </c:pt>
                <c:pt idx="23">
                  <c:v>2.1679021174023627E-6</c:v>
                </c:pt>
                <c:pt idx="24">
                  <c:v>3.8718691615480511E-6</c:v>
                </c:pt>
                <c:pt idx="25">
                  <c:v>6.6298362191423183E-6</c:v>
                </c:pt>
                <c:pt idx="26">
                  <c:v>1.0927733811000944E-5</c:v>
                </c:pt>
                <c:pt idx="27">
                  <c:v>1.7399079483291999E-5</c:v>
                </c:pt>
                <c:pt idx="28">
                  <c:v>2.6842880096802478E-5</c:v>
                </c:pt>
                <c:pt idx="29">
                  <c:v>4.0236362234720327E-5</c:v>
                </c:pt>
                <c:pt idx="30">
                  <c:v>5.8740886930997304E-5</c:v>
                </c:pt>
                <c:pt idx="31">
                  <c:v>8.3699785917594946E-5</c:v>
                </c:pt>
                <c:pt idx="32">
                  <c:v>1.1662735338129963E-4</c:v>
                </c:pt>
                <c:pt idx="33">
                  <c:v>1.5918878823479294E-4</c:v>
                </c:pt>
                <c:pt idx="34">
                  <c:v>2.1317145359860888E-4</c:v>
                </c:pt>
                <c:pt idx="35">
                  <c:v>2.8044835336964207E-4</c:v>
                </c:pt>
                <c:pt idx="36">
                  <c:v>3.629351802033853E-4</c:v>
                </c:pt>
                <c:pt idx="37">
                  <c:v>4.6254263642900274E-4</c:v>
                </c:pt>
                <c:pt idx="38">
                  <c:v>5.8112595339480596E-4</c:v>
                </c:pt>
                <c:pt idx="39">
                  <c:v>7.2043363153187717E-4</c:v>
                </c:pt>
                <c:pt idx="40">
                  <c:v>8.8205739935635203E-4</c:v>
                </c:pt>
                <c:pt idx="41">
                  <c:v>1.0673852590301796E-3</c:v>
                </c:pt>
                <c:pt idx="42">
                  <c:v>1.2775592687227283E-3</c:v>
                </c:pt>
                <c:pt idx="43">
                  <c:v>1.5134394305538097E-3</c:v>
                </c:pt>
                <c:pt idx="44">
                  <c:v>1.775574730768474E-3</c:v>
                </c:pt>
                <c:pt idx="45">
                  <c:v>2.0641820383372174E-3</c:v>
                </c:pt>
                <c:pt idx="46">
                  <c:v>2.3791332293327332E-3</c:v>
                </c:pt>
                <c:pt idx="47">
                  <c:v>2.7199505838852184E-3</c:v>
                </c:pt>
                <c:pt idx="48">
                  <c:v>3.0858102132408196E-3</c:v>
                </c:pt>
                <c:pt idx="49">
                  <c:v>3.4755530256311675E-3</c:v>
                </c:pt>
                <c:pt idx="50">
                  <c:v>3.8877025368940052E-3</c:v>
                </c:pt>
                <c:pt idx="51">
                  <c:v>4.3204886774227376E-3</c:v>
                </c:pt>
                <c:pt idx="52">
                  <c:v>4.7718766406975007E-3</c:v>
                </c:pt>
                <c:pt idx="53">
                  <c:v>5.239599757806271E-3</c:v>
                </c:pt>
                <c:pt idx="54">
                  <c:v>5.7211953628277541E-3</c:v>
                </c:pt>
                <c:pt idx="55">
                  <c:v>6.2140426304429473E-3</c:v>
                </c:pt>
                <c:pt idx="56">
                  <c:v>6.7154014137694564E-3</c:v>
                </c:pt>
                <c:pt idx="57">
                  <c:v>7.2224511810448748E-3</c:v>
                </c:pt>
                <c:pt idx="58">
                  <c:v>7.7323292383926507E-3</c:v>
                </c:pt>
                <c:pt idx="59">
                  <c:v>8.2421675268024974E-3</c:v>
                </c:pt>
                <c:pt idx="60">
                  <c:v>8.7491273894869243E-3</c:v>
                </c:pt>
                <c:pt idx="61">
                  <c:v>9.2504318164101807E-3</c:v>
                </c:pt>
                <c:pt idx="62">
                  <c:v>9.7433947821954619E-3</c:v>
                </c:pt>
                <c:pt idx="63">
                  <c:v>1.0225447398684985E-2</c:v>
                </c:pt>
                <c:pt idx="64">
                  <c:v>1.0694160701724289E-2</c:v>
                </c:pt>
                <c:pt idx="65">
                  <c:v>1.1147264981491004E-2</c:v>
                </c:pt>
                <c:pt idx="66">
                  <c:v>1.1582665645694703E-2</c:v>
                </c:pt>
                <c:pt idx="67">
                  <c:v>1.199845567455936E-2</c:v>
                </c:pt>
                <c:pt idx="68">
                  <c:v>1.2392924785421351E-2</c:v>
                </c:pt>
                <c:pt idx="69">
                  <c:v>1.2764565473155316E-2</c:v>
                </c:pt>
                <c:pt idx="70">
                  <c:v>1.3112076130880669E-2</c:v>
                </c:pt>
                <c:pt idx="71">
                  <c:v>1.3434361484127934E-2</c:v>
                </c:pt>
                <c:pt idx="72">
                  <c:v>1.3730530591637249E-2</c:v>
                </c:pt>
                <c:pt idx="73">
                  <c:v>1.3999892678100772E-2</c:v>
                </c:pt>
                <c:pt idx="74">
                  <c:v>1.4241951069384331E-2</c:v>
                </c:pt>
                <c:pt idx="75">
                  <c:v>1.4456395500026155E-2</c:v>
                </c:pt>
                <c:pt idx="76">
                  <c:v>1.4643093057050211E-2</c:v>
                </c:pt>
                <c:pt idx="77">
                  <c:v>1.4802078014253693E-2</c:v>
                </c:pt>
                <c:pt idx="78">
                  <c:v>1.4933540797977912E-2</c:v>
                </c:pt>
                <c:pt idx="79">
                  <c:v>1.5037816309727933E-2</c:v>
                </c:pt>
                <c:pt idx="80">
                  <c:v>1.5115371813573942E-2</c:v>
                </c:pt>
                <c:pt idx="81">
                  <c:v>1.5166794577667767E-2</c:v>
                </c:pt>
                <c:pt idx="82">
                  <c:v>1.5192779439985487E-2</c:v>
                </c:pt>
                <c:pt idx="83">
                  <c:v>1.5194116449025257E-2</c:v>
                </c:pt>
                <c:pt idx="84">
                  <c:v>1.5171678711034645E-2</c:v>
                </c:pt>
                <c:pt idx="85">
                  <c:v>1.5126410556735054E-2</c:v>
                </c:pt>
                <c:pt idx="86">
                  <c:v>1.5059316122698823E-2</c:v>
                </c:pt>
                <c:pt idx="87">
                  <c:v>1.4971448425716601E-2</c:v>
                </c:pt>
                <c:pt idx="88">
                  <c:v>1.4863898992803687E-2</c:v>
                </c:pt>
                <c:pt idx="89">
                  <c:v>1.4737788095033909E-2</c:v>
                </c:pt>
                <c:pt idx="90">
                  <c:v>1.4594255620209802E-2</c:v>
                </c:pt>
                <c:pt idx="91">
                  <c:v>1.4434452607502925E-2</c:v>
                </c:pt>
                <c:pt idx="92">
                  <c:v>1.425953345662162E-2</c:v>
                </c:pt>
                <c:pt idx="93">
                  <c:v>1.4070648814754248E-2</c:v>
                </c:pt>
                <c:pt idx="94">
                  <c:v>1.3868939136452152E-2</c:v>
                </c:pt>
                <c:pt idx="95">
                  <c:v>1.3655528904692639E-2</c:v>
                </c:pt>
                <c:pt idx="96">
                  <c:v>1.3431521495532174E-2</c:v>
                </c:pt>
                <c:pt idx="97">
                  <c:v>1.3197994663942203E-2</c:v>
                </c:pt>
                <c:pt idx="98">
                  <c:v>1.2955996624536403E-2</c:v>
                </c:pt>
                <c:pt idx="99">
                  <c:v>1.2706542697862831E-2</c:v>
                </c:pt>
                <c:pt idx="100">
                  <c:v>1.2450612490663784E-2</c:v>
                </c:pt>
                <c:pt idx="101">
                  <c:v>1.2189147576919572E-2</c:v>
                </c:pt>
                <c:pt idx="102">
                  <c:v>1.1923049645507212E-2</c:v>
                </c:pt>
                <c:pt idx="103">
                  <c:v>1.1653179079849212E-2</c:v>
                </c:pt>
                <c:pt idx="104">
                  <c:v>1.1380353934924915E-2</c:v>
                </c:pt>
                <c:pt idx="105">
                  <c:v>1.1105349277404086E-2</c:v>
                </c:pt>
                <c:pt idx="106">
                  <c:v>1.0828896855375407E-2</c:v>
                </c:pt>
                <c:pt idx="107">
                  <c:v>1.0551685065124699E-2</c:v>
                </c:pt>
                <c:pt idx="108">
                  <c:v>1.0274359183618201E-2</c:v>
                </c:pt>
                <c:pt idx="109">
                  <c:v>9.9975218367184173E-3</c:v>
                </c:pt>
                <c:pt idx="110">
                  <c:v>9.721733674660676E-3</c:v>
                </c:pt>
                <c:pt idx="111">
                  <c:v>9.4475142279150572E-3</c:v>
                </c:pt>
                <c:pt idx="112">
                  <c:v>9.1753429182125749E-3</c:v>
                </c:pt>
                <c:pt idx="113">
                  <c:v>8.9056602012052635E-3</c:v>
                </c:pt>
                <c:pt idx="114">
                  <c:v>8.6388688189265924E-3</c:v>
                </c:pt>
                <c:pt idx="115">
                  <c:v>8.3753351419064495E-3</c:v>
                </c:pt>
                <c:pt idx="116">
                  <c:v>8.1153905824531639E-3</c:v>
                </c:pt>
                <c:pt idx="117">
                  <c:v>7.8593330622311035E-3</c:v>
                </c:pt>
                <c:pt idx="118">
                  <c:v>7.6074285188250492E-3</c:v>
                </c:pt>
                <c:pt idx="119">
                  <c:v>7.3599124374817545E-3</c:v>
                </c:pt>
                <c:pt idx="120">
                  <c:v>7.1169913956494208E-3</c:v>
                </c:pt>
                <c:pt idx="121">
                  <c:v>6.8788446092913746E-3</c:v>
                </c:pt>
                <c:pt idx="122">
                  <c:v>6.6456254712276728E-3</c:v>
                </c:pt>
                <c:pt idx="123">
                  <c:v>6.4174630729558896E-3</c:v>
                </c:pt>
                <c:pt idx="124">
                  <c:v>6.1944637025203074E-3</c:v>
                </c:pt>
                <c:pt idx="125">
                  <c:v>5.9767123120352027E-3</c:v>
                </c:pt>
                <c:pt idx="126">
                  <c:v>5.7642739494256573E-3</c:v>
                </c:pt>
                <c:pt idx="127">
                  <c:v>5.5571951498305386E-3</c:v>
                </c:pt>
                <c:pt idx="128">
                  <c:v>5.3555052829174169E-3</c:v>
                </c:pt>
                <c:pt idx="129">
                  <c:v>5.1592178530929806E-3</c:v>
                </c:pt>
                <c:pt idx="130">
                  <c:v>4.9683317502574103E-3</c:v>
                </c:pt>
                <c:pt idx="131">
                  <c:v>4.7828324493500224E-3</c:v>
                </c:pt>
                <c:pt idx="132">
                  <c:v>4.6026931574713326E-3</c:v>
                </c:pt>
                <c:pt idx="133">
                  <c:v>4.4278759078454225E-3</c:v>
                </c:pt>
                <c:pt idx="134">
                  <c:v>4.2583326003113736E-3</c:v>
                </c:pt>
                <c:pt idx="135">
                  <c:v>4.0940059884063242E-3</c:v>
                </c:pt>
                <c:pt idx="136">
                  <c:v>3.9348306134297118E-3</c:v>
                </c:pt>
                <c:pt idx="137">
                  <c:v>3.7807336861613444E-3</c:v>
                </c:pt>
                <c:pt idx="138">
                  <c:v>3.6316359171493771E-3</c:v>
                </c:pt>
                <c:pt idx="139">
                  <c:v>3.4874522966912231E-3</c:v>
                </c:pt>
                <c:pt idx="140">
                  <c:v>3.3480928258030765E-3</c:v>
                </c:pt>
                <c:pt idx="141">
                  <c:v>3.2134631996174976E-3</c:v>
                </c:pt>
                <c:pt idx="142">
                  <c:v>3.0834654447632059E-3</c:v>
                </c:pt>
                <c:pt idx="143">
                  <c:v>2.957998512372364E-3</c:v>
                </c:pt>
                <c:pt idx="144">
                  <c:v>2.8369588284292389E-3</c:v>
                </c:pt>
                <c:pt idx="145">
                  <c:v>2.7202408032230229E-3</c:v>
                </c:pt>
                <c:pt idx="146">
                  <c:v>2.6077373016984593E-3</c:v>
                </c:pt>
                <c:pt idx="147">
                  <c:v>2.4993400765145313E-3</c:v>
                </c:pt>
                <c:pt idx="148">
                  <c:v>2.3949401656230911E-3</c:v>
                </c:pt>
                <c:pt idx="149">
                  <c:v>2.2944282561702064E-3</c:v>
                </c:pt>
                <c:pt idx="150">
                  <c:v>2.1976950165032067E-3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9-684C-A671-5EAADB4E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0.1uM combo'!$G$25:$G$175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combo'!$H$25:$H$175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0.99999999999999134</c:v>
                </c:pt>
                <c:pt idx="3">
                  <c:v>0.99999999999479305</c:v>
                </c:pt>
                <c:pt idx="4">
                  <c:v>0.9999999996879001</c:v>
                </c:pt>
                <c:pt idx="5">
                  <c:v>0.99999999421782848</c:v>
                </c:pt>
                <c:pt idx="6">
                  <c:v>0.99999994676951487</c:v>
                </c:pt>
                <c:pt idx="7">
                  <c:v>0.99999969020746138</c:v>
                </c:pt>
                <c:pt idx="8">
                  <c:v>0.99999869197290236</c:v>
                </c:pt>
                <c:pt idx="9">
                  <c:v>0.99999563547102488</c:v>
                </c:pt>
                <c:pt idx="10">
                  <c:v>0.99998782283554477</c:v>
                </c:pt>
                <c:pt idx="11">
                  <c:v>0.99997046104852594</c:v>
                </c:pt>
                <c:pt idx="12">
                  <c:v>0.99993593088462207</c:v>
                </c:pt>
                <c:pt idx="13">
                  <c:v>0.99987314636772462</c:v>
                </c:pt>
                <c:pt idx="14">
                  <c:v>0.99976709538321551</c:v>
                </c:pt>
                <c:pt idx="15">
                  <c:v>0.99959862021881707</c:v>
                </c:pt>
                <c:pt idx="16">
                  <c:v>0.99934446081618089</c:v>
                </c:pt>
                <c:pt idx="17">
                  <c:v>0.99897755122949616</c:v>
                </c:pt>
                <c:pt idx="18">
                  <c:v>0.99846753545162459</c:v>
                </c:pt>
                <c:pt idx="19">
                  <c:v>0.99778145364865412</c:v>
                </c:pt>
                <c:pt idx="20">
                  <c:v>0.99688454324541931</c:v>
                </c:pt>
                <c:pt idx="21">
                  <c:v>0.99574109952147016</c:v>
                </c:pt>
                <c:pt idx="22">
                  <c:v>0.99431534539011646</c:v>
                </c:pt>
                <c:pt idx="23">
                  <c:v>0.99257226793985476</c:v>
                </c:pt>
                <c:pt idx="24">
                  <c:v>0.99047838854584869</c:v>
                </c:pt>
                <c:pt idx="25">
                  <c:v>0.98800244273655513</c:v>
                </c:pt>
                <c:pt idx="26">
                  <c:v>0.98511595473607783</c:v>
                </c:pt>
                <c:pt idx="27">
                  <c:v>0.98179369922740167</c:v>
                </c:pt>
                <c:pt idx="28">
                  <c:v>0.9780140491748931</c:v>
                </c:pt>
                <c:pt idx="29">
                  <c:v>0.97375921346340244</c:v>
                </c:pt>
                <c:pt idx="30">
                  <c:v>0.96901537172964292</c:v>
                </c:pt>
                <c:pt idx="31">
                  <c:v>0.96377271622138327</c:v>
                </c:pt>
                <c:pt idx="32">
                  <c:v>0.95802541199649582</c:v>
                </c:pt>
                <c:pt idx="33">
                  <c:v>0.9517714874504174</c:v>
                </c:pt>
                <c:pt idx="34">
                  <c:v>0.9450126672128123</c:v>
                </c:pt>
                <c:pt idx="35">
                  <c:v>0.93775415904091874</c:v>
                </c:pt>
                <c:pt idx="36">
                  <c:v>0.93000440559532049</c:v>
                </c:pt>
                <c:pt idx="37">
                  <c:v>0.92177481102797509</c:v>
                </c:pt>
                <c:pt idx="38">
                  <c:v>0.91307945123422463</c:v>
                </c:pt>
                <c:pt idx="39">
                  <c:v>0.90393477549196843</c:v>
                </c:pt>
                <c:pt idx="40">
                  <c:v>0.89435930608616587</c:v>
                </c:pt>
                <c:pt idx="41">
                  <c:v>0.88437334143432245</c:v>
                </c:pt>
                <c:pt idx="42">
                  <c:v>0.87399866721522734</c:v>
                </c:pt>
                <c:pt idx="43">
                  <c:v>0.86325827907570107</c:v>
                </c:pt>
                <c:pt idx="44">
                  <c:v>0.85217611965753204</c:v>
                </c:pt>
                <c:pt idx="45">
                  <c:v>0.84077683195235009</c:v>
                </c:pt>
                <c:pt idx="46">
                  <c:v>0.82908553035485877</c:v>
                </c:pt>
                <c:pt idx="47">
                  <c:v>0.81712759024054149</c:v>
                </c:pt>
                <c:pt idx="48">
                  <c:v>0.80492845643662292</c:v>
                </c:pt>
                <c:pt idx="49">
                  <c:v>0.79251347057741306</c:v>
                </c:pt>
                <c:pt idx="50">
                  <c:v>0.77990771702925876</c:v>
                </c:pt>
                <c:pt idx="51">
                  <c:v>0.76713588682815503</c:v>
                </c:pt>
                <c:pt idx="52">
                  <c:v>0.75422215888662048</c:v>
                </c:pt>
                <c:pt idx="53">
                  <c:v>0.74119009758820997</c:v>
                </c:pt>
                <c:pt idx="54">
                  <c:v>0.72806256579093487</c:v>
                </c:pt>
                <c:pt idx="55">
                  <c:v>0.71486165219841658</c:v>
                </c:pt>
                <c:pt idx="56">
                  <c:v>0.70160861202399416</c:v>
                </c:pt>
                <c:pt idx="57">
                  <c:v>0.68832381986302493</c:v>
                </c:pt>
                <c:pt idx="58">
                  <c:v>0.67502673369770028</c:v>
                </c:pt>
                <c:pt idx="59">
                  <c:v>0.66173586898285586</c:v>
                </c:pt>
                <c:pt idx="60">
                  <c:v>0.64846878179705314</c:v>
                </c:pt>
                <c:pt idx="61">
                  <c:v>0.63524206008771289</c:v>
                </c:pt>
                <c:pt idx="62">
                  <c:v>0.62207132208986904</c:v>
                </c:pt>
                <c:pt idx="63">
                  <c:v>0.60897122105300638</c:v>
                </c:pt>
                <c:pt idx="64">
                  <c:v>0.59595545546789042</c:v>
                </c:pt>
                <c:pt idx="65">
                  <c:v>0.58303678404375259</c:v>
                </c:pt>
                <c:pt idx="66">
                  <c:v>0.57022704474465169</c:v>
                </c:pt>
                <c:pt idx="67">
                  <c:v>0.55753717725132734</c:v>
                </c:pt>
                <c:pt idx="68">
                  <c:v>0.54497724827076177</c:v>
                </c:pt>
                <c:pt idx="69">
                  <c:v>0.53255647916941462</c:v>
                </c:pt>
                <c:pt idx="70">
                  <c:v>0.52028327545732744</c:v>
                </c:pt>
                <c:pt idx="71">
                  <c:v>0.50816525769877585</c:v>
                </c:pt>
                <c:pt idx="72">
                  <c:v>0.49620929347065434</c:v>
                </c:pt>
                <c:pt idx="73">
                  <c:v>0.48442153003230648</c:v>
                </c:pt>
                <c:pt idx="74">
                  <c:v>0.47280742740996407</c:v>
                </c:pt>
                <c:pt idx="75">
                  <c:v>0.46137179163542741</c:v>
                </c:pt>
                <c:pt idx="76">
                  <c:v>0.45011880791211345</c:v>
                </c:pt>
                <c:pt idx="77">
                  <c:v>0.43905207351230113</c:v>
                </c:pt>
                <c:pt idx="78">
                  <c:v>0.42817463023730284</c:v>
                </c:pt>
                <c:pt idx="79">
                  <c:v>0.41748899629768332</c:v>
                </c:pt>
                <c:pt idx="80">
                  <c:v>0.40699719749355046</c:v>
                </c:pt>
                <c:pt idx="81">
                  <c:v>0.39670079759554788</c:v>
                </c:pt>
                <c:pt idx="82">
                  <c:v>0.38660092784569422</c:v>
                </c:pt>
                <c:pt idx="83">
                  <c:v>0.37669831551367072</c:v>
                </c:pt>
                <c:pt idx="84">
                  <c:v>0.3669933114588646</c:v>
                </c:pt>
                <c:pt idx="85">
                  <c:v>0.35748591666140972</c:v>
                </c:pt>
                <c:pt idx="86">
                  <c:v>0.34817580769692313</c:v>
                </c:pt>
                <c:pt idx="87">
                  <c:v>0.3390623611396083</c:v>
                </c:pt>
                <c:pt idx="88">
                  <c:v>0.33014467688715965</c:v>
                </c:pt>
                <c:pt idx="89">
                  <c:v>0.32142160040840795</c:v>
                </c:pt>
                <c:pt idx="90">
                  <c:v>0.31289174392117225</c:v>
                </c:pt>
                <c:pt idx="91">
                  <c:v>0.30455350651331536</c:v>
                </c:pt>
                <c:pt idx="92">
                  <c:v>0.29640509322466979</c:v>
                </c:pt>
                <c:pt idx="93">
                  <c:v>0.28844453311144258</c:v>
                </c:pt>
                <c:pt idx="94">
                  <c:v>0.28066969631791494</c:v>
                </c:pt>
                <c:pt idx="95">
                  <c:v>0.2730783101828943</c:v>
                </c:pt>
                <c:pt idx="96">
                  <c:v>0.26566797441045176</c:v>
                </c:pt>
                <c:pt idx="97">
                  <c:v>0.25843617533608343</c:v>
                </c:pt>
                <c:pt idx="98">
                  <c:v>0.25138029932062711</c:v>
                </c:pt>
                <c:pt idx="99">
                  <c:v>0.24449764530508311</c:v>
                </c:pt>
                <c:pt idx="100">
                  <c:v>0.23778543655998552</c:v>
                </c:pt>
                <c:pt idx="101">
                  <c:v>0.2312408316632073</c:v>
                </c:pt>
                <c:pt idx="102">
                  <c:v>0.22486093474004254</c:v>
                </c:pt>
                <c:pt idx="103">
                  <c:v>0.21864280499921307</c:v>
                </c:pt>
                <c:pt idx="104">
                  <c:v>0.21258346559804153</c:v>
                </c:pt>
                <c:pt idx="105">
                  <c:v>0.20667991186947876</c:v>
                </c:pt>
                <c:pt idx="106">
                  <c:v>0.20092911894303944</c:v>
                </c:pt>
                <c:pt idx="107">
                  <c:v>0.19532804879090515</c:v>
                </c:pt>
                <c:pt idx="108">
                  <c:v>0.18987365672962686</c:v>
                </c:pt>
                <c:pt idx="109">
                  <c:v>0.18456289740694753</c:v>
                </c:pt>
                <c:pt idx="110">
                  <c:v>0.17939273030229097</c:v>
                </c:pt>
                <c:pt idx="111">
                  <c:v>0.17436012476849794</c:v>
                </c:pt>
                <c:pt idx="112">
                  <c:v>0.16946206464132807</c:v>
                </c:pt>
                <c:pt idx="113">
                  <c:v>0.1646955524422532</c:v>
                </c:pt>
                <c:pt idx="114">
                  <c:v>0.16005761319899281</c:v>
                </c:pt>
                <c:pt idx="115">
                  <c:v>0.15554529790721305</c:v>
                </c:pt>
                <c:pt idx="116">
                  <c:v>0.15115568665577894</c:v>
                </c:pt>
                <c:pt idx="117">
                  <c:v>0.14688589143691855</c:v>
                </c:pt>
                <c:pt idx="118">
                  <c:v>0.14273305866165664</c:v>
                </c:pt>
                <c:pt idx="119">
                  <c:v>0.13869437139988583</c:v>
                </c:pt>
                <c:pt idx="120">
                  <c:v>0.13476705136348432</c:v>
                </c:pt>
                <c:pt idx="121">
                  <c:v>0.13094836064995063</c:v>
                </c:pt>
                <c:pt idx="122">
                  <c:v>0.12723560326311745</c:v>
                </c:pt>
                <c:pt idx="123">
                  <c:v>0.12362612642662418</c:v>
                </c:pt>
                <c:pt idx="124">
                  <c:v>0.12011732170498113</c:v>
                </c:pt>
                <c:pt idx="125">
                  <c:v>0.11670662594624415</c:v>
                </c:pt>
                <c:pt idx="126">
                  <c:v>0.11339152205951886</c:v>
                </c:pt>
                <c:pt idx="127">
                  <c:v>0.11016953963976917</c:v>
                </c:pt>
                <c:pt idx="128">
                  <c:v>0.10703825545168344</c:v>
                </c:pt>
                <c:pt idx="129">
                  <c:v>0.10399529378364425</c:v>
                </c:pt>
                <c:pt idx="130">
                  <c:v>0.10103832668220447</c:v>
                </c:pt>
                <c:pt idx="131">
                  <c:v>9.8165074076828063E-2</c:v>
                </c:pt>
                <c:pt idx="132">
                  <c:v>9.5373303804061282E-2</c:v>
                </c:pt>
                <c:pt idx="133">
                  <c:v>9.2660831539724819E-2</c:v>
                </c:pt>
                <c:pt idx="134">
                  <c:v>9.0025520647173729E-2</c:v>
                </c:pt>
                <c:pt idx="135">
                  <c:v>8.7465281949157037E-2</c:v>
                </c:pt>
                <c:pt idx="136">
                  <c:v>8.4978073430322931E-2</c:v>
                </c:pt>
                <c:pt idx="137">
                  <c:v>8.2561899876944511E-2</c:v>
                </c:pt>
                <c:pt idx="138">
                  <c:v>8.0214812460010054E-2</c:v>
                </c:pt>
                <c:pt idx="139">
                  <c:v>7.7934908267404679E-2</c:v>
                </c:pt>
                <c:pt idx="140">
                  <c:v>7.5720329790514351E-2</c:v>
                </c:pt>
                <c:pt idx="141">
                  <c:v>7.3569264370221932E-2</c:v>
                </c:pt>
                <c:pt idx="142">
                  <c:v>7.1479943606907459E-2</c:v>
                </c:pt>
                <c:pt idx="143">
                  <c:v>6.9450642738740687E-2</c:v>
                </c:pt>
                <c:pt idx="144">
                  <c:v>6.747967999224469E-2</c:v>
                </c:pt>
                <c:pt idx="145">
                  <c:v>6.5565415908817481E-2</c:v>
                </c:pt>
                <c:pt idx="146">
                  <c:v>6.3706252650620909E-2</c:v>
                </c:pt>
                <c:pt idx="147">
                  <c:v>6.190063328899742E-2</c:v>
                </c:pt>
                <c:pt idx="148">
                  <c:v>6.0147041078323804E-2</c:v>
                </c:pt>
                <c:pt idx="149">
                  <c:v>5.8443998717991885E-2</c:v>
                </c:pt>
                <c:pt idx="150">
                  <c:v>5.6790067604990724E-2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6-724F-B1D8-E2802925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'MR-92'!$G$19:$G$169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'MR-92'!$H$19:$H$169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0.99999999999902367</c:v>
                </c:pt>
                <c:pt idx="3">
                  <c:v>0.99999999984273469</c:v>
                </c:pt>
                <c:pt idx="4">
                  <c:v>0.99999999584076216</c:v>
                </c:pt>
                <c:pt idx="5">
                  <c:v>0.99999995629192318</c:v>
                </c:pt>
                <c:pt idx="6">
                  <c:v>0.99999973550982624</c:v>
                </c:pt>
                <c:pt idx="7">
                  <c:v>0.99999888692765382</c:v>
                </c:pt>
                <c:pt idx="8">
                  <c:v>0.99999637007564257</c:v>
                </c:pt>
                <c:pt idx="9">
                  <c:v>0.99999018721167976</c:v>
                </c:pt>
                <c:pt idx="10">
                  <c:v>0.99997700865331929</c:v>
                </c:pt>
                <c:pt idx="11">
                  <c:v>0.99995184650561419</c:v>
                </c:pt>
                <c:pt idx="12">
                  <c:v>0.99990782182441251</c:v>
                </c:pt>
                <c:pt idx="13">
                  <c:v>0.99983604979881235</c:v>
                </c:pt>
                <c:pt idx="14">
                  <c:v>0.99972564814380716</c:v>
                </c:pt>
                <c:pt idx="15">
                  <c:v>0.99956385901689726</c:v>
                </c:pt>
                <c:pt idx="16">
                  <c:v>0.99933626531304398</c:v>
                </c:pt>
                <c:pt idx="17">
                  <c:v>0.99902707761239484</c:v>
                </c:pt>
                <c:pt idx="18">
                  <c:v>0.99861946722058414</c:v>
                </c:pt>
                <c:pt idx="19">
                  <c:v>0.99809592243113132</c:v>
                </c:pt>
                <c:pt idx="20">
                  <c:v>0.9974386082946296</c:v>
                </c:pt>
                <c:pt idx="21">
                  <c:v>0.99662971398962796</c:v>
                </c:pt>
                <c:pt idx="22">
                  <c:v>0.995651775792736</c:v>
                </c:pt>
                <c:pt idx="23">
                  <c:v>0.9944879672868755</c:v>
                </c:pt>
                <c:pt idx="24">
                  <c:v>0.99312235163249363</c:v>
                </c:pt>
                <c:pt idx="25">
                  <c:v>0.99154009337519711</c:v>
                </c:pt>
                <c:pt idx="26">
                  <c:v>0.98972762936684278</c:v>
                </c:pt>
                <c:pt idx="27">
                  <c:v>0.98767279997231627</c:v>
                </c:pt>
                <c:pt idx="28">
                  <c:v>0.98536494288131693</c:v>
                </c:pt>
                <c:pt idx="29">
                  <c:v>0.98279495261315031</c:v>
                </c:pt>
                <c:pt idx="30">
                  <c:v>0.97995530926295005</c:v>
                </c:pt>
                <c:pt idx="31">
                  <c:v>0.97684008025528479</c:v>
                </c:pt>
                <c:pt idx="32">
                  <c:v>0.97344489890359176</c:v>
                </c:pt>
                <c:pt idx="33">
                  <c:v>0.9697669234706332</c:v>
                </c:pt>
                <c:pt idx="34">
                  <c:v>0.96580478022694893</c:v>
                </c:pt>
                <c:pt idx="35">
                  <c:v>0.96155849374389912</c:v>
                </c:pt>
                <c:pt idx="36">
                  <c:v>0.95702940736110254</c:v>
                </c:pt>
                <c:pt idx="37">
                  <c:v>0.95222009645459804</c:v>
                </c:pt>
                <c:pt idx="38">
                  <c:v>0.94713427681654005</c:v>
                </c:pt>
                <c:pt idx="39">
                  <c:v>0.94177671015023556</c:v>
                </c:pt>
                <c:pt idx="40">
                  <c:v>0.93615310839309285</c:v>
                </c:pt>
                <c:pt idx="41">
                  <c:v>0.93027003830924648</c:v>
                </c:pt>
                <c:pt idx="42">
                  <c:v>0.9241348275459581</c:v>
                </c:pt>
                <c:pt idx="43">
                  <c:v>0.9177554731245543</c:v>
                </c:pt>
                <c:pt idx="44">
                  <c:v>0.91114055313777709</c:v>
                </c:pt>
                <c:pt idx="45">
                  <c:v>0.90429914225031327</c:v>
                </c:pt>
                <c:pt idx="46">
                  <c:v>0.8972407314467582</c:v>
                </c:pt>
                <c:pt idx="47">
                  <c:v>0.88997515233981139</c:v>
                </c:pt>
                <c:pt idx="48">
                  <c:v>0.88251250623939526</c:v>
                </c:pt>
                <c:pt idx="49">
                  <c:v>0.87486309808882234</c:v>
                </c:pt>
                <c:pt idx="50">
                  <c:v>0.86703737529529168</c:v>
                </c:pt>
                <c:pt idx="51">
                  <c:v>0.85904587141714339</c:v>
                </c:pt>
                <c:pt idx="52">
                  <c:v>0.85089915461772769</c:v>
                </c:pt>
                <c:pt idx="53">
                  <c:v>0.84260778075393061</c:v>
                </c:pt>
                <c:pt idx="54">
                  <c:v>0.83418225093487286</c:v>
                </c:pt>
                <c:pt idx="55">
                  <c:v>0.82563297336177455</c:v>
                </c:pt>
                <c:pt idx="56">
                  <c:v>0.81697022924226081</c:v>
                </c:pt>
                <c:pt idx="57">
                  <c:v>0.80820414256043271</c:v>
                </c:pt>
                <c:pt idx="58">
                  <c:v>0.79934465347689576</c:v>
                </c:pt>
                <c:pt idx="59">
                  <c:v>0.79040149512982305</c:v>
                </c:pt>
                <c:pt idx="60">
                  <c:v>0.78138417360829082</c:v>
                </c:pt>
                <c:pt idx="61">
                  <c:v>0.77230195087194708</c:v>
                </c:pt>
                <c:pt idx="62">
                  <c:v>0.76316383039604507</c:v>
                </c:pt>
                <c:pt idx="63">
                  <c:v>0.75397854532746322</c:v>
                </c:pt>
                <c:pt idx="64">
                  <c:v>0.74475454894524129</c:v>
                </c:pt>
                <c:pt idx="65">
                  <c:v>0.73550000722796527</c:v>
                </c:pt>
                <c:pt idx="66">
                  <c:v>0.72622279333981177</c:v>
                </c:pt>
                <c:pt idx="67">
                  <c:v>0.71693048385694946</c:v>
                </c:pt>
                <c:pt idx="68">
                  <c:v>0.70763035656611684</c:v>
                </c:pt>
                <c:pt idx="69">
                  <c:v>0.69832938967736613</c:v>
                </c:pt>
                <c:pt idx="70">
                  <c:v>0.68903426230308318</c:v>
                </c:pt>
                <c:pt idx="71">
                  <c:v>0.67975135606534254</c:v>
                </c:pt>
                <c:pt idx="72">
                  <c:v>0.67048675770334643</c:v>
                </c:pt>
                <c:pt idx="73">
                  <c:v>0.66124626256208918</c:v>
                </c:pt>
                <c:pt idx="74">
                  <c:v>0.6520353788524067</c:v>
                </c:pt>
                <c:pt idx="75">
                  <c:v>0.64285933258120653</c:v>
                </c:pt>
                <c:pt idx="76">
                  <c:v>0.63372307305887976</c:v>
                </c:pt>
                <c:pt idx="77">
                  <c:v>0.62463127889870185</c:v>
                </c:pt>
                <c:pt idx="78">
                  <c:v>0.61558836443034726</c:v>
                </c:pt>
                <c:pt idx="79">
                  <c:v>0.60659848645658032</c:v>
                </c:pt>
                <c:pt idx="80">
                  <c:v>0.59766555128866083</c:v>
                </c:pt>
                <c:pt idx="81">
                  <c:v>0.58879322200204776</c:v>
                </c:pt>
                <c:pt idx="82">
                  <c:v>0.57998492585965877</c:v>
                </c:pt>
                <c:pt idx="83">
                  <c:v>0.57124386185516307</c:v>
                </c:pt>
                <c:pt idx="84">
                  <c:v>0.56257300833369239</c:v>
                </c:pt>
                <c:pt idx="85">
                  <c:v>0.5539751306518288</c:v>
                </c:pt>
                <c:pt idx="86">
                  <c:v>0.54545278884292347</c:v>
                </c:pt>
                <c:pt idx="87">
                  <c:v>0.53700834525759844</c:v>
                </c:pt>
                <c:pt idx="88">
                  <c:v>0.5286439721528523</c:v>
                </c:pt>
                <c:pt idx="89">
                  <c:v>0.52036165920638333</c:v>
                </c:pt>
                <c:pt idx="90">
                  <c:v>0.51216322093573141</c:v>
                </c:pt>
                <c:pt idx="91">
                  <c:v>0.50405030400454653</c:v>
                </c:pt>
                <c:pt idx="92">
                  <c:v>0.49602439440073387</c:v>
                </c:pt>
                <c:pt idx="93">
                  <c:v>0.48808682447350682</c:v>
                </c:pt>
                <c:pt idx="94">
                  <c:v>0.48023877981838159</c:v>
                </c:pt>
                <c:pt idx="95">
                  <c:v>0.47248130600101856</c:v>
                </c:pt>
                <c:pt idx="96">
                  <c:v>0.46481531511247887</c:v>
                </c:pt>
                <c:pt idx="97">
                  <c:v>0.45724159214995586</c:v>
                </c:pt>
                <c:pt idx="98">
                  <c:v>0.449760801218414</c:v>
                </c:pt>
                <c:pt idx="99">
                  <c:v>0.44237349154976935</c:v>
                </c:pt>
                <c:pt idx="100">
                  <c:v>0.43508010333732972</c:v>
                </c:pt>
                <c:pt idx="101">
                  <c:v>0.42788097338419673</c:v>
                </c:pt>
                <c:pt idx="102">
                  <c:v>0.42077634056516366</c:v>
                </c:pt>
                <c:pt idx="103">
                  <c:v>0.41376635110243221</c:v>
                </c:pt>
                <c:pt idx="104">
                  <c:v>0.40685106365612911</c:v>
                </c:pt>
                <c:pt idx="105">
                  <c:v>0.40003045423118055</c:v>
                </c:pt>
                <c:pt idx="106">
                  <c:v>0.39330442090264262</c:v>
                </c:pt>
                <c:pt idx="107">
                  <c:v>0.38667278836200425</c:v>
                </c:pt>
                <c:pt idx="108">
                  <c:v>0.38013531228737762</c:v>
                </c:pt>
                <c:pt idx="109">
                  <c:v>0.3736916835408145</c:v>
                </c:pt>
                <c:pt idx="110">
                  <c:v>0.36734153219625287</c:v>
                </c:pt>
                <c:pt idx="111">
                  <c:v>0.3610844314018542</c:v>
                </c:pt>
                <c:pt idx="112">
                  <c:v>0.35491990108063987</c:v>
                </c:pt>
                <c:pt idx="113">
                  <c:v>0.34884741147353271</c:v>
                </c:pt>
                <c:pt idx="114">
                  <c:v>0.34286638652899082</c:v>
                </c:pt>
                <c:pt idx="115">
                  <c:v>0.33697620714352494</c:v>
                </c:pt>
                <c:pt idx="116">
                  <c:v>0.33117621425745725</c:v>
                </c:pt>
                <c:pt idx="117">
                  <c:v>0.32546571181030381</c:v>
                </c:pt>
                <c:pt idx="118">
                  <c:v>0.31984396956019345</c:v>
                </c:pt>
                <c:pt idx="119">
                  <c:v>0.31431022577171919</c:v>
                </c:pt>
                <c:pt idx="120">
                  <c:v>0.30886368977661738</c:v>
                </c:pt>
                <c:pt idx="121">
                  <c:v>0.30350354441162208</c:v>
                </c:pt>
                <c:pt idx="122">
                  <c:v>0.29822894833781033</c:v>
                </c:pt>
                <c:pt idx="123">
                  <c:v>0.293039038245683</c:v>
                </c:pt>
                <c:pt idx="124">
                  <c:v>0.28793293095017602</c:v>
                </c:pt>
                <c:pt idx="125">
                  <c:v>0.28290972537971926</c:v>
                </c:pt>
                <c:pt idx="126">
                  <c:v>0.27796850446336729</c:v>
                </c:pt>
                <c:pt idx="127">
                  <c:v>0.27310833691996317</c:v>
                </c:pt>
                <c:pt idx="128">
                  <c:v>0.26832827895319022</c:v>
                </c:pt>
                <c:pt idx="129">
                  <c:v>0.26362737585627516</c:v>
                </c:pt>
                <c:pt idx="130">
                  <c:v>0.2590046635300165</c:v>
                </c:pt>
                <c:pt idx="131">
                  <c:v>0.25445916991770157</c:v>
                </c:pt>
                <c:pt idx="132">
                  <c:v>0.24998991636038748</c:v>
                </c:pt>
                <c:pt idx="133">
                  <c:v>0.24559591887590759</c:v>
                </c:pt>
                <c:pt idx="134">
                  <c:v>0.24127618936487272</c:v>
                </c:pt>
                <c:pt idx="135">
                  <c:v>0.23702973674682548</c:v>
                </c:pt>
                <c:pt idx="136">
                  <c:v>0.23285556802961371</c:v>
                </c:pt>
                <c:pt idx="137">
                  <c:v>0.22875268931493609</c:v>
                </c:pt>
                <c:pt idx="138">
                  <c:v>0.22472010674292187</c:v>
                </c:pt>
                <c:pt idx="139">
                  <c:v>0.2207568273785081</c:v>
                </c:pt>
                <c:pt idx="140">
                  <c:v>0.21686186004226538</c:v>
                </c:pt>
                <c:pt idx="141">
                  <c:v>0.21303421608825068</c:v>
                </c:pt>
                <c:pt idx="142">
                  <c:v>0.20927291013135152</c:v>
                </c:pt>
                <c:pt idx="143">
                  <c:v>0.20557696072649856</c:v>
                </c:pt>
                <c:pt idx="144">
                  <c:v>0.2019453910020419</c:v>
                </c:pt>
                <c:pt idx="145">
                  <c:v>0.19837722924948875</c:v>
                </c:pt>
                <c:pt idx="146">
                  <c:v>0.19487150947171294</c:v>
                </c:pt>
                <c:pt idx="147">
                  <c:v>0.19142727189167652</c:v>
                </c:pt>
                <c:pt idx="148">
                  <c:v>0.18804356342360096</c:v>
                </c:pt>
                <c:pt idx="149">
                  <c:v>0.18471943810846991</c:v>
                </c:pt>
                <c:pt idx="150">
                  <c:v>0.1814539575156503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0B42-8655-8A6F238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0.1uM combo'!$G$25:$G$175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0.1uM combo'!$I$25:$I$175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5.40168806080832E-19</c:v>
                </c:pt>
                <c:pt idx="2">
                  <c:v>7.2100353640012088E-14</c:v>
                </c:pt>
                <c:pt idx="3">
                  <c:v>2.5819231315003056E-11</c:v>
                </c:pt>
                <c:pt idx="4">
                  <c:v>1.0597608245968586E-9</c:v>
                </c:pt>
                <c:pt idx="5">
                  <c:v>1.4551040387777662E-8</c:v>
                </c:pt>
                <c:pt idx="6">
                  <c:v>1.0440933002291825E-7</c:v>
                </c:pt>
                <c:pt idx="7">
                  <c:v>4.9048777418965112E-7</c:v>
                </c:pt>
                <c:pt idx="8">
                  <c:v>1.715303207928714E-6</c:v>
                </c:pt>
                <c:pt idx="9">
                  <c:v>4.8351974278666079E-6</c:v>
                </c:pt>
                <c:pt idx="10">
                  <c:v>1.1576458733332025E-5</c:v>
                </c:pt>
                <c:pt idx="11">
                  <c:v>2.4406088801533848E-5</c:v>
                </c:pt>
                <c:pt idx="12">
                  <c:v>4.6494103900100755E-5</c:v>
                </c:pt>
                <c:pt idx="13">
                  <c:v>8.1573238847704188E-5</c:v>
                </c:pt>
                <c:pt idx="14">
                  <c:v>1.3372242907877497E-4</c:v>
                </c:pt>
                <c:pt idx="15">
                  <c:v>2.071096014533939E-4</c:v>
                </c:pt>
                <c:pt idx="16">
                  <c:v>3.0572891190952105E-4</c:v>
                </c:pt>
                <c:pt idx="17">
                  <c:v>4.3316116822832753E-4</c:v>
                </c:pt>
                <c:pt idx="18">
                  <c:v>5.923771782471287E-4</c:v>
                </c:pt>
                <c:pt idx="19">
                  <c:v>7.8559465443702803E-4</c:v>
                </c:pt>
                <c:pt idx="20">
                  <c:v>1.0141915365878401E-3</c:v>
                </c:pt>
                <c:pt idx="21">
                  <c:v>1.2786727805096838E-3</c:v>
                </c:pt>
                <c:pt idx="22">
                  <c:v>1.5786838590636611E-3</c:v>
                </c:pt>
                <c:pt idx="23">
                  <c:v>1.9130621788209633E-3</c:v>
                </c:pt>
                <c:pt idx="24">
                  <c:v>2.2799169473629709E-3</c:v>
                </c:pt>
                <c:pt idx="25">
                  <c:v>2.6767283321395704E-3</c:v>
                </c:pt>
                <c:pt idx="26">
                  <c:v>3.1004576758923157E-3</c:v>
                </c:pt>
                <c:pt idx="27">
                  <c:v>3.5476617900274949E-3</c:v>
                </c:pt>
                <c:pt idx="28">
                  <c:v>4.0146057242289902E-3</c:v>
                </c:pt>
                <c:pt idx="29">
                  <c:v>4.4973697630363782E-3</c:v>
                </c:pt>
                <c:pt idx="30">
                  <c:v>4.9919476377146615E-3</c:v>
                </c:pt>
                <c:pt idx="31">
                  <c:v>5.4943340157653318E-3</c:v>
                </c:pt>
                <c:pt idx="32">
                  <c:v>6.0006002219012925E-3</c:v>
                </c:pt>
                <c:pt idx="33">
                  <c:v>6.5069578541989154E-3</c:v>
                </c:pt>
                <c:pt idx="34">
                  <c:v>7.0098105007115408E-3</c:v>
                </c:pt>
                <c:pt idx="35">
                  <c:v>7.5057941550178541E-3</c:v>
                </c:pt>
                <c:pt idx="36">
                  <c:v>7.9918071966666258E-3</c:v>
                </c:pt>
                <c:pt idx="37">
                  <c:v>8.4650309670945417E-3</c:v>
                </c:pt>
                <c:pt idx="38">
                  <c:v>8.9229420547272693E-3</c:v>
                </c:pt>
                <c:pt idx="39">
                  <c:v>9.3633174236982947E-3</c:v>
                </c:pt>
                <c:pt idx="40">
                  <c:v>9.7842334953281308E-3</c:v>
                </c:pt>
                <c:pt idx="41">
                  <c:v>1.0184060233849716E-2</c:v>
                </c:pt>
                <c:pt idx="42">
                  <c:v>1.0561451208911034E-2</c:v>
                </c:pt>
                <c:pt idx="43">
                  <c:v>1.0915330515865601E-2</c:v>
                </c:pt>
                <c:pt idx="44">
                  <c:v>1.1244877337489382E-2</c:v>
                </c:pt>
                <c:pt idx="45">
                  <c:v>1.154950883253926E-2</c:v>
                </c:pt>
                <c:pt idx="46">
                  <c:v>1.1828861941094828E-2</c:v>
                </c:pt>
                <c:pt idx="47">
                  <c:v>1.208277460636616E-2</c:v>
                </c:pt>
                <c:pt idx="48">
                  <c:v>1.2311266829183086E-2</c:v>
                </c:pt>
                <c:pt idx="49">
                  <c:v>1.2514521895595031E-2</c:v>
                </c:pt>
                <c:pt idx="50">
                  <c:v>1.2692868050277839E-2</c:v>
                </c:pt>
                <c:pt idx="51">
                  <c:v>1.2846760828762136E-2</c:v>
                </c:pt>
                <c:pt idx="52">
                  <c:v>1.2976766209595108E-2</c:v>
                </c:pt>
                <c:pt idx="53">
                  <c:v>1.3083544702978277E-2</c:v>
                </c:pt>
                <c:pt idx="54">
                  <c:v>1.3167836454627147E-2</c:v>
                </c:pt>
                <c:pt idx="55">
                  <c:v>1.3230447411958045E-2</c:v>
                </c:pt>
                <c:pt idx="56">
                  <c:v>1.3272236573582173E-2</c:v>
                </c:pt>
                <c:pt idx="57">
                  <c:v>1.3294104321843549E-2</c:v>
                </c:pt>
                <c:pt idx="58">
                  <c:v>1.3296981821166487E-2</c:v>
                </c:pt>
                <c:pt idx="59">
                  <c:v>1.3281821451706994E-2</c:v>
                </c:pt>
                <c:pt idx="60">
                  <c:v>1.3249588237702978E-2</c:v>
                </c:pt>
                <c:pt idx="61">
                  <c:v>1.3201252222509891E-2</c:v>
                </c:pt>
                <c:pt idx="62">
                  <c:v>1.3137781737162423E-2</c:v>
                </c:pt>
                <c:pt idx="63">
                  <c:v>1.3060137506033883E-2</c:v>
                </c:pt>
                <c:pt idx="64">
                  <c:v>1.2969267531440645E-2</c:v>
                </c:pt>
                <c:pt idx="65">
                  <c:v>1.286610269856423E-2</c:v>
                </c:pt>
                <c:pt idx="66">
                  <c:v>1.2751553042587046E-2</c:v>
                </c:pt>
                <c:pt idx="67">
                  <c:v>1.2626504621243029E-2</c:v>
                </c:pt>
                <c:pt idx="68">
                  <c:v>1.2491816937888318E-2</c:v>
                </c:pt>
                <c:pt idx="69">
                  <c:v>1.2348320862543788E-2</c:v>
                </c:pt>
                <c:pt idx="70">
                  <c:v>1.2196817001023668E-2</c:v>
                </c:pt>
                <c:pt idx="71">
                  <c:v>1.2038074465133573E-2</c:v>
                </c:pt>
                <c:pt idx="72">
                  <c:v>1.1872829999911965E-2</c:v>
                </c:pt>
                <c:pt idx="73">
                  <c:v>1.1701787426928798E-2</c:v>
                </c:pt>
                <c:pt idx="74">
                  <c:v>1.1525617365688868E-2</c:v>
                </c:pt>
                <c:pt idx="75">
                  <c:v>1.1344957198169506E-2</c:v>
                </c:pt>
                <c:pt idx="76">
                  <c:v>1.1160411244420364E-2</c:v>
                </c:pt>
                <c:pt idx="77">
                  <c:v>1.0972551119940185E-2</c:v>
                </c:pt>
                <c:pt idx="78">
                  <c:v>1.0781916248203243E-2</c:v>
                </c:pt>
                <c:pt idx="79">
                  <c:v>1.058901450422611E-2</c:v>
                </c:pt>
                <c:pt idx="80">
                  <c:v>1.0394322967432671E-2</c:v>
                </c:pt>
                <c:pt idx="81">
                  <c:v>1.0198288764291017E-2</c:v>
                </c:pt>
                <c:pt idx="82">
                  <c:v>1.0001329983256946E-2</c:v>
                </c:pt>
                <c:pt idx="83">
                  <c:v>9.8038366464692599E-3</c:v>
                </c:pt>
                <c:pt idx="84">
                  <c:v>9.6061717244028035E-3</c:v>
                </c:pt>
                <c:pt idx="85">
                  <c:v>9.4086721813040376E-3</c:v>
                </c:pt>
                <c:pt idx="86">
                  <c:v>9.2116500407148829E-3</c:v>
                </c:pt>
                <c:pt idx="87">
                  <c:v>9.0153934617412043E-3</c:v>
                </c:pt>
                <c:pt idx="88">
                  <c:v>8.8201678179501714E-3</c:v>
                </c:pt>
                <c:pt idx="89">
                  <c:v>8.6262167718923737E-3</c:v>
                </c:pt>
                <c:pt idx="90">
                  <c:v>8.4337633392488759E-3</c:v>
                </c:pt>
                <c:pt idx="91">
                  <c:v>8.2430109375070462E-3</c:v>
                </c:pt>
                <c:pt idx="92">
                  <c:v>8.0541444148785942E-3</c:v>
                </c:pt>
                <c:pt idx="93">
                  <c:v>7.8673310558991464E-3</c:v>
                </c:pt>
                <c:pt idx="94">
                  <c:v>7.6827215607931723E-3</c:v>
                </c:pt>
                <c:pt idx="95">
                  <c:v>7.5004509962620283E-3</c:v>
                </c:pt>
                <c:pt idx="96">
                  <c:v>7.3206397158600278E-3</c:v>
                </c:pt>
                <c:pt idx="97">
                  <c:v>7.1433942485702494E-3</c:v>
                </c:pt>
                <c:pt idx="98">
                  <c:v>6.9688081545840408E-3</c:v>
                </c:pt>
                <c:pt idx="99">
                  <c:v>6.7969628476312752E-3</c:v>
                </c:pt>
                <c:pt idx="100">
                  <c:v>6.6279283835058763E-3</c:v>
                </c:pt>
                <c:pt idx="101">
                  <c:v>6.4617642146893289E-3</c:v>
                </c:pt>
                <c:pt idx="102">
                  <c:v>6.2985199111955294E-3</c:v>
                </c:pt>
                <c:pt idx="103">
                  <c:v>6.1382358479500441E-3</c:v>
                </c:pt>
                <c:pt idx="104">
                  <c:v>5.980943859176027E-3</c:v>
                </c:pt>
                <c:pt idx="105">
                  <c:v>5.8266678603930734E-3</c:v>
                </c:pt>
                <c:pt idx="106">
                  <c:v>5.6754244387467031E-3</c:v>
                </c:pt>
                <c:pt idx="107">
                  <c:v>5.527223412475836E-3</c:v>
                </c:pt>
                <c:pt idx="108">
                  <c:v>5.3820683603988768E-3</c:v>
                </c:pt>
                <c:pt idx="109">
                  <c:v>5.2399571223552283E-3</c:v>
                </c:pt>
                <c:pt idx="110">
                  <c:v>5.1008822715815231E-3</c:v>
                </c:pt>
                <c:pt idx="111">
                  <c:v>4.9648315600332804E-3</c:v>
                </c:pt>
                <c:pt idx="112">
                  <c:v>4.8317883376811669E-3</c:v>
                </c:pt>
                <c:pt idx="113">
                  <c:v>4.7017319468232429E-3</c:v>
                </c:pt>
                <c:pt idx="114">
                  <c:v>4.5746380924564355E-3</c:v>
                </c:pt>
                <c:pt idx="115">
                  <c:v>4.4504791897467073E-3</c:v>
                </c:pt>
                <c:pt idx="116">
                  <c:v>4.3292246896280842E-3</c:v>
                </c:pt>
                <c:pt idx="117">
                  <c:v>4.2108413835456968E-3</c:v>
                </c:pt>
                <c:pt idx="118">
                  <c:v>4.0952936883395519E-3</c:v>
                </c:pt>
                <c:pt idx="119">
                  <c:v>3.9825439122437162E-3</c:v>
                </c:pt>
                <c:pt idx="120">
                  <c:v>3.8725525029510654E-3</c:v>
                </c:pt>
                <c:pt idx="121">
                  <c:v>3.7652782786665928E-3</c:v>
                </c:pt>
                <c:pt idx="122">
                  <c:v>3.6606786430441163E-3</c:v>
                </c:pt>
                <c:pt idx="123">
                  <c:v>3.5587097848708972E-3</c:v>
                </c:pt>
                <c:pt idx="124">
                  <c:v>3.4593268633343545E-3</c:v>
                </c:pt>
                <c:pt idx="125">
                  <c:v>3.3624841796738229E-3</c:v>
                </c:pt>
                <c:pt idx="126">
                  <c:v>3.2681353359880054E-3</c:v>
                </c:pt>
                <c:pt idx="127">
                  <c:v>3.1762333819381279E-3</c:v>
                </c:pt>
                <c:pt idx="128">
                  <c:v>3.086730950054347E-3</c:v>
                </c:pt>
                <c:pt idx="129">
                  <c:v>2.9995803803223209E-3</c:v>
                </c:pt>
                <c:pt idx="130">
                  <c:v>2.9147338346956772E-3</c:v>
                </c:pt>
                <c:pt idx="131">
                  <c:v>2.8321434021502602E-3</c:v>
                </c:pt>
                <c:pt idx="132">
                  <c:v>2.7517611948661663E-3</c:v>
                </c:pt>
                <c:pt idx="133">
                  <c:v>2.6735394360950181E-3</c:v>
                </c:pt>
                <c:pt idx="134">
                  <c:v>2.5974305402418942E-3</c:v>
                </c:pt>
                <c:pt idx="135">
                  <c:v>2.5233871856640958E-3</c:v>
                </c:pt>
                <c:pt idx="136">
                  <c:v>2.4513623806629845E-3</c:v>
                </c:pt>
                <c:pt idx="137">
                  <c:v>2.3813095231195254E-3</c:v>
                </c:pt>
                <c:pt idx="138">
                  <c:v>2.3131824542000903E-3</c:v>
                </c:pt>
                <c:pt idx="139">
                  <c:v>2.2469355065355911E-3</c:v>
                </c:pt>
                <c:pt idx="140">
                  <c:v>2.1825235472544891E-3</c:v>
                </c:pt>
                <c:pt idx="141">
                  <c:v>2.1199020162288949E-3</c:v>
                </c:pt>
                <c:pt idx="142">
                  <c:v>2.0590269598723355E-3</c:v>
                </c:pt>
                <c:pt idx="143">
                  <c:v>1.9998550608080453E-3</c:v>
                </c:pt>
                <c:pt idx="144">
                  <c:v>1.9423436637081579E-3</c:v>
                </c:pt>
                <c:pt idx="145">
                  <c:v>1.8864507975861395E-3</c:v>
                </c:pt>
                <c:pt idx="146">
                  <c:v>1.8321351948077777E-3</c:v>
                </c:pt>
                <c:pt idx="147">
                  <c:v>1.7793563070701887E-3</c:v>
                </c:pt>
                <c:pt idx="148">
                  <c:v>1.7280743185826655E-3</c:v>
                </c:pt>
                <c:pt idx="149">
                  <c:v>1.6782501566688236E-3</c:v>
                </c:pt>
                <c:pt idx="150">
                  <c:v>1.6298454999957403E-3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A-054A-8F99-FB4F97F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'MR-22.08 1uM combo'!$G$25:$G$175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combo'!$H$25:$H$175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0.99999999999870159</c:v>
                </c:pt>
                <c:pt idx="2">
                  <c:v>0.99999999498661352</c:v>
                </c:pt>
                <c:pt idx="3">
                  <c:v>0.99999969609414185</c:v>
                </c:pt>
                <c:pt idx="4">
                  <c:v>0.99999595097810967</c:v>
                </c:pt>
                <c:pt idx="5">
                  <c:v>0.99997487563912402</c:v>
                </c:pt>
                <c:pt idx="6">
                  <c:v>0.99990078950230254</c:v>
                </c:pt>
                <c:pt idx="7">
                  <c:v>0.99970816504173954</c:v>
                </c:pt>
                <c:pt idx="8">
                  <c:v>0.99930054373280053</c:v>
                </c:pt>
                <c:pt idx="9">
                  <c:v>0.99855622199115301</c:v>
                </c:pt>
                <c:pt idx="10">
                  <c:v>0.9973381636028118</c:v>
                </c:pt>
                <c:pt idx="11">
                  <c:v>0.99550525876607554</c:v>
                </c:pt>
                <c:pt idx="12">
                  <c:v>0.99292274981035045</c:v>
                </c:pt>
                <c:pt idx="13">
                  <c:v>0.98947057984345321</c:v>
                </c:pt>
                <c:pt idx="14">
                  <c:v>0.98504920403262486</c:v>
                </c:pt>
                <c:pt idx="15">
                  <c:v>0.97958292596291341</c:v>
                </c:pt>
                <c:pt idx="16">
                  <c:v>0.97302110756470883</c:v>
                </c:pt>
                <c:pt idx="17">
                  <c:v>0.96533771560020465</c:v>
                </c:pt>
                <c:pt idx="18">
                  <c:v>0.9565296750243687</c:v>
                </c:pt>
                <c:pt idx="19">
                  <c:v>0.94661444921030868</c:v>
                </c:pt>
                <c:pt idx="20">
                  <c:v>0.9356271922871997</c:v>
                </c:pt>
                <c:pt idx="21">
                  <c:v>0.92361773971513828</c:v>
                </c:pt>
                <c:pt idx="22">
                  <c:v>0.91064763044345154</c:v>
                </c:pt>
                <c:pt idx="23">
                  <c:v>0.89678729232064147</c:v>
                </c:pt>
                <c:pt idx="24">
                  <c:v>0.8821134730677106</c:v>
                </c:pt>
                <c:pt idx="25">
                  <c:v>0.86670696141986325</c:v>
                </c:pt>
                <c:pt idx="26">
                  <c:v>0.85065061544052312</c:v>
                </c:pt>
                <c:pt idx="27">
                  <c:v>0.83402769569870305</c:v>
                </c:pt>
                <c:pt idx="28">
                  <c:v>0.81692048820747265</c:v>
                </c:pt>
                <c:pt idx="29">
                  <c:v>0.79940919418153789</c:v>
                </c:pt>
                <c:pt idx="30">
                  <c:v>0.78157105947678374</c:v>
                </c:pt>
                <c:pt idx="31">
                  <c:v>0.76347971497354916</c:v>
                </c:pt>
                <c:pt idx="32">
                  <c:v>0.74520469934138622</c:v>
                </c:pt>
                <c:pt idx="33">
                  <c:v>0.72681113695749566</c:v>
                </c:pt>
                <c:pt idx="34">
                  <c:v>0.70835954578706251</c:v>
                </c:pt>
                <c:pt idx="35">
                  <c:v>0.68990575244231833</c:v>
                </c:pt>
                <c:pt idx="36">
                  <c:v>0.6715008941879963</c:v>
                </c:pt>
                <c:pt idx="37">
                  <c:v>0.65319149019814371</c:v>
                </c:pt>
                <c:pt idx="38">
                  <c:v>0.63501956679240201</c:v>
                </c:pt>
                <c:pt idx="39">
                  <c:v>0.61702282362842942</c:v>
                </c:pt>
                <c:pt idx="40">
                  <c:v>0.59923482986910104</c:v>
                </c:pt>
                <c:pt idx="41">
                  <c:v>0.58168524116629405</c:v>
                </c:pt>
                <c:pt idx="42">
                  <c:v>0.56440002990844185</c:v>
                </c:pt>
                <c:pt idx="43">
                  <c:v>0.54740172257617048</c:v>
                </c:pt>
                <c:pt idx="44">
                  <c:v>0.53070963925383385</c:v>
                </c:pt>
                <c:pt idx="45">
                  <c:v>0.51434013137192869</c:v>
                </c:pt>
                <c:pt idx="46">
                  <c:v>0.49830681462455528</c:v>
                </c:pt>
                <c:pt idx="47">
                  <c:v>0.48262079473554109</c:v>
                </c:pt>
                <c:pt idx="48">
                  <c:v>0.46729088435405131</c:v>
                </c:pt>
                <c:pt idx="49">
                  <c:v>0.45232380986175258</c:v>
                </c:pt>
                <c:pt idx="50">
                  <c:v>0.43772440728369788</c:v>
                </c:pt>
                <c:pt idx="51">
                  <c:v>0.42349580682746857</c:v>
                </c:pt>
                <c:pt idx="52">
                  <c:v>0.40963960584147752</c:v>
                </c:pt>
                <c:pt idx="53">
                  <c:v>0.3961560301942032</c:v>
                </c:pt>
                <c:pt idx="54">
                  <c:v>0.383044084240445</c:v>
                </c:pt>
                <c:pt idx="55">
                  <c:v>0.37030168966634236</c:v>
                </c:pt>
                <c:pt idx="56">
                  <c:v>0.3579258135985468</c:v>
                </c:pt>
                <c:pt idx="57">
                  <c:v>0.34591258643034195</c:v>
                </c:pt>
                <c:pt idx="58">
                  <c:v>0.33425740986349883</c:v>
                </c:pt>
                <c:pt idx="59">
                  <c:v>0.32295505569336047</c:v>
                </c:pt>
                <c:pt idx="60">
                  <c:v>0.31199975587950313</c:v>
                </c:pt>
                <c:pt idx="61">
                  <c:v>0.30138528444820256</c:v>
                </c:pt>
                <c:pt idx="62">
                  <c:v>0.29110503176827907</c:v>
                </c:pt>
                <c:pt idx="63">
                  <c:v>0.28115207173061596</c:v>
                </c:pt>
                <c:pt idx="64">
                  <c:v>0.2715192223454711</c:v>
                </c:pt>
                <c:pt idx="65">
                  <c:v>0.26219910025188831</c:v>
                </c:pt>
                <c:pt idx="66">
                  <c:v>0.25318416961120649</c:v>
                </c:pt>
                <c:pt idx="67">
                  <c:v>0.24446678583271197</c:v>
                </c:pt>
                <c:pt idx="68">
                  <c:v>0.23603923455460019</c:v>
                </c:pt>
                <c:pt idx="69">
                  <c:v>0.22789376627816393</c:v>
                </c:pt>
                <c:pt idx="70">
                  <c:v>0.22002262702793129</c:v>
                </c:pt>
                <c:pt idx="71">
                  <c:v>0.21241808538570184</c:v>
                </c:pt>
                <c:pt idx="72">
                  <c:v>0.20507245622229664</c:v>
                </c:pt>
                <c:pt idx="73">
                  <c:v>0.19797812142756566</c:v>
                </c:pt>
                <c:pt idx="74">
                  <c:v>0.19112754791689257</c:v>
                </c:pt>
                <c:pt idx="75">
                  <c:v>0.18451330317121717</c:v>
                </c:pt>
                <c:pt idx="76">
                  <c:v>0.17812806854748187</c:v>
                </c:pt>
                <c:pt idx="77">
                  <c:v>0.17196465057747812</c:v>
                </c:pt>
                <c:pt idx="78">
                  <c:v>0.16601599045524795</c:v>
                </c:pt>
                <c:pt idx="79">
                  <c:v>0.16027517189656471</c:v>
                </c:pt>
                <c:pt idx="80">
                  <c:v>0.15473542753847369</c:v>
                </c:pt>
                <c:pt idx="81">
                  <c:v>0.14939014403241768</c:v>
                </c:pt>
                <c:pt idx="82">
                  <c:v>0.14423286597106721</c:v>
                </c:pt>
                <c:pt idx="83">
                  <c:v>0.13925729877654169</c:v>
                </c:pt>
                <c:pt idx="84">
                  <c:v>0.13445731066624089</c:v>
                </c:pt>
                <c:pt idx="85">
                  <c:v>0.12982693380190424</c:v>
                </c:pt>
                <c:pt idx="86">
                  <c:v>0.12536036471777257</c:v>
                </c:pt>
                <c:pt idx="87">
                  <c:v>0.12105196411474672</c:v>
                </c:pt>
                <c:pt idx="88">
                  <c:v>0.11689625609922016</c:v>
                </c:pt>
                <c:pt idx="89">
                  <c:v>0.11288792693769301</c:v>
                </c:pt>
                <c:pt idx="90">
                  <c:v>0.10902182339137634</c:v>
                </c:pt>
                <c:pt idx="91">
                  <c:v>0.10529295068866606</c:v>
                </c:pt>
                <c:pt idx="92">
                  <c:v>0.10169647018758066</c:v>
                </c:pt>
                <c:pt idx="93">
                  <c:v>9.8227696774998652E-2</c:v>
                </c:pt>
                <c:pt idx="94">
                  <c:v>9.4882096044707431E-2</c:v>
                </c:pt>
                <c:pt idx="95">
                  <c:v>9.1655281291911139E-2</c:v>
                </c:pt>
                <c:pt idx="96">
                  <c:v>8.854301035785439E-2</c:v>
                </c:pt>
                <c:pt idx="97">
                  <c:v>8.5541182354600398E-2</c:v>
                </c:pt>
                <c:pt idx="98">
                  <c:v>8.2645834296712906E-2</c:v>
                </c:pt>
                <c:pt idx="99">
                  <c:v>7.9853137663615459E-2</c:v>
                </c:pt>
                <c:pt idx="100">
                  <c:v>7.7159394913687507E-2</c:v>
                </c:pt>
                <c:pt idx="101">
                  <c:v>7.4561035968727984E-2</c:v>
                </c:pt>
                <c:pt idx="102">
                  <c:v>7.2054614685182372E-2</c:v>
                </c:pt>
                <c:pt idx="103">
                  <c:v>6.9636805326551698E-2</c:v>
                </c:pt>
                <c:pt idx="104">
                  <c:v>6.7304399049583297E-2</c:v>
                </c:pt>
                <c:pt idx="105">
                  <c:v>6.5054300415221311E-2</c:v>
                </c:pt>
                <c:pt idx="106">
                  <c:v>6.2883523933833674E-2</c:v>
                </c:pt>
                <c:pt idx="107">
                  <c:v>6.0789190652909442E-2</c:v>
                </c:pt>
                <c:pt idx="108">
                  <c:v>5.876852479424155E-2</c:v>
                </c:pt>
                <c:pt idx="109">
                  <c:v>5.6818850446548996E-2</c:v>
                </c:pt>
                <c:pt idx="110">
                  <c:v>5.4937588318536235E-2</c:v>
                </c:pt>
                <c:pt idx="111">
                  <c:v>5.3122252556550009E-2</c:v>
                </c:pt>
                <c:pt idx="112">
                  <c:v>5.1370447630218363E-2</c:v>
                </c:pt>
                <c:pt idx="113">
                  <c:v>4.9679865288797864E-2</c:v>
                </c:pt>
                <c:pt idx="114">
                  <c:v>4.8048281590340136E-2</c:v>
                </c:pt>
                <c:pt idx="115">
                  <c:v>4.6473554005263207E-2</c:v>
                </c:pt>
                <c:pt idx="116">
                  <c:v>4.4953618595436562E-2</c:v>
                </c:pt>
                <c:pt idx="117">
                  <c:v>4.3486487269476348E-2</c:v>
                </c:pt>
                <c:pt idx="118">
                  <c:v>4.2070245114574911E-2</c:v>
                </c:pt>
                <c:pt idx="119">
                  <c:v>4.0703047804868997E-2</c:v>
                </c:pt>
                <c:pt idx="120">
                  <c:v>3.9383119086072282E-2</c:v>
                </c:pt>
                <c:pt idx="121">
                  <c:v>3.8108748335847098E-2</c:v>
                </c:pt>
                <c:pt idx="122">
                  <c:v>3.6878288199184595E-2</c:v>
                </c:pt>
                <c:pt idx="123">
                  <c:v>3.5690152297873423E-2</c:v>
                </c:pt>
                <c:pt idx="124">
                  <c:v>3.4542813012986895E-2</c:v>
                </c:pt>
                <c:pt idx="125">
                  <c:v>3.3434799339182142E-2</c:v>
                </c:pt>
                <c:pt idx="126">
                  <c:v>3.2364694809494443E-2</c:v>
                </c:pt>
                <c:pt idx="127">
                  <c:v>3.133113548921862E-2</c:v>
                </c:pt>
                <c:pt idx="128">
                  <c:v>3.0332808037393688E-2</c:v>
                </c:pt>
                <c:pt idx="129">
                  <c:v>2.9368447834344669E-2</c:v>
                </c:pt>
                <c:pt idx="130">
                  <c:v>2.8436837173691831E-2</c:v>
                </c:pt>
                <c:pt idx="131">
                  <c:v>2.7536803517199004E-2</c:v>
                </c:pt>
                <c:pt idx="132">
                  <c:v>2.6667217810811383E-2</c:v>
                </c:pt>
                <c:pt idx="133">
                  <c:v>2.5826992860214171E-2</c:v>
                </c:pt>
                <c:pt idx="134">
                  <c:v>2.5015081764240166E-2</c:v>
                </c:pt>
                <c:pt idx="135">
                  <c:v>2.4230476404449752E-2</c:v>
                </c:pt>
                <c:pt idx="136">
                  <c:v>2.3472205989217843E-2</c:v>
                </c:pt>
                <c:pt idx="137">
                  <c:v>2.2739335650669101E-2</c:v>
                </c:pt>
                <c:pt idx="138">
                  <c:v>2.2030965092821986E-2</c:v>
                </c:pt>
                <c:pt idx="139">
                  <c:v>2.1346227289322672E-2</c:v>
                </c:pt>
                <c:pt idx="140">
                  <c:v>2.0684287229168929E-2</c:v>
                </c:pt>
                <c:pt idx="141">
                  <c:v>2.0044340708859631E-2</c:v>
                </c:pt>
                <c:pt idx="142">
                  <c:v>1.9425613169423817E-2</c:v>
                </c:pt>
                <c:pt idx="143">
                  <c:v>1.8827358576822051E-2</c:v>
                </c:pt>
                <c:pt idx="144">
                  <c:v>1.8248858344244279E-2</c:v>
                </c:pt>
                <c:pt idx="145">
                  <c:v>1.7689420294858982E-2</c:v>
                </c:pt>
                <c:pt idx="146">
                  <c:v>1.7148377663606662E-2</c:v>
                </c:pt>
                <c:pt idx="147">
                  <c:v>1.6625088136667299E-2</c:v>
                </c:pt>
                <c:pt idx="148">
                  <c:v>1.6118932927263518E-2</c:v>
                </c:pt>
                <c:pt idx="149">
                  <c:v>1.5629315886502404E-2</c:v>
                </c:pt>
                <c:pt idx="150">
                  <c:v>1.5155662647995061E-2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0-3941-978F-60F255FD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'MR-22.08 1uM combo'!$G$25:$G$175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'MR-22.08 1uM combo'!$I$25:$I$175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1.6944952749930471E-11</c:v>
                </c:pt>
                <c:pt idx="2">
                  <c:v>2.7027892821608705E-8</c:v>
                </c:pt>
                <c:pt idx="3">
                  <c:v>9.5889019582991563E-7</c:v>
                </c:pt>
                <c:pt idx="4">
                  <c:v>8.6426171866984849E-6</c:v>
                </c:pt>
                <c:pt idx="5">
                  <c:v>3.9310810232273514E-5</c:v>
                </c:pt>
                <c:pt idx="6">
                  <c:v>1.1976611942415057E-4</c:v>
                </c:pt>
                <c:pt idx="7">
                  <c:v>2.8166089924137693E-4</c:v>
                </c:pt>
                <c:pt idx="8">
                  <c:v>5.5403809678767648E-4</c:v>
                </c:pt>
                <c:pt idx="9">
                  <c:v>9.5763765708094804E-4</c:v>
                </c:pt>
                <c:pt idx="10">
                  <c:v>1.5021740626983927E-3</c:v>
                </c:pt>
                <c:pt idx="11">
                  <c:v>2.1862353505934583E-3</c:v>
                </c:pt>
                <c:pt idx="12">
                  <c:v>2.9988886526913475E-3</c:v>
                </c:pt>
                <c:pt idx="13">
                  <c:v>3.9220967951345623E-3</c:v>
                </c:pt>
                <c:pt idx="14">
                  <c:v>4.933289917481906E-3</c:v>
                </c:pt>
                <c:pt idx="15">
                  <c:v>6.0076972001994735E-3</c:v>
                </c:pt>
                <c:pt idx="16">
                  <c:v>7.1202500164867137E-3</c:v>
                </c:pt>
                <c:pt idx="17">
                  <c:v>8.2470052673524405E-3</c:v>
                </c:pt>
                <c:pt idx="18">
                  <c:v>9.3661172304068951E-3</c:v>
                </c:pt>
                <c:pt idx="19">
                  <c:v>1.0458424763397176E-2</c:v>
                </c:pt>
                <c:pt idx="20">
                  <c:v>1.150773323363218E-2</c:v>
                </c:pt>
                <c:pt idx="21">
                  <c:v>1.2500868317801424E-2</c:v>
                </c:pt>
                <c:pt idx="22">
                  <c:v>1.342756933153428E-2</c:v>
                </c:pt>
                <c:pt idx="23">
                  <c:v>1.4280277609078192E-2</c:v>
                </c:pt>
                <c:pt idx="24">
                  <c:v>1.5053863254218577E-2</c:v>
                </c:pt>
                <c:pt idx="25">
                  <c:v>1.5745322621765999E-2</c:v>
                </c:pt>
                <c:pt idx="26">
                  <c:v>1.6353469680437462E-2</c:v>
                </c:pt>
                <c:pt idx="27">
                  <c:v>1.6878637029275435E-2</c:v>
                </c:pt>
                <c:pt idx="28">
                  <c:v>1.7322396643841949E-2</c:v>
                </c:pt>
                <c:pt idx="29">
                  <c:v>1.7687306173554702E-2</c:v>
                </c:pt>
                <c:pt idx="30">
                  <c:v>1.7976683533740542E-2</c:v>
                </c:pt>
                <c:pt idx="31">
                  <c:v>1.8194410386565076E-2</c:v>
                </c:pt>
                <c:pt idx="32">
                  <c:v>1.834476366719642E-2</c:v>
                </c:pt>
                <c:pt idx="33">
                  <c:v>1.8432273405534515E-2</c:v>
                </c:pt>
                <c:pt idx="34">
                  <c:v>1.8461604575466875E-2</c:v>
                </c:pt>
                <c:pt idx="35">
                  <c:v>1.8437460460470054E-2</c:v>
                </c:pt>
                <c:pt idx="36">
                  <c:v>1.8364504970695358E-2</c:v>
                </c:pt>
                <c:pt idx="37">
                  <c:v>1.824730141833503E-2</c:v>
                </c:pt>
                <c:pt idx="38">
                  <c:v>1.8090265408043413E-2</c:v>
                </c:pt>
                <c:pt idx="39">
                  <c:v>1.7897629693718959E-2</c:v>
                </c:pt>
                <c:pt idx="40">
                  <c:v>1.7673419068330157E-2</c:v>
                </c:pt>
                <c:pt idx="41">
                  <c:v>1.7421433573526032E-2</c:v>
                </c:pt>
                <c:pt idx="42">
                  <c:v>1.7145238529882194E-2</c:v>
                </c:pt>
                <c:pt idx="43">
                  <c:v>1.6848160090195761E-2</c:v>
                </c:pt>
                <c:pt idx="44">
                  <c:v>1.6533285203509787E-2</c:v>
                </c:pt>
                <c:pt idx="45">
                  <c:v>1.6203465044770375E-2</c:v>
                </c:pt>
                <c:pt idx="46">
                  <c:v>1.5861321113795686E-2</c:v>
                </c:pt>
                <c:pt idx="47">
                  <c:v>1.5509253338050675E-2</c:v>
                </c:pt>
                <c:pt idx="48">
                  <c:v>1.5149449627604835E-2</c:v>
                </c:pt>
                <c:pt idx="49">
                  <c:v>1.4783896428945859E-2</c:v>
                </c:pt>
                <c:pt idx="50">
                  <c:v>1.4414389908515853E-2</c:v>
                </c:pt>
                <c:pt idx="51">
                  <c:v>1.4042547468450293E-2</c:v>
                </c:pt>
                <c:pt idx="52">
                  <c:v>1.3669819357515409E-2</c:v>
                </c:pt>
                <c:pt idx="53">
                  <c:v>1.3297500191055722E-2</c:v>
                </c:pt>
                <c:pt idx="54">
                  <c:v>1.2926740236170353E-2</c:v>
                </c:pt>
                <c:pt idx="55">
                  <c:v>1.2558556353500439E-2</c:v>
                </c:pt>
                <c:pt idx="56">
                  <c:v>1.2193842515979438E-2</c:v>
                </c:pt>
                <c:pt idx="57">
                  <c:v>1.183337984859115E-2</c:v>
                </c:pt>
                <c:pt idx="58">
                  <c:v>1.1477846152412041E-2</c:v>
                </c:pt>
                <c:pt idx="59">
                  <c:v>1.1127824891684115E-2</c:v>
                </c:pt>
                <c:pt idx="60">
                  <c:v>1.0783813634984415E-2</c:v>
                </c:pt>
                <c:pt idx="61">
                  <c:v>1.0446231951246278E-2</c:v>
                </c:pt>
                <c:pt idx="62">
                  <c:v>1.0115428768897377E-2</c:v>
                </c:pt>
                <c:pt idx="63">
                  <c:v>9.7916892120850883E-3</c:v>
                </c:pt>
                <c:pt idx="64">
                  <c:v>9.4752409321889487E-3</c:v>
                </c:pt>
                <c:pt idx="65">
                  <c:v>9.1662599558400976E-3</c:v>
                </c:pt>
                <c:pt idx="66">
                  <c:v>8.8648760727110237E-3</c:v>
                </c:pt>
                <c:pt idx="67">
                  <c:v>8.5711777875945618E-3</c:v>
                </c:pt>
                <c:pt idx="68">
                  <c:v>8.2852168619205607E-3</c:v>
                </c:pt>
                <c:pt idx="69">
                  <c:v>8.0070124699936334E-3</c:v>
                </c:pt>
                <c:pt idx="70">
                  <c:v>7.7365549949856864E-3</c:v>
                </c:pt>
                <c:pt idx="71">
                  <c:v>7.4738094891747585E-3</c:v>
                </c:pt>
                <c:pt idx="72">
                  <c:v>7.2187188221577618E-3</c:v>
                </c:pt>
                <c:pt idx="73">
                  <c:v>6.9712065398436921E-3</c:v>
                </c:pt>
                <c:pt idx="74">
                  <c:v>6.7311794560010862E-3</c:v>
                </c:pt>
                <c:pt idx="75">
                  <c:v>6.498529997031083E-3</c:v>
                </c:pt>
                <c:pt idx="76">
                  <c:v>6.2731383194943443E-3</c:v>
                </c:pt>
                <c:pt idx="77">
                  <c:v>6.0548742187644796E-3</c:v>
                </c:pt>
                <c:pt idx="78">
                  <c:v>5.8435988460276735E-3</c:v>
                </c:pt>
                <c:pt idx="79">
                  <c:v>5.6391662497168819E-3</c:v>
                </c:pt>
                <c:pt idx="80">
                  <c:v>5.4414247563683163E-3</c:v>
                </c:pt>
                <c:pt idx="81">
                  <c:v>5.2502182048255394E-3</c:v>
                </c:pt>
                <c:pt idx="82">
                  <c:v>5.0653870467013825E-3</c:v>
                </c:pt>
                <c:pt idx="83">
                  <c:v>4.8867693250394502E-3</c:v>
                </c:pt>
                <c:pt idx="84">
                  <c:v>4.7142015422019972E-3</c:v>
                </c:pt>
                <c:pt idx="85">
                  <c:v>4.5475194271467753E-3</c:v>
                </c:pt>
                <c:pt idx="86">
                  <c:v>4.3865586114448648E-3</c:v>
                </c:pt>
                <c:pt idx="87">
                  <c:v>4.2311552226318673E-3</c:v>
                </c:pt>
                <c:pt idx="88">
                  <c:v>4.0811464027768656E-3</c:v>
                </c:pt>
                <c:pt idx="89">
                  <c:v>3.9363707594932277E-3</c:v>
                </c:pt>
                <c:pt idx="90">
                  <c:v>3.7966687560034053E-3</c:v>
                </c:pt>
                <c:pt idx="91">
                  <c:v>3.6618830463016694E-3</c:v>
                </c:pt>
                <c:pt idx="92">
                  <c:v>3.531858760933758E-3</c:v>
                </c:pt>
                <c:pt idx="93">
                  <c:v>3.4064437484273599E-3</c:v>
                </c:pt>
                <c:pt idx="94">
                  <c:v>3.2854887769602436E-3</c:v>
                </c:pt>
                <c:pt idx="95">
                  <c:v>3.168847700441122E-3</c:v>
                </c:pt>
                <c:pt idx="96">
                  <c:v>3.0563775927999726E-3</c:v>
                </c:pt>
                <c:pt idx="97">
                  <c:v>2.9479388539366451E-3</c:v>
                </c:pt>
                <c:pt idx="98">
                  <c:v>2.8433952904581535E-3</c:v>
                </c:pt>
                <c:pt idx="99">
                  <c:v>2.7426141740424913E-3</c:v>
                </c:pt>
                <c:pt idx="100">
                  <c:v>2.6454662799995747E-3</c:v>
                </c:pt>
                <c:pt idx="101">
                  <c:v>2.5518259083555745E-3</c:v>
                </c:pt>
                <c:pt idx="102">
                  <c:v>2.4615708895627656E-3</c:v>
                </c:pt>
                <c:pt idx="103">
                  <c:v>2.3745825767338947E-3</c:v>
                </c:pt>
                <c:pt idx="104">
                  <c:v>2.2907458261132931E-3</c:v>
                </c:pt>
                <c:pt idx="105">
                  <c:v>2.2099489673276618E-3</c:v>
                </c:pt>
                <c:pt idx="106">
                  <c:v>2.132083764805036E-3</c:v>
                </c:pt>
                <c:pt idx="107">
                  <c:v>2.0570453716097959E-3</c:v>
                </c:pt>
                <c:pt idx="108">
                  <c:v>1.984732276813706E-3</c:v>
                </c:pt>
                <c:pt idx="109">
                  <c:v>1.9150462474070268E-3</c:v>
                </c:pt>
                <c:pt idx="110">
                  <c:v>1.84789226564806E-3</c:v>
                </c:pt>
                <c:pt idx="111">
                  <c:v>1.7831784626539916E-3</c:v>
                </c:pt>
                <c:pt idx="112">
                  <c:v>1.7208160489489714E-3</c:v>
                </c:pt>
                <c:pt idx="113">
                  <c:v>1.6607192426068996E-3</c:v>
                </c:pt>
                <c:pt idx="114">
                  <c:v>1.6028051955552045E-3</c:v>
                </c:pt>
                <c:pt idx="115">
                  <c:v>1.5469939185414193E-3</c:v>
                </c:pt>
                <c:pt idx="116">
                  <c:v>1.4932082052063983E-3</c:v>
                </c:pt>
                <c:pt idx="117">
                  <c:v>1.4413735556552589E-3</c:v>
                </c:pt>
                <c:pt idx="118">
                  <c:v>1.3914180998699228E-3</c:v>
                </c:pt>
                <c:pt idx="119">
                  <c:v>1.343272521264203E-3</c:v>
                </c:pt>
                <c:pt idx="120">
                  <c:v>1.2968699806441377E-3</c:v>
                </c:pt>
                <c:pt idx="121">
                  <c:v>1.2521460408013688E-3</c:v>
                </c:pt>
                <c:pt idx="122">
                  <c:v>1.2090385919365785E-3</c:v>
                </c:pt>
                <c:pt idx="123">
                  <c:v>1.1674877780817176E-3</c:v>
                </c:pt>
                <c:pt idx="124">
                  <c:v>1.1274359246650075E-3</c:v>
                </c:pt>
                <c:pt idx="125">
                  <c:v>1.0888274673401825E-3</c:v>
                </c:pt>
                <c:pt idx="126">
                  <c:v>1.0516088821812888E-3</c:v>
                </c:pt>
                <c:pt idx="127">
                  <c:v>1.0157286173266761E-3</c:v>
                </c:pt>
                <c:pt idx="128">
                  <c:v>9.8113702613971299E-4</c:v>
                </c:pt>
                <c:pt idx="129">
                  <c:v>9.4778630193963144E-4</c:v>
                </c:pt>
                <c:pt idx="130">
                  <c:v>9.1563041434337446E-4</c:v>
                </c:pt>
                <c:pt idx="131">
                  <c:v>8.8462504724803816E-4</c:v>
                </c:pt>
                <c:pt idx="132">
                  <c:v>8.5472753847384256E-4</c:v>
                </c:pt>
                <c:pt idx="133">
                  <c:v>8.2589682107870883E-4</c:v>
                </c:pt>
                <c:pt idx="134">
                  <c:v>7.9809336634802E-4</c:v>
                </c:pt>
                <c:pt idx="135">
                  <c:v>7.7127912845642891E-4</c:v>
                </c:pt>
                <c:pt idx="136">
                  <c:v>7.4541749079280782E-4</c:v>
                </c:pt>
                <c:pt idx="137">
                  <c:v>7.2047321393430615E-4</c:v>
                </c:pt>
                <c:pt idx="138">
                  <c:v>6.9641238525124712E-4</c:v>
                </c:pt>
                <c:pt idx="139">
                  <c:v>6.7320237012080968E-4</c:v>
                </c:pt>
                <c:pt idx="140">
                  <c:v>6.5081176472421814E-4</c:v>
                </c:pt>
                <c:pt idx="141">
                  <c:v>6.2921035039961725E-4</c:v>
                </c:pt>
                <c:pt idx="142">
                  <c:v>6.0836904952043299E-4</c:v>
                </c:pt>
                <c:pt idx="143">
                  <c:v>5.8825988286727998E-4</c:v>
                </c:pt>
                <c:pt idx="144">
                  <c:v>5.6885592845996153E-4</c:v>
                </c:pt>
                <c:pt idx="145">
                  <c:v>5.5013128181494446E-4</c:v>
                </c:pt>
                <c:pt idx="146">
                  <c:v>5.320610175927606E-4</c:v>
                </c:pt>
                <c:pt idx="147">
                  <c:v>5.1462115259923267E-4</c:v>
                </c:pt>
                <c:pt idx="148">
                  <c:v>4.9778861010387192E-4</c:v>
                </c:pt>
                <c:pt idx="149">
                  <c:v>4.8154118543867341E-4</c:v>
                </c:pt>
                <c:pt idx="150">
                  <c:v>4.6585751284038796E-4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4-284A-84CB-AF73713C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 sheet'!$G$25:$G$175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'calc sheet'!$H$25:$H$175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0.99999999999870159</c:v>
                </c:pt>
                <c:pt idx="2">
                  <c:v>0.99999999498661352</c:v>
                </c:pt>
                <c:pt idx="3">
                  <c:v>0.99999969609414185</c:v>
                </c:pt>
                <c:pt idx="4">
                  <c:v>0.99999595097810967</c:v>
                </c:pt>
                <c:pt idx="5">
                  <c:v>0.99997487563912402</c:v>
                </c:pt>
                <c:pt idx="6">
                  <c:v>0.99990078950230254</c:v>
                </c:pt>
                <c:pt idx="7">
                  <c:v>0.99970816504173954</c:v>
                </c:pt>
                <c:pt idx="8">
                  <c:v>0.99930054373280053</c:v>
                </c:pt>
                <c:pt idx="9">
                  <c:v>0.99855622199115301</c:v>
                </c:pt>
                <c:pt idx="10">
                  <c:v>0.9973381636028118</c:v>
                </c:pt>
                <c:pt idx="11">
                  <c:v>0.99550525876607554</c:v>
                </c:pt>
                <c:pt idx="12">
                  <c:v>0.99292274981035045</c:v>
                </c:pt>
                <c:pt idx="13">
                  <c:v>0.98947057984345321</c:v>
                </c:pt>
                <c:pt idx="14">
                  <c:v>0.98504920403262486</c:v>
                </c:pt>
                <c:pt idx="15">
                  <c:v>0.97958292596291341</c:v>
                </c:pt>
                <c:pt idx="16">
                  <c:v>0.97302110756470883</c:v>
                </c:pt>
                <c:pt idx="17">
                  <c:v>0.96533771560020465</c:v>
                </c:pt>
                <c:pt idx="18">
                  <c:v>0.9565296750243687</c:v>
                </c:pt>
                <c:pt idx="19">
                  <c:v>0.94661444921030868</c:v>
                </c:pt>
                <c:pt idx="20">
                  <c:v>0.9356271922871997</c:v>
                </c:pt>
                <c:pt idx="21">
                  <c:v>0.92361773971513828</c:v>
                </c:pt>
                <c:pt idx="22">
                  <c:v>0.91064763044345154</c:v>
                </c:pt>
                <c:pt idx="23">
                  <c:v>0.89678729232064147</c:v>
                </c:pt>
                <c:pt idx="24">
                  <c:v>0.8821134730677106</c:v>
                </c:pt>
                <c:pt idx="25">
                  <c:v>0.86670696141986325</c:v>
                </c:pt>
                <c:pt idx="26">
                  <c:v>0.85065061544052312</c:v>
                </c:pt>
                <c:pt idx="27">
                  <c:v>0.83402769569870305</c:v>
                </c:pt>
                <c:pt idx="28">
                  <c:v>0.81692048820747265</c:v>
                </c:pt>
                <c:pt idx="29">
                  <c:v>0.79940919418153789</c:v>
                </c:pt>
                <c:pt idx="30">
                  <c:v>0.78157105947678374</c:v>
                </c:pt>
                <c:pt idx="31">
                  <c:v>0.76347971497354916</c:v>
                </c:pt>
                <c:pt idx="32">
                  <c:v>0.74520469934138622</c:v>
                </c:pt>
                <c:pt idx="33">
                  <c:v>0.72681113695749566</c:v>
                </c:pt>
                <c:pt idx="34">
                  <c:v>0.70835954578706251</c:v>
                </c:pt>
                <c:pt idx="35">
                  <c:v>0.68990575244231833</c:v>
                </c:pt>
                <c:pt idx="36">
                  <c:v>0.6715008941879963</c:v>
                </c:pt>
                <c:pt idx="37">
                  <c:v>0.65319149019814371</c:v>
                </c:pt>
                <c:pt idx="38">
                  <c:v>0.63501956679240201</c:v>
                </c:pt>
                <c:pt idx="39">
                  <c:v>0.61702282362842942</c:v>
                </c:pt>
                <c:pt idx="40">
                  <c:v>0.59923482986910104</c:v>
                </c:pt>
                <c:pt idx="41">
                  <c:v>0.58168524116629405</c:v>
                </c:pt>
                <c:pt idx="42">
                  <c:v>0.56440002990844185</c:v>
                </c:pt>
                <c:pt idx="43">
                  <c:v>0.54740172257617048</c:v>
                </c:pt>
                <c:pt idx="44">
                  <c:v>0.53070963925383385</c:v>
                </c:pt>
                <c:pt idx="45">
                  <c:v>0.51434013137192869</c:v>
                </c:pt>
                <c:pt idx="46">
                  <c:v>0.49830681462455528</c:v>
                </c:pt>
                <c:pt idx="47">
                  <c:v>0.48262079473554109</c:v>
                </c:pt>
                <c:pt idx="48">
                  <c:v>0.46729088435405131</c:v>
                </c:pt>
                <c:pt idx="49">
                  <c:v>0.45232380986175258</c:v>
                </c:pt>
                <c:pt idx="50">
                  <c:v>0.43772440728369788</c:v>
                </c:pt>
                <c:pt idx="51">
                  <c:v>0.42349580682746857</c:v>
                </c:pt>
                <c:pt idx="52">
                  <c:v>0.40963960584147752</c:v>
                </c:pt>
                <c:pt idx="53">
                  <c:v>0.3961560301942032</c:v>
                </c:pt>
                <c:pt idx="54">
                  <c:v>0.383044084240445</c:v>
                </c:pt>
                <c:pt idx="55">
                  <c:v>0.37030168966634236</c:v>
                </c:pt>
                <c:pt idx="56">
                  <c:v>0.3579258135985468</c:v>
                </c:pt>
                <c:pt idx="57">
                  <c:v>0.34591258643034195</c:v>
                </c:pt>
                <c:pt idx="58">
                  <c:v>0.33425740986349883</c:v>
                </c:pt>
                <c:pt idx="59">
                  <c:v>0.32295505569336047</c:v>
                </c:pt>
                <c:pt idx="60">
                  <c:v>0.31199975587950313</c:v>
                </c:pt>
                <c:pt idx="61">
                  <c:v>0.30138528444820256</c:v>
                </c:pt>
                <c:pt idx="62">
                  <c:v>0.29110503176827907</c:v>
                </c:pt>
                <c:pt idx="63">
                  <c:v>0.28115207173061596</c:v>
                </c:pt>
                <c:pt idx="64">
                  <c:v>0.2715192223454711</c:v>
                </c:pt>
                <c:pt idx="65">
                  <c:v>0.26219910025188831</c:v>
                </c:pt>
                <c:pt idx="66">
                  <c:v>0.25318416961120649</c:v>
                </c:pt>
                <c:pt idx="67">
                  <c:v>0.24446678583271197</c:v>
                </c:pt>
                <c:pt idx="68">
                  <c:v>0.23603923455460019</c:v>
                </c:pt>
                <c:pt idx="69">
                  <c:v>0.22789376627816393</c:v>
                </c:pt>
                <c:pt idx="70">
                  <c:v>0.22002262702793129</c:v>
                </c:pt>
                <c:pt idx="71">
                  <c:v>0.21241808538570184</c:v>
                </c:pt>
                <c:pt idx="72">
                  <c:v>0.20507245622229664</c:v>
                </c:pt>
                <c:pt idx="73">
                  <c:v>0.19797812142756566</c:v>
                </c:pt>
                <c:pt idx="74">
                  <c:v>0.19112754791689257</c:v>
                </c:pt>
                <c:pt idx="75">
                  <c:v>0.18451330317121717</c:v>
                </c:pt>
                <c:pt idx="76">
                  <c:v>0.17812806854748187</c:v>
                </c:pt>
                <c:pt idx="77">
                  <c:v>0.17196465057747812</c:v>
                </c:pt>
                <c:pt idx="78">
                  <c:v>0.16601599045524795</c:v>
                </c:pt>
                <c:pt idx="79">
                  <c:v>0.16027517189656471</c:v>
                </c:pt>
                <c:pt idx="80">
                  <c:v>0.15473542753847369</c:v>
                </c:pt>
                <c:pt idx="81">
                  <c:v>0.14939014403241768</c:v>
                </c:pt>
                <c:pt idx="82">
                  <c:v>0.14423286597106721</c:v>
                </c:pt>
                <c:pt idx="83">
                  <c:v>0.13925729877654169</c:v>
                </c:pt>
                <c:pt idx="84">
                  <c:v>0.13445731066624089</c:v>
                </c:pt>
                <c:pt idx="85">
                  <c:v>0.12982693380190424</c:v>
                </c:pt>
                <c:pt idx="86">
                  <c:v>0.12536036471777257</c:v>
                </c:pt>
                <c:pt idx="87">
                  <c:v>0.12105196411474672</c:v>
                </c:pt>
                <c:pt idx="88">
                  <c:v>0.11689625609922016</c:v>
                </c:pt>
                <c:pt idx="89">
                  <c:v>0.11288792693769301</c:v>
                </c:pt>
                <c:pt idx="90">
                  <c:v>0.10902182339137634</c:v>
                </c:pt>
                <c:pt idx="91">
                  <c:v>0.10529295068866606</c:v>
                </c:pt>
                <c:pt idx="92">
                  <c:v>0.10169647018758066</c:v>
                </c:pt>
                <c:pt idx="93">
                  <c:v>9.8227696774998652E-2</c:v>
                </c:pt>
                <c:pt idx="94">
                  <c:v>9.4882096044707431E-2</c:v>
                </c:pt>
                <c:pt idx="95">
                  <c:v>9.1655281291911139E-2</c:v>
                </c:pt>
                <c:pt idx="96">
                  <c:v>8.854301035785439E-2</c:v>
                </c:pt>
                <c:pt idx="97">
                  <c:v>8.5541182354600398E-2</c:v>
                </c:pt>
                <c:pt idx="98">
                  <c:v>8.2645834296712906E-2</c:v>
                </c:pt>
                <c:pt idx="99">
                  <c:v>7.9853137663615459E-2</c:v>
                </c:pt>
                <c:pt idx="100">
                  <c:v>7.7159394913687507E-2</c:v>
                </c:pt>
                <c:pt idx="101">
                  <c:v>7.4561035968727984E-2</c:v>
                </c:pt>
                <c:pt idx="102">
                  <c:v>7.2054614685182372E-2</c:v>
                </c:pt>
                <c:pt idx="103">
                  <c:v>6.9636805326551698E-2</c:v>
                </c:pt>
                <c:pt idx="104">
                  <c:v>6.7304399049583297E-2</c:v>
                </c:pt>
                <c:pt idx="105">
                  <c:v>6.5054300415221311E-2</c:v>
                </c:pt>
                <c:pt idx="106">
                  <c:v>6.2883523933833674E-2</c:v>
                </c:pt>
                <c:pt idx="107">
                  <c:v>6.0789190652909442E-2</c:v>
                </c:pt>
                <c:pt idx="108">
                  <c:v>5.876852479424155E-2</c:v>
                </c:pt>
                <c:pt idx="109">
                  <c:v>5.6818850446548996E-2</c:v>
                </c:pt>
                <c:pt idx="110">
                  <c:v>5.4937588318536235E-2</c:v>
                </c:pt>
                <c:pt idx="111">
                  <c:v>5.3122252556550009E-2</c:v>
                </c:pt>
                <c:pt idx="112">
                  <c:v>5.1370447630218363E-2</c:v>
                </c:pt>
                <c:pt idx="113">
                  <c:v>4.9679865288797864E-2</c:v>
                </c:pt>
                <c:pt idx="114">
                  <c:v>4.8048281590340136E-2</c:v>
                </c:pt>
                <c:pt idx="115">
                  <c:v>4.6473554005263207E-2</c:v>
                </c:pt>
                <c:pt idx="116">
                  <c:v>4.4953618595436562E-2</c:v>
                </c:pt>
                <c:pt idx="117">
                  <c:v>4.3486487269476348E-2</c:v>
                </c:pt>
                <c:pt idx="118">
                  <c:v>4.2070245114574911E-2</c:v>
                </c:pt>
                <c:pt idx="119">
                  <c:v>4.0703047804868997E-2</c:v>
                </c:pt>
                <c:pt idx="120">
                  <c:v>3.9383119086072282E-2</c:v>
                </c:pt>
                <c:pt idx="121">
                  <c:v>3.8108748335847098E-2</c:v>
                </c:pt>
                <c:pt idx="122">
                  <c:v>3.6878288199184595E-2</c:v>
                </c:pt>
                <c:pt idx="123">
                  <c:v>3.5690152297873423E-2</c:v>
                </c:pt>
                <c:pt idx="124">
                  <c:v>3.4542813012986895E-2</c:v>
                </c:pt>
                <c:pt idx="125">
                  <c:v>3.3434799339182142E-2</c:v>
                </c:pt>
                <c:pt idx="126">
                  <c:v>3.2364694809494443E-2</c:v>
                </c:pt>
                <c:pt idx="127">
                  <c:v>3.133113548921862E-2</c:v>
                </c:pt>
                <c:pt idx="128">
                  <c:v>3.0332808037393688E-2</c:v>
                </c:pt>
                <c:pt idx="129">
                  <c:v>2.9368447834344669E-2</c:v>
                </c:pt>
                <c:pt idx="130">
                  <c:v>2.8436837173691831E-2</c:v>
                </c:pt>
                <c:pt idx="131">
                  <c:v>2.7536803517199004E-2</c:v>
                </c:pt>
                <c:pt idx="132">
                  <c:v>2.6667217810811383E-2</c:v>
                </c:pt>
                <c:pt idx="133">
                  <c:v>2.5826992860214171E-2</c:v>
                </c:pt>
                <c:pt idx="134">
                  <c:v>2.5015081764240166E-2</c:v>
                </c:pt>
                <c:pt idx="135">
                  <c:v>2.4230476404449752E-2</c:v>
                </c:pt>
                <c:pt idx="136">
                  <c:v>2.3472205989217843E-2</c:v>
                </c:pt>
                <c:pt idx="137">
                  <c:v>2.2739335650669101E-2</c:v>
                </c:pt>
                <c:pt idx="138">
                  <c:v>2.2030965092821986E-2</c:v>
                </c:pt>
                <c:pt idx="139">
                  <c:v>2.1346227289322672E-2</c:v>
                </c:pt>
                <c:pt idx="140">
                  <c:v>2.0684287229168929E-2</c:v>
                </c:pt>
                <c:pt idx="141">
                  <c:v>2.0044340708859631E-2</c:v>
                </c:pt>
                <c:pt idx="142">
                  <c:v>1.9425613169423817E-2</c:v>
                </c:pt>
                <c:pt idx="143">
                  <c:v>1.8827358576822051E-2</c:v>
                </c:pt>
                <c:pt idx="144">
                  <c:v>1.8248858344244279E-2</c:v>
                </c:pt>
                <c:pt idx="145">
                  <c:v>1.7689420294858982E-2</c:v>
                </c:pt>
                <c:pt idx="146">
                  <c:v>1.7148377663606662E-2</c:v>
                </c:pt>
                <c:pt idx="147">
                  <c:v>1.6625088136667299E-2</c:v>
                </c:pt>
                <c:pt idx="148">
                  <c:v>1.6118932927263518E-2</c:v>
                </c:pt>
                <c:pt idx="149">
                  <c:v>1.5629315886502404E-2</c:v>
                </c:pt>
                <c:pt idx="150">
                  <c:v>1.5155662647995061E-2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7-0842-BA47-91A0B73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 sheet'!$G$25:$G$175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'calc sheet'!$I$25:$I$175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1.6944952749930471E-11</c:v>
                </c:pt>
                <c:pt idx="2">
                  <c:v>2.7027892821608705E-8</c:v>
                </c:pt>
                <c:pt idx="3">
                  <c:v>9.5889019582991563E-7</c:v>
                </c:pt>
                <c:pt idx="4">
                  <c:v>8.6426171866984849E-6</c:v>
                </c:pt>
                <c:pt idx="5">
                  <c:v>3.9310810232273514E-5</c:v>
                </c:pt>
                <c:pt idx="6">
                  <c:v>1.1976611942415057E-4</c:v>
                </c:pt>
                <c:pt idx="7">
                  <c:v>2.8166089924137693E-4</c:v>
                </c:pt>
                <c:pt idx="8">
                  <c:v>5.5403809678767648E-4</c:v>
                </c:pt>
                <c:pt idx="9">
                  <c:v>9.5763765708094804E-4</c:v>
                </c:pt>
                <c:pt idx="10">
                  <c:v>1.5021740626983927E-3</c:v>
                </c:pt>
                <c:pt idx="11">
                  <c:v>2.1862353505934583E-3</c:v>
                </c:pt>
                <c:pt idx="12">
                  <c:v>2.9988886526913475E-3</c:v>
                </c:pt>
                <c:pt idx="13">
                  <c:v>3.9220967951345623E-3</c:v>
                </c:pt>
                <c:pt idx="14">
                  <c:v>4.933289917481906E-3</c:v>
                </c:pt>
                <c:pt idx="15">
                  <c:v>6.0076972001994735E-3</c:v>
                </c:pt>
                <c:pt idx="16">
                  <c:v>7.1202500164867137E-3</c:v>
                </c:pt>
                <c:pt idx="17">
                  <c:v>8.2470052673524405E-3</c:v>
                </c:pt>
                <c:pt idx="18">
                  <c:v>9.3661172304068951E-3</c:v>
                </c:pt>
                <c:pt idx="19">
                  <c:v>1.0458424763397176E-2</c:v>
                </c:pt>
                <c:pt idx="20">
                  <c:v>1.150773323363218E-2</c:v>
                </c:pt>
                <c:pt idx="21">
                  <c:v>1.2500868317801424E-2</c:v>
                </c:pt>
                <c:pt idx="22">
                  <c:v>1.342756933153428E-2</c:v>
                </c:pt>
                <c:pt idx="23">
                  <c:v>1.4280277609078192E-2</c:v>
                </c:pt>
                <c:pt idx="24">
                  <c:v>1.5053863254218577E-2</c:v>
                </c:pt>
                <c:pt idx="25">
                  <c:v>1.5745322621765999E-2</c:v>
                </c:pt>
                <c:pt idx="26">
                  <c:v>1.6353469680437462E-2</c:v>
                </c:pt>
                <c:pt idx="27">
                  <c:v>1.6878637029275435E-2</c:v>
                </c:pt>
                <c:pt idx="28">
                  <c:v>1.7322396643841949E-2</c:v>
                </c:pt>
                <c:pt idx="29">
                  <c:v>1.7687306173554702E-2</c:v>
                </c:pt>
                <c:pt idx="30">
                  <c:v>1.7976683533740542E-2</c:v>
                </c:pt>
                <c:pt idx="31">
                  <c:v>1.8194410386565076E-2</c:v>
                </c:pt>
                <c:pt idx="32">
                  <c:v>1.834476366719642E-2</c:v>
                </c:pt>
                <c:pt idx="33">
                  <c:v>1.8432273405534515E-2</c:v>
                </c:pt>
                <c:pt idx="34">
                  <c:v>1.8461604575466875E-2</c:v>
                </c:pt>
                <c:pt idx="35">
                  <c:v>1.8437460460470054E-2</c:v>
                </c:pt>
                <c:pt idx="36">
                  <c:v>1.8364504970695358E-2</c:v>
                </c:pt>
                <c:pt idx="37">
                  <c:v>1.824730141833503E-2</c:v>
                </c:pt>
                <c:pt idx="38">
                  <c:v>1.8090265408043413E-2</c:v>
                </c:pt>
                <c:pt idx="39">
                  <c:v>1.7897629693718959E-2</c:v>
                </c:pt>
                <c:pt idx="40">
                  <c:v>1.7673419068330157E-2</c:v>
                </c:pt>
                <c:pt idx="41">
                  <c:v>1.7421433573526032E-2</c:v>
                </c:pt>
                <c:pt idx="42">
                  <c:v>1.7145238529882194E-2</c:v>
                </c:pt>
                <c:pt idx="43">
                  <c:v>1.6848160090195761E-2</c:v>
                </c:pt>
                <c:pt idx="44">
                  <c:v>1.6533285203509787E-2</c:v>
                </c:pt>
                <c:pt idx="45">
                  <c:v>1.6203465044770375E-2</c:v>
                </c:pt>
                <c:pt idx="46">
                  <c:v>1.5861321113795686E-2</c:v>
                </c:pt>
                <c:pt idx="47">
                  <c:v>1.5509253338050675E-2</c:v>
                </c:pt>
                <c:pt idx="48">
                  <c:v>1.5149449627604835E-2</c:v>
                </c:pt>
                <c:pt idx="49">
                  <c:v>1.4783896428945859E-2</c:v>
                </c:pt>
                <c:pt idx="50">
                  <c:v>1.4414389908515853E-2</c:v>
                </c:pt>
                <c:pt idx="51">
                  <c:v>1.4042547468450293E-2</c:v>
                </c:pt>
                <c:pt idx="52">
                  <c:v>1.3669819357515409E-2</c:v>
                </c:pt>
                <c:pt idx="53">
                  <c:v>1.3297500191055722E-2</c:v>
                </c:pt>
                <c:pt idx="54">
                  <c:v>1.2926740236170353E-2</c:v>
                </c:pt>
                <c:pt idx="55">
                  <c:v>1.2558556353500439E-2</c:v>
                </c:pt>
                <c:pt idx="56">
                  <c:v>1.2193842515979438E-2</c:v>
                </c:pt>
                <c:pt idx="57">
                  <c:v>1.183337984859115E-2</c:v>
                </c:pt>
                <c:pt idx="58">
                  <c:v>1.1477846152412041E-2</c:v>
                </c:pt>
                <c:pt idx="59">
                  <c:v>1.1127824891684115E-2</c:v>
                </c:pt>
                <c:pt idx="60">
                  <c:v>1.0783813634984415E-2</c:v>
                </c:pt>
                <c:pt idx="61">
                  <c:v>1.0446231951246278E-2</c:v>
                </c:pt>
                <c:pt idx="62">
                  <c:v>1.0115428768897377E-2</c:v>
                </c:pt>
                <c:pt idx="63">
                  <c:v>9.7916892120850883E-3</c:v>
                </c:pt>
                <c:pt idx="64">
                  <c:v>9.4752409321889487E-3</c:v>
                </c:pt>
                <c:pt idx="65">
                  <c:v>9.1662599558400976E-3</c:v>
                </c:pt>
                <c:pt idx="66">
                  <c:v>8.8648760727110237E-3</c:v>
                </c:pt>
                <c:pt idx="67">
                  <c:v>8.5711777875945618E-3</c:v>
                </c:pt>
                <c:pt idx="68">
                  <c:v>8.2852168619205607E-3</c:v>
                </c:pt>
                <c:pt idx="69">
                  <c:v>8.0070124699936334E-3</c:v>
                </c:pt>
                <c:pt idx="70">
                  <c:v>7.7365549949856864E-3</c:v>
                </c:pt>
                <c:pt idx="71">
                  <c:v>7.4738094891747585E-3</c:v>
                </c:pt>
                <c:pt idx="72">
                  <c:v>7.2187188221577618E-3</c:v>
                </c:pt>
                <c:pt idx="73">
                  <c:v>6.9712065398436921E-3</c:v>
                </c:pt>
                <c:pt idx="74">
                  <c:v>6.7311794560010862E-3</c:v>
                </c:pt>
                <c:pt idx="75">
                  <c:v>6.498529997031083E-3</c:v>
                </c:pt>
                <c:pt idx="76">
                  <c:v>6.2731383194943443E-3</c:v>
                </c:pt>
                <c:pt idx="77">
                  <c:v>6.0548742187644796E-3</c:v>
                </c:pt>
                <c:pt idx="78">
                  <c:v>5.8435988460276735E-3</c:v>
                </c:pt>
                <c:pt idx="79">
                  <c:v>5.6391662497168819E-3</c:v>
                </c:pt>
                <c:pt idx="80">
                  <c:v>5.4414247563683163E-3</c:v>
                </c:pt>
                <c:pt idx="81">
                  <c:v>5.2502182048255394E-3</c:v>
                </c:pt>
                <c:pt idx="82">
                  <c:v>5.0653870467013825E-3</c:v>
                </c:pt>
                <c:pt idx="83">
                  <c:v>4.8867693250394502E-3</c:v>
                </c:pt>
                <c:pt idx="84">
                  <c:v>4.7142015422019972E-3</c:v>
                </c:pt>
                <c:pt idx="85">
                  <c:v>4.5475194271467753E-3</c:v>
                </c:pt>
                <c:pt idx="86">
                  <c:v>4.3865586114448648E-3</c:v>
                </c:pt>
                <c:pt idx="87">
                  <c:v>4.2311552226318673E-3</c:v>
                </c:pt>
                <c:pt idx="88">
                  <c:v>4.0811464027768656E-3</c:v>
                </c:pt>
                <c:pt idx="89">
                  <c:v>3.9363707594932277E-3</c:v>
                </c:pt>
                <c:pt idx="90">
                  <c:v>3.7966687560034053E-3</c:v>
                </c:pt>
                <c:pt idx="91">
                  <c:v>3.6618830463016694E-3</c:v>
                </c:pt>
                <c:pt idx="92">
                  <c:v>3.531858760933758E-3</c:v>
                </c:pt>
                <c:pt idx="93">
                  <c:v>3.4064437484273599E-3</c:v>
                </c:pt>
                <c:pt idx="94">
                  <c:v>3.2854887769602436E-3</c:v>
                </c:pt>
                <c:pt idx="95">
                  <c:v>3.168847700441122E-3</c:v>
                </c:pt>
                <c:pt idx="96">
                  <c:v>3.0563775927999726E-3</c:v>
                </c:pt>
                <c:pt idx="97">
                  <c:v>2.9479388539366451E-3</c:v>
                </c:pt>
                <c:pt idx="98">
                  <c:v>2.8433952904581535E-3</c:v>
                </c:pt>
                <c:pt idx="99">
                  <c:v>2.7426141740424913E-3</c:v>
                </c:pt>
                <c:pt idx="100">
                  <c:v>2.6454662799995747E-3</c:v>
                </c:pt>
                <c:pt idx="101">
                  <c:v>2.5518259083555745E-3</c:v>
                </c:pt>
                <c:pt idx="102">
                  <c:v>2.4615708895627656E-3</c:v>
                </c:pt>
                <c:pt idx="103">
                  <c:v>2.3745825767338947E-3</c:v>
                </c:pt>
                <c:pt idx="104">
                  <c:v>2.2907458261132931E-3</c:v>
                </c:pt>
                <c:pt idx="105">
                  <c:v>2.2099489673276618E-3</c:v>
                </c:pt>
                <c:pt idx="106">
                  <c:v>2.132083764805036E-3</c:v>
                </c:pt>
                <c:pt idx="107">
                  <c:v>2.0570453716097959E-3</c:v>
                </c:pt>
                <c:pt idx="108">
                  <c:v>1.984732276813706E-3</c:v>
                </c:pt>
                <c:pt idx="109">
                  <c:v>1.9150462474070268E-3</c:v>
                </c:pt>
                <c:pt idx="110">
                  <c:v>1.84789226564806E-3</c:v>
                </c:pt>
                <c:pt idx="111">
                  <c:v>1.7831784626539916E-3</c:v>
                </c:pt>
                <c:pt idx="112">
                  <c:v>1.7208160489489714E-3</c:v>
                </c:pt>
                <c:pt idx="113">
                  <c:v>1.6607192426068996E-3</c:v>
                </c:pt>
                <c:pt idx="114">
                  <c:v>1.6028051955552045E-3</c:v>
                </c:pt>
                <c:pt idx="115">
                  <c:v>1.5469939185414193E-3</c:v>
                </c:pt>
                <c:pt idx="116">
                  <c:v>1.4932082052063983E-3</c:v>
                </c:pt>
                <c:pt idx="117">
                  <c:v>1.4413735556552589E-3</c:v>
                </c:pt>
                <c:pt idx="118">
                  <c:v>1.3914180998699228E-3</c:v>
                </c:pt>
                <c:pt idx="119">
                  <c:v>1.343272521264203E-3</c:v>
                </c:pt>
                <c:pt idx="120">
                  <c:v>1.2968699806441377E-3</c:v>
                </c:pt>
                <c:pt idx="121">
                  <c:v>1.2521460408013688E-3</c:v>
                </c:pt>
                <c:pt idx="122">
                  <c:v>1.2090385919365785E-3</c:v>
                </c:pt>
                <c:pt idx="123">
                  <c:v>1.1674877780817176E-3</c:v>
                </c:pt>
                <c:pt idx="124">
                  <c:v>1.1274359246650075E-3</c:v>
                </c:pt>
                <c:pt idx="125">
                  <c:v>1.0888274673401825E-3</c:v>
                </c:pt>
                <c:pt idx="126">
                  <c:v>1.0516088821812888E-3</c:v>
                </c:pt>
                <c:pt idx="127">
                  <c:v>1.0157286173266761E-3</c:v>
                </c:pt>
                <c:pt idx="128">
                  <c:v>9.8113702613971299E-4</c:v>
                </c:pt>
                <c:pt idx="129">
                  <c:v>9.4778630193963144E-4</c:v>
                </c:pt>
                <c:pt idx="130">
                  <c:v>9.1563041434337446E-4</c:v>
                </c:pt>
                <c:pt idx="131">
                  <c:v>8.8462504724803816E-4</c:v>
                </c:pt>
                <c:pt idx="132">
                  <c:v>8.5472753847384256E-4</c:v>
                </c:pt>
                <c:pt idx="133">
                  <c:v>8.2589682107870883E-4</c:v>
                </c:pt>
                <c:pt idx="134">
                  <c:v>7.9809336634802E-4</c:v>
                </c:pt>
                <c:pt idx="135">
                  <c:v>7.7127912845642891E-4</c:v>
                </c:pt>
                <c:pt idx="136">
                  <c:v>7.4541749079280782E-4</c:v>
                </c:pt>
                <c:pt idx="137">
                  <c:v>7.2047321393430615E-4</c:v>
                </c:pt>
                <c:pt idx="138">
                  <c:v>6.9641238525124712E-4</c:v>
                </c:pt>
                <c:pt idx="139">
                  <c:v>6.7320237012080968E-4</c:v>
                </c:pt>
                <c:pt idx="140">
                  <c:v>6.5081176472421814E-4</c:v>
                </c:pt>
                <c:pt idx="141">
                  <c:v>6.2921035039961725E-4</c:v>
                </c:pt>
                <c:pt idx="142">
                  <c:v>6.0836904952043299E-4</c:v>
                </c:pt>
                <c:pt idx="143">
                  <c:v>5.8825988286727998E-4</c:v>
                </c:pt>
                <c:pt idx="144">
                  <c:v>5.6885592845996153E-4</c:v>
                </c:pt>
                <c:pt idx="145">
                  <c:v>5.5013128181494446E-4</c:v>
                </c:pt>
                <c:pt idx="146">
                  <c:v>5.320610175927606E-4</c:v>
                </c:pt>
                <c:pt idx="147">
                  <c:v>5.1462115259923267E-4</c:v>
                </c:pt>
                <c:pt idx="148">
                  <c:v>4.9778861010387192E-4</c:v>
                </c:pt>
                <c:pt idx="149">
                  <c:v>4.8154118543867341E-4</c:v>
                </c:pt>
                <c:pt idx="150">
                  <c:v>4.6585751284038796E-4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1-DB44-B53A-4B14446A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'MR-92'!$G$19:$G$169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'MR-92'!$I$19:$I$169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7.1936414775768394E-16</c:v>
                </c:pt>
                <c:pt idx="2">
                  <c:v>6.4472222385499343E-12</c:v>
                </c:pt>
                <c:pt idx="3">
                  <c:v>6.2175981348690275E-10</c:v>
                </c:pt>
                <c:pt idx="4">
                  <c:v>1.1343412585534168E-8</c:v>
                </c:pt>
                <c:pt idx="5">
                  <c:v>8.8934675561508379E-8</c:v>
                </c:pt>
                <c:pt idx="6">
                  <c:v>4.2207962084627049E-7</c:v>
                </c:pt>
                <c:pt idx="7">
                  <c:v>1.4422897702094101E-6</c:v>
                </c:pt>
                <c:pt idx="8">
                  <c:v>3.9179785396997244E-6</c:v>
                </c:pt>
                <c:pt idx="9">
                  <c:v>8.9971492973390489E-6</c:v>
                </c:pt>
                <c:pt idx="10">
                  <c:v>1.8187344790935099E-5</c:v>
                </c:pt>
                <c:pt idx="11">
                  <c:v>3.3281517302621626E-5</c:v>
                </c:pt>
                <c:pt idx="12">
                  <c:v>5.624881210662394E-5</c:v>
                </c:pt>
                <c:pt idx="13">
                  <c:v>8.9111032764072198E-5</c:v>
                </c:pt>
                <c:pt idx="14">
                  <c:v>1.3382224722390909E-4</c:v>
                </c:pt>
                <c:pt idx="15">
                  <c:v>1.9216369936233819E-4</c:v>
                </c:pt>
                <c:pt idx="16">
                  <c:v>2.6566088400722921E-4</c:v>
                </c:pt>
                <c:pt idx="17">
                  <c:v>3.5552528457480842E-4</c:v>
                </c:pt>
                <c:pt idx="18">
                  <c:v>4.6262015083723659E-4</c:v>
                </c:pt>
                <c:pt idx="19">
                  <c:v>5.8744773761301998E-4</c:v>
                </c:pt>
                <c:pt idx="20">
                  <c:v>7.3015440818593612E-4</c:v>
                </c:pt>
                <c:pt idx="21">
                  <c:v>8.9054967129012519E-4</c:v>
                </c:pt>
                <c:pt idx="22">
                  <c:v>1.0681353356566141E-3</c:v>
                </c:pt>
                <c:pt idx="23">
                  <c:v>1.2621413469207456E-3</c:v>
                </c:pt>
                <c:pt idx="24">
                  <c:v>1.4715653832906245E-3</c:v>
                </c:pt>
                <c:pt idx="25">
                  <c:v>1.6952138371003509E-3</c:v>
                </c:pt>
                <c:pt idx="26">
                  <c:v>1.9317423415160439E-3</c:v>
                </c:pt>
                <c:pt idx="27">
                  <c:v>2.1796944824558685E-3</c:v>
                </c:pt>
                <c:pt idx="28">
                  <c:v>2.4375377497229235E-3</c:v>
                </c:pt>
                <c:pt idx="29">
                  <c:v>2.7036961242176941E-3</c:v>
                </c:pt>
                <c:pt idx="30">
                  <c:v>2.9765789725767003E-3</c:v>
                </c:pt>
                <c:pt idx="31">
                  <c:v>3.2546061331715742E-3</c:v>
                </c:pt>
                <c:pt idx="32">
                  <c:v>3.5362292363414305E-3</c:v>
                </c:pt>
                <c:pt idx="33">
                  <c:v>3.8199494156973463E-3</c:v>
                </c:pt>
                <c:pt idx="34">
                  <c:v>4.104331644648151E-3</c:v>
                </c:pt>
                <c:pt idx="35">
                  <c:v>4.3880159804861353E-3</c:v>
                </c:pt>
                <c:pt idx="36">
                  <c:v>4.669726023997605E-3</c:v>
                </c:pt>
                <c:pt idx="37">
                  <c:v>4.9482749111668858E-3</c:v>
                </c:pt>
                <c:pt idx="38">
                  <c:v>5.2225691496903008E-3</c:v>
                </c:pt>
                <c:pt idx="39">
                  <c:v>5.4916106003943133E-3</c:v>
                </c:pt>
                <c:pt idx="40">
                  <c:v>5.7544968851737672E-3</c:v>
                </c:pt>
                <c:pt idx="41">
                  <c:v>6.0104204809959703E-3</c:v>
                </c:pt>
                <c:pt idx="42">
                  <c:v>6.258666735570303E-3</c:v>
                </c:pt>
                <c:pt idx="43">
                  <c:v>6.4986110157397199E-3</c:v>
                </c:pt>
                <c:pt idx="44">
                  <c:v>6.7297151754294139E-3</c:v>
                </c:pt>
                <c:pt idx="45">
                  <c:v>6.9515235067313845E-3</c:v>
                </c:pt>
                <c:pt idx="46">
                  <c:v>7.1636583158342527E-3</c:v>
                </c:pt>
                <c:pt idx="47">
                  <c:v>7.3658152452823564E-3</c:v>
                </c:pt>
                <c:pt idx="48">
                  <c:v>7.5577584456002255E-3</c:v>
                </c:pt>
                <c:pt idx="49">
                  <c:v>7.7393156826856702E-3</c:v>
                </c:pt>
                <c:pt idx="50">
                  <c:v>7.9103734525346869E-3</c:v>
                </c:pt>
                <c:pt idx="51">
                  <c:v>8.0708721617403934E-3</c:v>
                </c:pt>
                <c:pt idx="52">
                  <c:v>8.2208014207075675E-3</c:v>
                </c:pt>
                <c:pt idx="53">
                  <c:v>8.3601954865253191E-3</c:v>
                </c:pt>
                <c:pt idx="54">
                  <c:v>8.4891288838144507E-3</c:v>
                </c:pt>
                <c:pt idx="55">
                  <c:v>8.6077122244849983E-3</c:v>
                </c:pt>
                <c:pt idx="56">
                  <c:v>8.7160882410723221E-3</c:v>
                </c:pt>
                <c:pt idx="57">
                  <c:v>8.8144280430466973E-3</c:v>
                </c:pt>
                <c:pt idx="58">
                  <c:v>8.9029276010930102E-3</c:v>
                </c:pt>
                <c:pt idx="59">
                  <c:v>8.9818044607273499E-3</c:v>
                </c:pt>
                <c:pt idx="60">
                  <c:v>9.0512946836574792E-3</c:v>
                </c:pt>
                <c:pt idx="61">
                  <c:v>9.1116500129131521E-3</c:v>
                </c:pt>
                <c:pt idx="62">
                  <c:v>9.1631352558910664E-3</c:v>
                </c:pt>
                <c:pt idx="63">
                  <c:v>9.2060258780043147E-3</c:v>
                </c:pt>
                <c:pt idx="64">
                  <c:v>9.2406057985340417E-3</c:v>
                </c:pt>
                <c:pt idx="65">
                  <c:v>9.2671653794956163E-3</c:v>
                </c:pt>
                <c:pt idx="66">
                  <c:v>9.2859995978026109E-3</c:v>
                </c:pt>
                <c:pt idx="67">
                  <c:v>9.2974063906965474E-3</c:v>
                </c:pt>
                <c:pt idx="68">
                  <c:v>9.3016851642715014E-3</c:v>
                </c:pt>
                <c:pt idx="69">
                  <c:v>9.2991354549265548E-3</c:v>
                </c:pt>
                <c:pt idx="70">
                  <c:v>9.2900557337003333E-3</c:v>
                </c:pt>
                <c:pt idx="71">
                  <c:v>9.2747423436533149E-3</c:v>
                </c:pt>
                <c:pt idx="72">
                  <c:v>9.2534885607484137E-3</c:v>
                </c:pt>
                <c:pt idx="73">
                  <c:v>9.2265837690183993E-3</c:v>
                </c:pt>
                <c:pt idx="74">
                  <c:v>9.1943127411877844E-3</c:v>
                </c:pt>
                <c:pt idx="75">
                  <c:v>9.1569550163232514E-3</c:v>
                </c:pt>
                <c:pt idx="76">
                  <c:v>9.1147843665113863E-3</c:v>
                </c:pt>
                <c:pt idx="77">
                  <c:v>9.0680683449964345E-3</c:v>
                </c:pt>
                <c:pt idx="78">
                  <c:v>9.0170679086480059E-3</c:v>
                </c:pt>
                <c:pt idx="79">
                  <c:v>8.9620371080631235E-3</c:v>
                </c:pt>
                <c:pt idx="80">
                  <c:v>8.9032228390337198E-3</c:v>
                </c:pt>
                <c:pt idx="81">
                  <c:v>8.8408646495284297E-3</c:v>
                </c:pt>
                <c:pt idx="82">
                  <c:v>8.7751945967404973E-3</c:v>
                </c:pt>
                <c:pt idx="83">
                  <c:v>8.7064371491427286E-3</c:v>
                </c:pt>
                <c:pt idx="84">
                  <c:v>8.6348091288624487E-3</c:v>
                </c:pt>
                <c:pt idx="85">
                  <c:v>8.560519690044139E-3</c:v>
                </c:pt>
                <c:pt idx="86">
                  <c:v>8.4837703292040632E-3</c:v>
                </c:pt>
                <c:pt idx="87">
                  <c:v>8.404754923899669E-3</c:v>
                </c:pt>
                <c:pt idx="88">
                  <c:v>8.3236597963367732E-3</c:v>
                </c:pt>
                <c:pt idx="89">
                  <c:v>8.2406637988190774E-3</c:v>
                </c:pt>
                <c:pt idx="90">
                  <c:v>8.1559384182095743E-3</c:v>
                </c:pt>
                <c:pt idx="91">
                  <c:v>8.0696478968198832E-3</c:v>
                </c:pt>
                <c:pt idx="92">
                  <c:v>7.9819493673741072E-3</c:v>
                </c:pt>
                <c:pt idx="93">
                  <c:v>7.8929929999086174E-3</c:v>
                </c:pt>
                <c:pt idx="94">
                  <c:v>7.8029221586674137E-3</c:v>
                </c:pt>
                <c:pt idx="95">
                  <c:v>7.7118735672381646E-3</c:v>
                </c:pt>
                <c:pt idx="96">
                  <c:v>7.6199774803442843E-3</c:v>
                </c:pt>
                <c:pt idx="97">
                  <c:v>7.5273578608659117E-3</c:v>
                </c:pt>
                <c:pt idx="98">
                  <c:v>7.4341325608084921E-3</c:v>
                </c:pt>
                <c:pt idx="99">
                  <c:v>7.3404135050709101E-3</c:v>
                </c:pt>
                <c:pt idx="100">
                  <c:v>7.2463068769884342E-3</c:v>
                </c:pt>
                <c:pt idx="101">
                  <c:v>7.1519133047384092E-3</c:v>
                </c:pt>
                <c:pt idx="102">
                  <c:v>7.0573280477996339E-3</c:v>
                </c:pt>
                <c:pt idx="103">
                  <c:v>6.9626411827513283E-3</c:v>
                </c:pt>
                <c:pt idx="104">
                  <c:v>6.8679377877834949E-3</c:v>
                </c:pt>
                <c:pt idx="105">
                  <c:v>6.773298125369186E-3</c:v>
                </c:pt>
                <c:pt idx="106">
                  <c:v>6.6787978226207573E-3</c:v>
                </c:pt>
                <c:pt idx="107">
                  <c:v>6.5845080489174441E-3</c:v>
                </c:pt>
                <c:pt idx="108">
                  <c:v>6.4904956904501326E-3</c:v>
                </c:pt>
                <c:pt idx="109">
                  <c:v>6.3968235213830897E-3</c:v>
                </c:pt>
                <c:pt idx="110">
                  <c:v>6.3035503713803134E-3</c:v>
                </c:pt>
                <c:pt idx="111">
                  <c:v>6.2107312892880724E-3</c:v>
                </c:pt>
                <c:pt idx="112">
                  <c:v>6.1184177028039315E-3</c:v>
                </c:pt>
                <c:pt idx="113">
                  <c:v>6.0266575739983024E-3</c:v>
                </c:pt>
                <c:pt idx="114">
                  <c:v>5.9354955505857825E-3</c:v>
                </c:pt>
                <c:pt idx="115">
                  <c:v>5.8449731128716858E-3</c:v>
                </c:pt>
                <c:pt idx="116">
                  <c:v>5.7551287163245257E-3</c:v>
                </c:pt>
                <c:pt idx="117">
                  <c:v>5.6659979297475401E-3</c:v>
                </c:pt>
                <c:pt idx="118">
                  <c:v>5.5776135690417993E-3</c:v>
                </c:pt>
                <c:pt idx="119">
                  <c:v>5.490005826571367E-3</c:v>
                </c:pt>
                <c:pt idx="120">
                  <c:v>5.4032023961558808E-3</c:v>
                </c:pt>
                <c:pt idx="121">
                  <c:v>5.3172285937295796E-3</c:v>
                </c:pt>
                <c:pt idx="122">
                  <c:v>5.2321074737175597E-3</c:v>
                </c:pt>
                <c:pt idx="123">
                  <c:v>5.1478599411896621E-3</c:v>
                </c:pt>
                <c:pt idx="124">
                  <c:v>5.0645048598615431E-3</c:v>
                </c:pt>
                <c:pt idx="125">
                  <c:v>4.98205915601961E-3</c:v>
                </c:pt>
                <c:pt idx="126">
                  <c:v>4.9005379184526594E-3</c:v>
                </c:pt>
                <c:pt idx="127">
                  <c:v>4.8199544944781663E-3</c:v>
                </c:pt>
                <c:pt idx="128">
                  <c:v>4.7403205821555409E-3</c:v>
                </c:pt>
                <c:pt idx="129">
                  <c:v>4.6616463187818067E-3</c:v>
                </c:pt>
                <c:pt idx="130">
                  <c:v>4.5839403657677727E-3</c:v>
                </c:pt>
                <c:pt idx="131">
                  <c:v>4.5072099899948351E-3</c:v>
                </c:pt>
                <c:pt idx="132">
                  <c:v>4.4314611417535423E-3</c:v>
                </c:pt>
                <c:pt idx="133">
                  <c:v>4.356698529366201E-3</c:v>
                </c:pt>
                <c:pt idx="134">
                  <c:v>4.2829256905956674E-3</c:v>
                </c:pt>
                <c:pt idx="135">
                  <c:v>4.2101450609427667E-3</c:v>
                </c:pt>
                <c:pt idx="136">
                  <c:v>4.1383580389339307E-3</c:v>
                </c:pt>
                <c:pt idx="137">
                  <c:v>4.0675650485000325E-3</c:v>
                </c:pt>
                <c:pt idx="138">
                  <c:v>3.9977655985462875E-3</c:v>
                </c:pt>
                <c:pt idx="139">
                  <c:v>3.9289583398116543E-3</c:v>
                </c:pt>
                <c:pt idx="140">
                  <c:v>3.8611411191146815E-3</c:v>
                </c:pt>
                <c:pt idx="141">
                  <c:v>3.794311031081102E-3</c:v>
                </c:pt>
                <c:pt idx="142">
                  <c:v>3.7284644674464872E-3</c:v>
                </c:pt>
                <c:pt idx="143">
                  <c:v>3.6635971640252432E-3</c:v>
                </c:pt>
                <c:pt idx="144">
                  <c:v>3.5997042454354029E-3</c:v>
                </c:pt>
                <c:pt idx="145">
                  <c:v>3.5367802676661885E-3</c:v>
                </c:pt>
                <c:pt idx="146">
                  <c:v>3.4748192585731968E-3</c:v>
                </c:pt>
                <c:pt idx="147">
                  <c:v>3.4138147563837944E-3</c:v>
                </c:pt>
                <c:pt idx="148">
                  <c:v>3.3537598462930395E-3</c:v>
                </c:pt>
                <c:pt idx="149">
                  <c:v>3.2946471952279106E-3</c:v>
                </c:pt>
                <c:pt idx="150">
                  <c:v>3.2364690848555432E-3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8-304D-9BBC-88FCECAE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'MR-22.06'!$G$25:$G$175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'MR-22.06'!$H$25:$H$175</c:f>
              <c:numCache>
                <c:formatCode>General</c:formatCode>
                <c:ptCount val="151"/>
                <c:pt idx="0">
                  <c:v>1</c:v>
                </c:pt>
                <c:pt idx="1">
                  <c:v>0.99999999999999578</c:v>
                </c:pt>
                <c:pt idx="2">
                  <c:v>0.9999999999749134</c:v>
                </c:pt>
                <c:pt idx="3">
                  <c:v>0.9999999978797135</c:v>
                </c:pt>
                <c:pt idx="4">
                  <c:v>0.99999996291791948</c:v>
                </c:pt>
                <c:pt idx="5">
                  <c:v>0.99999971005952304</c:v>
                </c:pt>
                <c:pt idx="6">
                  <c:v>0.99999859940197622</c:v>
                </c:pt>
                <c:pt idx="7">
                  <c:v>0.99999507216366412</c:v>
                </c:pt>
                <c:pt idx="8">
                  <c:v>0.99998612201496895</c:v>
                </c:pt>
                <c:pt idx="9">
                  <c:v>0.99996682201906328</c:v>
                </c:pt>
                <c:pt idx="10">
                  <c:v>0.99992999712341801</c:v>
                </c:pt>
                <c:pt idx="11">
                  <c:v>0.99986608462952753</c:v>
                </c:pt>
                <c:pt idx="12">
                  <c:v>0.99976318338072145</c:v>
                </c:pt>
                <c:pt idx="13">
                  <c:v>0.99960726493664154</c:v>
                </c:pt>
                <c:pt idx="14">
                  <c:v>0.9993825065195433</c:v>
                </c:pt>
                <c:pt idx="15">
                  <c:v>0.99907170247513744</c:v>
                </c:pt>
                <c:pt idx="16">
                  <c:v>0.99865671443214432</c:v>
                </c:pt>
                <c:pt idx="17">
                  <c:v>0.99811892706604644</c:v>
                </c:pt>
                <c:pt idx="18">
                  <c:v>0.99743968417048412</c:v>
                </c:pt>
                <c:pt idx="19">
                  <c:v>0.99660068728251139</c:v>
                </c:pt>
                <c:pt idx="20">
                  <c:v>0.99558434570307797</c:v>
                </c:pt>
                <c:pt idx="21">
                  <c:v>0.99437407212976126</c:v>
                </c:pt>
                <c:pt idx="22">
                  <c:v>0.99295452225451175</c:v>
                </c:pt>
                <c:pt idx="23">
                  <c:v>0.99131177968853856</c:v>
                </c:pt>
                <c:pt idx="24">
                  <c:v>0.98943348963162636</c:v>
                </c:pt>
                <c:pt idx="25">
                  <c:v>0.98730894599004992</c:v>
                </c:pt>
                <c:pt idx="26">
                  <c:v>0.9849291373410457</c:v>
                </c:pt>
                <c:pt idx="27">
                  <c:v>0.982286757395469</c:v>
                </c:pt>
                <c:pt idx="28">
                  <c:v>0.97937618555075334</c:v>
                </c:pt>
                <c:pt idx="29">
                  <c:v>0.9761934428549619</c:v>
                </c:pt>
                <c:pt idx="30">
                  <c:v>0.97273612829799105</c:v>
                </c:pt>
                <c:pt idx="31">
                  <c:v>0.96900333986674714</c:v>
                </c:pt>
                <c:pt idx="32">
                  <c:v>0.96499558429028787</c:v>
                </c:pt>
                <c:pt idx="33">
                  <c:v>0.96071467888875184</c:v>
                </c:pt>
                <c:pt idx="34">
                  <c:v>0.9561636484468109</c:v>
                </c:pt>
                <c:pt idx="35">
                  <c:v>0.95134661957136823</c:v>
                </c:pt>
                <c:pt idx="36">
                  <c:v>0.94626871457178252</c:v>
                </c:pt>
                <c:pt idx="37">
                  <c:v>0.94093594652254064</c:v>
                </c:pt>
                <c:pt idx="38">
                  <c:v>0.93535511683375372</c:v>
                </c:pt>
                <c:pt idx="39">
                  <c:v>0.92953371636296478</c:v>
                </c:pt>
                <c:pt idx="40">
                  <c:v>0.92347983085013419</c:v>
                </c:pt>
                <c:pt idx="41">
                  <c:v>0.91720205124322851</c:v>
                </c:pt>
                <c:pt idx="42">
                  <c:v>0.91070938930111078</c:v>
                </c:pt>
                <c:pt idx="43">
                  <c:v>0.90401119870983226</c:v>
                </c:pt>
                <c:pt idx="44">
                  <c:v>0.89711710182443627</c:v>
                </c:pt>
                <c:pt idx="45">
                  <c:v>0.89003692204764451</c:v>
                </c:pt>
                <c:pt idx="46">
                  <c:v>0.88278062177617311</c:v>
                </c:pt>
                <c:pt idx="47">
                  <c:v>0.87535824578206767</c:v>
                </c:pt>
                <c:pt idx="48">
                  <c:v>0.86777986984776811</c:v>
                </c:pt>
                <c:pt idx="49">
                  <c:v>0.86005555443733539</c:v>
                </c:pt>
                <c:pt idx="50">
                  <c:v>0.85219530316034986</c:v>
                </c:pt>
                <c:pt idx="51">
                  <c:v>0.84420902576768686</c:v>
                </c:pt>
                <c:pt idx="52">
                  <c:v>0.83610650540811915</c:v>
                </c:pt>
                <c:pt idx="53">
                  <c:v>0.82789736987020601</c:v>
                </c:pt>
                <c:pt idx="54">
                  <c:v>0.81959106653404468</c:v>
                </c:pt>
                <c:pt idx="55">
                  <c:v>0.81119684076123744</c:v>
                </c:pt>
                <c:pt idx="56">
                  <c:v>0.80272371745805238</c:v>
                </c:pt>
                <c:pt idx="57">
                  <c:v>0.79418048555554333</c:v>
                </c:pt>
                <c:pt idx="58">
                  <c:v>0.78557568516077603</c:v>
                </c:pt>
                <c:pt idx="59">
                  <c:v>0.776917597144823</c:v>
                </c:pt>
                <c:pt idx="60">
                  <c:v>0.76821423494543628</c:v>
                </c:pt>
                <c:pt idx="61">
                  <c:v>0.75947333837497</c:v>
                </c:pt>
                <c:pt idx="62">
                  <c:v>0.75070236923698763</c:v>
                </c:pt>
                <c:pt idx="63">
                  <c:v>0.74190850856777024</c:v>
                </c:pt>
                <c:pt idx="64">
                  <c:v>0.73309865533157281</c:v>
                </c:pt>
                <c:pt idx="65">
                  <c:v>0.72427942641076615</c:v>
                </c:pt>
                <c:pt idx="66">
                  <c:v>0.71545715774388685</c:v>
                </c:pt>
                <c:pt idx="67">
                  <c:v>0.70663790647602254</c:v>
                </c:pt>
                <c:pt idx="68">
                  <c:v>0.69782745399684742</c:v>
                </c:pt>
                <c:pt idx="69">
                  <c:v>0.6890313097519416</c:v>
                </c:pt>
                <c:pt idx="70">
                  <c:v>0.6802547157227774</c:v>
                </c:pt>
                <c:pt idx="71">
                  <c:v>0.67150265147993482</c:v>
                </c:pt>
                <c:pt idx="72">
                  <c:v>0.66277983972268995</c:v>
                </c:pt>
                <c:pt idx="73">
                  <c:v>0.65409075222616064</c:v>
                </c:pt>
                <c:pt idx="74">
                  <c:v>0.64543961612465151</c:v>
                </c:pt>
                <c:pt idx="75">
                  <c:v>0.63683042046679628</c:v>
                </c:pt>
                <c:pt idx="76">
                  <c:v>0.62826692298450237</c:v>
                </c:pt>
                <c:pt idx="77">
                  <c:v>0.61975265702366755</c:v>
                </c:pt>
                <c:pt idx="78">
                  <c:v>0.61129093859008021</c:v>
                </c:pt>
                <c:pt idx="79">
                  <c:v>0.60288487346897224</c:v>
                </c:pt>
                <c:pt idx="80">
                  <c:v>0.59453736438130877</c:v>
                </c:pt>
                <c:pt idx="81">
                  <c:v>0.58625111814412323</c:v>
                </c:pt>
                <c:pt idx="82">
                  <c:v>0.57802865280609317</c:v>
                </c:pt>
                <c:pt idx="83">
                  <c:v>0.56987230473306061</c:v>
                </c:pt>
                <c:pt idx="84">
                  <c:v>0.56178423562144686</c:v>
                </c:pt>
                <c:pt idx="85">
                  <c:v>0.5537664394204056</c:v>
                </c:pt>
                <c:pt idx="86">
                  <c:v>0.54582074914623968</c:v>
                </c:pt>
                <c:pt idx="87">
                  <c:v>0.53794884357497996</c:v>
                </c:pt>
                <c:pt idx="88">
                  <c:v>0.53015225380122999</c:v>
                </c:pt>
                <c:pt idx="89">
                  <c:v>0.52243236965330708</c:v>
                </c:pt>
                <c:pt idx="90">
                  <c:v>0.51479044595649193</c:v>
                </c:pt>
                <c:pt idx="91">
                  <c:v>0.50722760863778438</c:v>
                </c:pt>
                <c:pt idx="92">
                  <c:v>0.49974486066696078</c:v>
                </c:pt>
                <c:pt idx="93">
                  <c:v>0.49234308783002256</c:v>
                </c:pt>
                <c:pt idx="94">
                  <c:v>0.48502306433222975</c:v>
                </c:pt>
                <c:pt idx="95">
                  <c:v>0.47778545822893503</c:v>
                </c:pt>
                <c:pt idx="96">
                  <c:v>0.47063083668331673</c:v>
                </c:pt>
                <c:pt idx="97">
                  <c:v>0.46355967105088425</c:v>
                </c:pt>
                <c:pt idx="98">
                  <c:v>0.4565723417913351</c:v>
                </c:pt>
                <c:pt idx="99">
                  <c:v>0.44966914320893192</c:v>
                </c:pt>
                <c:pt idx="100">
                  <c:v>0.44285028802309612</c:v>
                </c:pt>
                <c:pt idx="101">
                  <c:v>0.4361159117713812</c:v>
                </c:pt>
                <c:pt idx="102">
                  <c:v>0.42946607704735196</c:v>
                </c:pt>
                <c:pt idx="103">
                  <c:v>0.42290077757625866</c:v>
                </c:pt>
                <c:pt idx="104">
                  <c:v>0.416419942131661</c:v>
                </c:pt>
                <c:pt idx="105">
                  <c:v>0.4100234382963821</c:v>
                </c:pt>
                <c:pt idx="106">
                  <c:v>0.40371107607138945</c:v>
                </c:pt>
                <c:pt idx="107">
                  <c:v>0.39748261133633167</c:v>
                </c:pt>
                <c:pt idx="108">
                  <c:v>0.39133774916559239</c:v>
                </c:pt>
                <c:pt idx="109">
                  <c:v>0.38527614700381774</c:v>
                </c:pt>
                <c:pt idx="110">
                  <c:v>0.37929741770492087</c:v>
                </c:pt>
                <c:pt idx="111">
                  <c:v>0.37340113243864048</c:v>
                </c:pt>
                <c:pt idx="112">
                  <c:v>0.3675868234687103</c:v>
                </c:pt>
                <c:pt idx="113">
                  <c:v>0.36185398680673964</c:v>
                </c:pt>
                <c:pt idx="114">
                  <c:v>0.35620208474586335</c:v>
                </c:pt>
                <c:pt idx="115">
                  <c:v>0.35063054827819828</c:v>
                </c:pt>
                <c:pt idx="116">
                  <c:v>0.34513877940011684</c:v>
                </c:pt>
                <c:pt idx="117">
                  <c:v>0.3397261533092788</c:v>
                </c:pt>
                <c:pt idx="118">
                  <c:v>0.33439202049731898</c:v>
                </c:pt>
                <c:pt idx="119">
                  <c:v>0.32913570874200748</c:v>
                </c:pt>
                <c:pt idx="120">
                  <c:v>0.32395652500264016</c:v>
                </c:pt>
                <c:pt idx="121">
                  <c:v>0.3188537572223259</c:v>
                </c:pt>
                <c:pt idx="122">
                  <c:v>0.31382667604076409</c:v>
                </c:pt>
                <c:pt idx="123">
                  <c:v>0.30887453642100615</c:v>
                </c:pt>
                <c:pt idx="124">
                  <c:v>0.30399657919361966</c:v>
                </c:pt>
                <c:pt idx="125">
                  <c:v>0.299192032521576</c:v>
                </c:pt>
                <c:pt idx="126">
                  <c:v>0.29446011328907984</c:v>
                </c:pt>
                <c:pt idx="127">
                  <c:v>0.28980002841748209</c:v>
                </c:pt>
                <c:pt idx="128">
                  <c:v>0.28521097611131185</c:v>
                </c:pt>
                <c:pt idx="129">
                  <c:v>0.28069214703736778</c:v>
                </c:pt>
                <c:pt idx="130">
                  <c:v>0.27624272543972295</c:v>
                </c:pt>
                <c:pt idx="131">
                  <c:v>0.2718618901933938</c:v>
                </c:pt>
                <c:pt idx="132">
                  <c:v>0.26754881579933909</c:v>
                </c:pt>
                <c:pt idx="133">
                  <c:v>0.26330267332335922</c:v>
                </c:pt>
                <c:pt idx="134">
                  <c:v>0.25912263128137614</c:v>
                </c:pt>
                <c:pt idx="135">
                  <c:v>0.25500785647348434</c:v>
                </c:pt>
                <c:pt idx="136">
                  <c:v>0.25095751476908323</c:v>
                </c:pt>
                <c:pt idx="137">
                  <c:v>0.24697077184530403</c:v>
                </c:pt>
                <c:pt idx="138">
                  <c:v>0.24304679388087291</c:v>
                </c:pt>
                <c:pt idx="139">
                  <c:v>0.2391847482074636</c:v>
                </c:pt>
                <c:pt idx="140">
                  <c:v>0.23538380392051561</c:v>
                </c:pt>
                <c:pt idx="141">
                  <c:v>0.23164313245141732</c:v>
                </c:pt>
                <c:pt idx="142">
                  <c:v>0.22796190810288086</c:v>
                </c:pt>
                <c:pt idx="143">
                  <c:v>0.22433930854925277</c:v>
                </c:pt>
                <c:pt idx="144">
                  <c:v>0.22077451530344849</c:v>
                </c:pt>
                <c:pt idx="145">
                  <c:v>0.21726671415212317</c:v>
                </c:pt>
                <c:pt idx="146">
                  <c:v>0.21381509556061484</c:v>
                </c:pt>
                <c:pt idx="147">
                  <c:v>0.21041885504915647</c:v>
                </c:pt>
                <c:pt idx="148">
                  <c:v>0.20707719354176413</c:v>
                </c:pt>
                <c:pt idx="149">
                  <c:v>0.20378931768916908</c:v>
                </c:pt>
                <c:pt idx="150">
                  <c:v>0.20055444016709267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4-FA41-8FDC-2840C2CF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'MR-22.06'!$G$25:$G$175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'MR-22.06'!$I$25:$I$175</c:f>
              <c:numCache>
                <c:formatCode>General</c:formatCode>
                <c:ptCount val="151"/>
                <c:pt idx="0">
                  <c:v>0</c:v>
                </c:pt>
                <c:pt idx="1">
                  <c:v>5.7438555881253564E-14</c:v>
                </c:pt>
                <c:pt idx="2">
                  <c:v>1.4458751146088276E-10</c:v>
                </c:pt>
                <c:pt idx="3">
                  <c:v>7.321812013695793E-9</c:v>
                </c:pt>
                <c:pt idx="4">
                  <c:v>8.8394200089844045E-8</c:v>
                </c:pt>
                <c:pt idx="5">
                  <c:v>5.1597195887892452E-7</c:v>
                </c:pt>
                <c:pt idx="6">
                  <c:v>1.9560211831430802E-6</c:v>
                </c:pt>
                <c:pt idx="7">
                  <c:v>5.5914063533762631E-6</c:v>
                </c:pt>
                <c:pt idx="8">
                  <c:v>1.3124491125839378E-5</c:v>
                </c:pt>
                <c:pt idx="9">
                  <c:v>2.666902174151277E-5</c:v>
                </c:pt>
                <c:pt idx="10">
                  <c:v>4.8575441829147374E-5</c:v>
                </c:pt>
                <c:pt idx="11">
                  <c:v>8.123669153670658E-5</c:v>
                </c:pt>
                <c:pt idx="12">
                  <c:v>1.2690953407399293E-4</c:v>
                </c:pt>
                <c:pt idx="13">
                  <c:v>1.8757143741499803E-4</c:v>
                </c:pt>
                <c:pt idx="14">
                  <c:v>2.6482058764878779E-4</c:v>
                </c:pt>
                <c:pt idx="15">
                  <c:v>3.598182191882784E-4</c:v>
                </c:pt>
                <c:pt idx="16">
                  <c:v>4.7326773060612148E-4</c:v>
                </c:pt>
                <c:pt idx="17">
                  <c:v>6.0542303913728619E-4</c:v>
                </c:pt>
                <c:pt idx="18">
                  <c:v>7.5611834275426178E-4</c:v>
                </c:pt>
                <c:pt idx="19">
                  <c:v>9.2481214704975172E-4</c:v>
                </c:pt>
                <c:pt idx="20">
                  <c:v>1.1106395518941411E-3</c:v>
                </c:pt>
                <c:pt idx="21">
                  <c:v>1.3124680530552577E-3</c:v>
                </c:pt>
                <c:pt idx="22">
                  <c:v>1.5289533119634492E-3</c:v>
                </c:pt>
                <c:pt idx="23">
                  <c:v>1.758592392292323E-3</c:v>
                </c:pt>
                <c:pt idx="24">
                  <c:v>1.999772822982214E-3</c:v>
                </c:pt>
                <c:pt idx="25">
                  <c:v>2.2508165249453269E-3</c:v>
                </c:pt>
                <c:pt idx="26">
                  <c:v>2.5100181510831214E-3</c:v>
                </c:pt>
                <c:pt idx="27">
                  <c:v>2.7756777614988378E-3</c:v>
                </c:pt>
                <c:pt idx="28">
                  <c:v>3.0461280141998305E-3</c:v>
                </c:pt>
                <c:pt idx="29">
                  <c:v>3.3197562206392192E-3</c:v>
                </c:pt>
                <c:pt idx="30">
                  <c:v>3.5950217164503659E-3</c:v>
                </c:pt>
                <c:pt idx="31">
                  <c:v>3.8704690484023157E-3</c:v>
                </c:pt>
                <c:pt idx="32">
                  <c:v>4.1447374932101697E-3</c:v>
                </c:pt>
                <c:pt idx="33">
                  <c:v>4.4165674135424153E-3</c:v>
                </c:pt>
                <c:pt idx="34">
                  <c:v>4.6848039299247054E-3</c:v>
                </c:pt>
                <c:pt idx="35">
                  <c:v>4.9483983506401685E-3</c:v>
                </c:pt>
                <c:pt idx="36">
                  <c:v>5.2064077598469177E-3</c:v>
                </c:pt>
                <c:pt idx="37">
                  <c:v>5.4579931203016675E-3</c:v>
                </c:pt>
                <c:pt idx="38">
                  <c:v>5.7024162035938745E-3</c:v>
                </c:pt>
                <c:pt idx="39">
                  <c:v>5.9390356191749106E-3</c:v>
                </c:pt>
                <c:pt idx="40">
                  <c:v>6.1673021746550209E-3</c:v>
                </c:pt>
                <c:pt idx="41">
                  <c:v>6.3867537643596661E-3</c:v>
                </c:pt>
                <c:pt idx="42">
                  <c:v>6.5970099512115696E-3</c:v>
                </c:pt>
                <c:pt idx="43">
                  <c:v>6.7977663786547692E-3</c:v>
                </c:pt>
                <c:pt idx="44">
                  <c:v>6.9887891244437179E-3</c:v>
                </c:pt>
                <c:pt idx="45">
                  <c:v>7.1699090864792295E-3</c:v>
                </c:pt>
                <c:pt idx="46">
                  <c:v>7.3410164722290993E-3</c:v>
                </c:pt>
                <c:pt idx="47">
                  <c:v>7.5020554473454225E-3</c:v>
                </c:pt>
                <c:pt idx="48">
                  <c:v>7.6530189855988431E-3</c:v>
                </c:pt>
                <c:pt idx="49">
                  <c:v>7.793943950913945E-3</c:v>
                </c:pt>
                <c:pt idx="50">
                  <c:v>7.9249064328457651E-3</c:v>
                </c:pt>
                <c:pt idx="51">
                  <c:v>8.0460173490400667E-3</c:v>
                </c:pt>
                <c:pt idx="52">
                  <c:v>8.1574183218458378E-3</c:v>
                </c:pt>
                <c:pt idx="53">
                  <c:v>8.259277831095424E-3</c:v>
                </c:pt>
                <c:pt idx="54">
                  <c:v>8.3517876409568686E-3</c:v>
                </c:pt>
                <c:pt idx="55">
                  <c:v>8.4351594955340246E-3</c:v>
                </c:pt>
                <c:pt idx="56">
                  <c:v>8.5096220754056467E-3</c:v>
                </c:pt>
                <c:pt idx="57">
                  <c:v>8.5754182054306807E-3</c:v>
                </c:pt>
                <c:pt idx="58">
                  <c:v>8.6328023028021273E-3</c:v>
                </c:pt>
                <c:pt idx="59">
                  <c:v>8.6820380534116583E-3</c:v>
                </c:pt>
                <c:pt idx="60">
                  <c:v>8.7233963040173265E-3</c:v>
                </c:pt>
                <c:pt idx="61">
                  <c:v>8.7571531574203252E-3</c:v>
                </c:pt>
                <c:pt idx="62">
                  <c:v>8.7835882577963192E-3</c:v>
                </c:pt>
                <c:pt idx="63">
                  <c:v>8.8029832534483165E-3</c:v>
                </c:pt>
                <c:pt idx="64">
                  <c:v>8.8156204245085322E-3</c:v>
                </c:pt>
                <c:pt idx="65">
                  <c:v>8.8217814634851035E-3</c:v>
                </c:pt>
                <c:pt idx="66">
                  <c:v>8.8217463969982989E-3</c:v>
                </c:pt>
                <c:pt idx="67">
                  <c:v>8.8157926375553655E-3</c:v>
                </c:pt>
                <c:pt idx="68">
                  <c:v>8.8041941547577929E-3</c:v>
                </c:pt>
                <c:pt idx="69">
                  <c:v>8.7872207559017285E-3</c:v>
                </c:pt>
                <c:pt idx="70">
                  <c:v>8.7651374665104736E-3</c:v>
                </c:pt>
                <c:pt idx="71">
                  <c:v>8.7382040019178715E-3</c:v>
                </c:pt>
                <c:pt idx="72">
                  <c:v>8.7066743215945645E-3</c:v>
                </c:pt>
                <c:pt idx="73">
                  <c:v>8.6707962584701686E-3</c:v>
                </c:pt>
                <c:pt idx="74">
                  <c:v>8.630811216048145E-3</c:v>
                </c:pt>
                <c:pt idx="75">
                  <c:v>8.5869539266343071E-3</c:v>
                </c:pt>
                <c:pt idx="76">
                  <c:v>8.5394522645007749E-3</c:v>
                </c:pt>
                <c:pt idx="77">
                  <c:v>8.4885271082840736E-3</c:v>
                </c:pt>
                <c:pt idx="78">
                  <c:v>8.4343922473680347E-3</c:v>
                </c:pt>
                <c:pt idx="79">
                  <c:v>8.3772543274279136E-3</c:v>
                </c:pt>
                <c:pt idx="80">
                  <c:v>8.3173128307133092E-3</c:v>
                </c:pt>
                <c:pt idx="81">
                  <c:v>8.2547600870218462E-3</c:v>
                </c:pt>
                <c:pt idx="82">
                  <c:v>8.1897813116670066E-3</c:v>
                </c:pt>
                <c:pt idx="83">
                  <c:v>8.1225546670696657E-3</c:v>
                </c:pt>
                <c:pt idx="84">
                  <c:v>8.0532513449065035E-3</c:v>
                </c:pt>
                <c:pt idx="85">
                  <c:v>7.982035666029905E-3</c:v>
                </c:pt>
                <c:pt idx="86">
                  <c:v>7.9090651956348883E-3</c:v>
                </c:pt>
                <c:pt idx="87">
                  <c:v>7.8344908713887124E-3</c:v>
                </c:pt>
                <c:pt idx="88">
                  <c:v>7.7584571424610766E-3</c:v>
                </c:pt>
                <c:pt idx="89">
                  <c:v>7.6811021175967522E-3</c:v>
                </c:pt>
                <c:pt idx="90">
                  <c:v>7.6025577205605099E-3</c:v>
                </c:pt>
                <c:pt idx="91">
                  <c:v>7.5229498514560664E-3</c:v>
                </c:pt>
                <c:pt idx="92">
                  <c:v>7.4423985525784286E-3</c:v>
                </c:pt>
                <c:pt idx="93">
                  <c:v>7.3610181776038548E-3</c:v>
                </c:pt>
                <c:pt idx="94">
                  <c:v>7.2789175630526446E-3</c:v>
                </c:pt>
                <c:pt idx="95">
                  <c:v>7.1962002010807864E-3</c:v>
                </c:pt>
                <c:pt idx="96">
                  <c:v>7.1129644127658044E-3</c:v>
                </c:pt>
                <c:pt idx="97">
                  <c:v>7.0293035211515522E-3</c:v>
                </c:pt>
                <c:pt idx="98">
                  <c:v>6.9453060234074184E-3</c:v>
                </c:pt>
                <c:pt idx="99">
                  <c:v>6.8610557615393E-3</c:v>
                </c:pt>
                <c:pt idx="100">
                  <c:v>6.7766320911639656E-3</c:v>
                </c:pt>
                <c:pt idx="101">
                  <c:v>6.6921100479255943E-3</c:v>
                </c:pt>
                <c:pt idx="102">
                  <c:v>6.6075605111941679E-3</c:v>
                </c:pt>
                <c:pt idx="103">
                  <c:v>6.5230503647394928E-3</c:v>
                </c:pt>
                <c:pt idx="104">
                  <c:v>6.4386426541245424E-3</c:v>
                </c:pt>
                <c:pt idx="105">
                  <c:v>6.3543967406051692E-3</c:v>
                </c:pt>
                <c:pt idx="106">
                  <c:v>6.2703684513635343E-3</c:v>
                </c:pt>
                <c:pt idx="107">
                  <c:v>6.1866102259374627E-3</c:v>
                </c:pt>
                <c:pt idx="108">
                  <c:v>6.1031712587398933E-3</c:v>
                </c:pt>
                <c:pt idx="109">
                  <c:v>6.0200976375904183E-3</c:v>
                </c:pt>
                <c:pt idx="110">
                  <c:v>5.9374324782061685E-3</c:v>
                </c:pt>
                <c:pt idx="111">
                  <c:v>5.8552160546211105E-3</c:v>
                </c:pt>
                <c:pt idx="112">
                  <c:v>5.7734859255224869E-3</c:v>
                </c:pt>
                <c:pt idx="113">
                  <c:v>5.69227705651041E-3</c:v>
                </c:pt>
                <c:pt idx="114">
                  <c:v>5.6116219383011588E-3</c:v>
                </c:pt>
                <c:pt idx="115">
                  <c:v>5.5315507009083623E-3</c:v>
                </c:pt>
                <c:pt idx="116">
                  <c:v>5.4520912238471657E-3</c:v>
                </c:pt>
                <c:pt idx="117">
                  <c:v>5.3732692424164541E-3</c:v>
                </c:pt>
                <c:pt idx="118">
                  <c:v>5.2951084501224798E-3</c:v>
                </c:pt>
                <c:pt idx="119">
                  <c:v>5.2176305973142805E-3</c:v>
                </c:pt>
                <c:pt idx="120">
                  <c:v>5.1408555861071747E-3</c:v>
                </c:pt>
                <c:pt idx="121">
                  <c:v>5.0648015616756746E-3</c:v>
                </c:pt>
                <c:pt idx="122">
                  <c:v>4.9894850000009594E-3</c:v>
                </c:pt>
                <c:pt idx="123">
                  <c:v>4.9149207921612287E-3</c:v>
                </c:pt>
                <c:pt idx="124">
                  <c:v>4.8411223252557353E-3</c:v>
                </c:pt>
                <c:pt idx="125">
                  <c:v>4.7681015600552447E-3</c:v>
                </c:pt>
                <c:pt idx="126">
                  <c:v>4.6958691054723653E-3</c:v>
                </c:pt>
                <c:pt idx="127">
                  <c:v>4.6244342899464915E-3</c:v>
                </c:pt>
                <c:pt idx="128">
                  <c:v>4.5538052298379796E-3</c:v>
                </c:pt>
                <c:pt idx="129">
                  <c:v>4.4839888949260755E-3</c:v>
                </c:pt>
                <c:pt idx="130">
                  <c:v>4.4149911711047502E-3</c:v>
                </c:pt>
                <c:pt idx="131">
                  <c:v>4.3468169203696823E-3</c:v>
                </c:pt>
                <c:pt idx="132">
                  <c:v>4.2794700381885795E-3</c:v>
                </c:pt>
                <c:pt idx="133">
                  <c:v>4.2129535083459168E-3</c:v>
                </c:pt>
                <c:pt idx="134">
                  <c:v>4.1472694553515007E-3</c:v>
                </c:pt>
                <c:pt idx="135">
                  <c:v>4.0824191945006486E-3</c:v>
                </c:pt>
                <c:pt idx="136">
                  <c:v>4.0184032796723758E-3</c:v>
                </c:pt>
                <c:pt idx="137">
                  <c:v>3.9552215489494658E-3</c:v>
                </c:pt>
                <c:pt idx="138">
                  <c:v>3.8928731681429911E-3</c:v>
                </c:pt>
                <c:pt idx="139">
                  <c:v>3.8313566723013957E-3</c:v>
                </c:pt>
                <c:pt idx="140">
                  <c:v>3.7706700052822766E-3</c:v>
                </c:pt>
                <c:pt idx="141">
                  <c:v>3.7108105574629813E-3</c:v>
                </c:pt>
                <c:pt idx="142">
                  <c:v>3.6517752016638934E-3</c:v>
                </c:pt>
                <c:pt idx="143">
                  <c:v>3.5935603273559058E-3</c:v>
                </c:pt>
                <c:pt idx="144">
                  <c:v>3.5361618732219226E-3</c:v>
                </c:pt>
                <c:pt idx="145">
                  <c:v>3.4795753581395032E-3</c:v>
                </c:pt>
                <c:pt idx="146">
                  <c:v>3.4237959106499117E-3</c:v>
                </c:pt>
                <c:pt idx="147">
                  <c:v>3.3688182969766538E-3</c:v>
                </c:pt>
                <c:pt idx="148">
                  <c:v>3.3146369476543536E-3</c:v>
                </c:pt>
                <c:pt idx="149">
                  <c:v>3.2612459828269412E-3</c:v>
                </c:pt>
                <c:pt idx="150">
                  <c:v>3.2086392362717601E-3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9-EF44-B6D9-774DA76B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0uM'!$G$19:$G$169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0uM'!$H$19:$H$169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0.99999999999999989</c:v>
                </c:pt>
                <c:pt idx="4">
                  <c:v>0.9999999999999859</c:v>
                </c:pt>
                <c:pt idx="5">
                  <c:v>0.99999999999945488</c:v>
                </c:pt>
                <c:pt idx="6">
                  <c:v>0.99999999999091371</c:v>
                </c:pt>
                <c:pt idx="7">
                  <c:v>0.99999999991316746</c:v>
                </c:pt>
                <c:pt idx="8">
                  <c:v>0.99999999943915741</c:v>
                </c:pt>
                <c:pt idx="9">
                  <c:v>0.99999999728702915</c:v>
                </c:pt>
                <c:pt idx="10">
                  <c:v>0.99999998947901791</c:v>
                </c:pt>
                <c:pt idx="11">
                  <c:v>0.99999996570711513</c:v>
                </c:pt>
                <c:pt idx="12">
                  <c:v>0.99999990279706985</c:v>
                </c:pt>
                <c:pt idx="13">
                  <c:v>0.99999975426779053</c:v>
                </c:pt>
                <c:pt idx="14">
                  <c:v>0.99999943518340451</c:v>
                </c:pt>
                <c:pt idx="15">
                  <c:v>0.99999880185923606</c:v>
                </c:pt>
                <c:pt idx="16">
                  <c:v>0.99999762644568502</c:v>
                </c:pt>
                <c:pt idx="17">
                  <c:v>0.99999556689925839</c:v>
                </c:pt>
                <c:pt idx="18">
                  <c:v>0.99999213328937275</c:v>
                </c:pt>
                <c:pt idx="19">
                  <c:v>0.99998665173321555</c:v>
                </c:pt>
                <c:pt idx="20">
                  <c:v>0.99997822747139331</c:v>
                </c:pt>
                <c:pt idx="21">
                  <c:v>0.99996570868735357</c:v>
                </c:pt>
                <c:pt idx="22">
                  <c:v>0.99994765264270258</c:v>
                </c:pt>
                <c:pt idx="23">
                  <c:v>0.99992229556825074</c:v>
                </c:pt>
                <c:pt idx="24">
                  <c:v>0.9998875275420086</c:v>
                </c:pt>
                <c:pt idx="25">
                  <c:v>0.99984087332690252</c:v>
                </c:pt>
                <c:pt idx="26">
                  <c:v>0.99977947985749838</c:v>
                </c:pt>
                <c:pt idx="27">
                  <c:v>0.99970011077788079</c:v>
                </c:pt>
                <c:pt idx="28">
                  <c:v>0.99959914815903939</c:v>
                </c:pt>
                <c:pt idx="29">
                  <c:v>0.9994726012761358</c:v>
                </c:pt>
                <c:pt idx="30">
                  <c:v>0.9993161221120237</c:v>
                </c:pt>
                <c:pt idx="31">
                  <c:v>0.99912502707782902</c:v>
                </c:pt>
                <c:pt idx="32">
                  <c:v>0.99889432430563385</c:v>
                </c:pt>
                <c:pt idx="33">
                  <c:v>0.99861874577137244</c:v>
                </c:pt>
                <c:pt idx="34">
                  <c:v>0.99829278344525674</c:v>
                </c:pt>
                <c:pt idx="35">
                  <c:v>0.99791072863859387</c:v>
                </c:pt>
                <c:pt idx="36">
                  <c:v>0.99746671371530815</c:v>
                </c:pt>
                <c:pt idx="37">
                  <c:v>0.99695475535912681</c:v>
                </c:pt>
                <c:pt idx="38">
                  <c:v>0.99636879862858374</c:v>
                </c:pt>
                <c:pt idx="39">
                  <c:v>0.99570276108731726</c:v>
                </c:pt>
                <c:pt idx="40">
                  <c:v>0.9949505763625498</c:v>
                </c:pt>
                <c:pt idx="41">
                  <c:v>0.99410623655656249</c:v>
                </c:pt>
                <c:pt idx="42">
                  <c:v>0.99316383301134536</c:v>
                </c:pt>
                <c:pt idx="43">
                  <c:v>0.99211759500282448</c:v>
                </c:pt>
                <c:pt idx="44">
                  <c:v>0.99096192601606026</c:v>
                </c:pt>
                <c:pt idx="45">
                  <c:v>0.98969143732491838</c:v>
                </c:pt>
                <c:pt idx="46">
                  <c:v>0.98830097866769939</c:v>
                </c:pt>
                <c:pt idx="47">
                  <c:v>0.98678566587318306</c:v>
                </c:pt>
                <c:pt idx="48">
                  <c:v>0.98514090534891696</c:v>
                </c:pt>
                <c:pt idx="49">
                  <c:v>0.98336241539502312</c:v>
                </c:pt>
                <c:pt idx="50">
                  <c:v>0.98144624435219863</c:v>
                </c:pt>
                <c:pt idx="51">
                  <c:v>0.97938878563198972</c:v>
                </c:pt>
                <c:pt idx="52">
                  <c:v>0.97718678971101114</c:v>
                </c:pt>
                <c:pt idx="53">
                  <c:v>0.97483737319883768</c:v>
                </c:pt>
                <c:pt idx="54">
                  <c:v>0.97233802511216505</c:v>
                </c:pt>
                <c:pt idx="55">
                  <c:v>0.96968661050592186</c:v>
                </c:pt>
                <c:pt idx="56">
                  <c:v>0.96688137162572929</c:v>
                </c:pt>
                <c:pt idx="57">
                  <c:v>0.96392092675590002</c:v>
                </c:pt>
                <c:pt idx="58">
                  <c:v>0.96080426694346532</c:v>
                </c:pt>
                <c:pt idx="59">
                  <c:v>0.95753075078195404</c:v>
                </c:pt>
                <c:pt idx="60">
                  <c:v>0.95410009743922219</c:v>
                </c:pt>
                <c:pt idx="61">
                  <c:v>0.95051237811193023</c:v>
                </c:pt>
                <c:pt idx="62">
                  <c:v>0.94676800608565914</c:v>
                </c:pt>
                <c:pt idx="63">
                  <c:v>0.94286772557444865</c:v>
                </c:pt>
                <c:pt idx="64">
                  <c:v>0.93881259950706741</c:v>
                </c:pt>
                <c:pt idx="65">
                  <c:v>0.93460399641982517</c:v>
                </c:pt>
                <c:pt idx="66">
                  <c:v>0.93024357660747314</c:v>
                </c:pt>
                <c:pt idx="67">
                  <c:v>0.92573327767491298</c:v>
                </c:pt>
                <c:pt idx="68">
                  <c:v>0.92107529962324586</c:v>
                </c:pt>
                <c:pt idx="69">
                  <c:v>0.91627208959428719</c:v>
                </c:pt>
                <c:pt idx="70">
                  <c:v>0.91132632638820654</c:v>
                </c:pt>
                <c:pt idx="71">
                  <c:v>0.90624090485953046</c:v>
                </c:pt>
                <c:pt idx="72">
                  <c:v>0.90101892028747377</c:v>
                </c:pt>
                <c:pt idx="73">
                  <c:v>0.89566365280751969</c:v>
                </c:pt>
                <c:pt idx="74">
                  <c:v>0.89017855198241991</c:v>
                </c:pt>
                <c:pt idx="75">
                  <c:v>0.88456722158238177</c:v>
                </c:pt>
                <c:pt idx="76">
                  <c:v>0.8788334046361862</c:v>
                </c:pt>
                <c:pt idx="77">
                  <c:v>0.87298096880738441</c:v>
                </c:pt>
                <c:pt idx="78">
                  <c:v>0.86701389214253277</c:v>
                </c:pt>
                <c:pt idx="79">
                  <c:v>0.86093624923171241</c:v>
                </c:pt>
                <c:pt idx="80">
                  <c:v>0.85475219781529244</c:v>
                </c:pt>
                <c:pt idx="81">
                  <c:v>0.84846596586506695</c:v>
                </c:pt>
                <c:pt idx="82">
                  <c:v>0.84208183916251356</c:v>
                </c:pt>
                <c:pt idx="83">
                  <c:v>0.83560414939195293</c:v>
                </c:pt>
                <c:pt idx="84">
                  <c:v>0.82903726276187761</c:v>
                </c:pt>
                <c:pt idx="85">
                  <c:v>0.82238556916356498</c:v>
                </c:pt>
                <c:pt idx="86">
                  <c:v>0.8156534718723738</c:v>
                </c:pt>
                <c:pt idx="87">
                  <c:v>0.80884537779372789</c:v>
                </c:pt>
                <c:pt idx="88">
                  <c:v>0.80196568825280412</c:v>
                </c:pt>
                <c:pt idx="89">
                  <c:v>0.79501879032421852</c:v>
                </c:pt>
                <c:pt idx="90">
                  <c:v>0.78800904869565502</c:v>
                </c:pt>
                <c:pt idx="91">
                  <c:v>0.78094079805728511</c:v>
                </c:pt>
                <c:pt idx="92">
                  <c:v>0.77381833600700012</c:v>
                </c:pt>
                <c:pt idx="93">
                  <c:v>0.76664591645993529</c:v>
                </c:pt>
                <c:pt idx="94">
                  <c:v>0.75942774354940379</c:v>
                </c:pt>
                <c:pt idx="95">
                  <c:v>0.75216796600526226</c:v>
                </c:pt>
                <c:pt idx="96">
                  <c:v>0.74487067199479295</c:v>
                </c:pt>
                <c:pt idx="97">
                  <c:v>0.73753988441043894</c:v>
                </c:pt>
                <c:pt idx="98">
                  <c:v>0.73017955658815425</c:v>
                </c:pt>
                <c:pt idx="99">
                  <c:v>0.72279356843968656</c:v>
                </c:pt>
                <c:pt idx="100">
                  <c:v>0.71538572298180658</c:v>
                </c:pt>
                <c:pt idx="101">
                  <c:v>0.70795974324532651</c:v>
                </c:pt>
                <c:pt idx="102">
                  <c:v>0.70051926954664445</c:v>
                </c:pt>
                <c:pt idx="103">
                  <c:v>0.69306785710460139</c:v>
                </c:pt>
                <c:pt idx="104">
                  <c:v>0.68560897398551868</c:v>
                </c:pt>
                <c:pt idx="105">
                  <c:v>0.67814599935945186</c:v>
                </c:pt>
                <c:pt idx="106">
                  <c:v>0.67068222205096295</c:v>
                </c:pt>
                <c:pt idx="107">
                  <c:v>0.66322083936797804</c:v>
                </c:pt>
                <c:pt idx="108">
                  <c:v>0.6557649561926544</c:v>
                </c:pt>
                <c:pt idx="109">
                  <c:v>0.64831758431857045</c:v>
                </c:pt>
                <c:pt idx="110">
                  <c:v>0.64088164201894127</c:v>
                </c:pt>
                <c:pt idx="111">
                  <c:v>0.63345995383105058</c:v>
                </c:pt>
                <c:pt idx="112">
                  <c:v>0.62605525054250399</c:v>
                </c:pt>
                <c:pt idx="113">
                  <c:v>0.61867016936544561</c:v>
                </c:pt>
                <c:pt idx="114">
                  <c:v>0.61130725428533683</c:v>
                </c:pt>
                <c:pt idx="115">
                  <c:v>0.60396895657141958</c:v>
                </c:pt>
                <c:pt idx="116">
                  <c:v>0.59665763543650518</c:v>
                </c:pt>
                <c:pt idx="117">
                  <c:v>0.58937555883422799</c:v>
                </c:pt>
                <c:pt idx="118">
                  <c:v>0.58212490438243059</c:v>
                </c:pt>
                <c:pt idx="119">
                  <c:v>0.57490776040184954</c:v>
                </c:pt>
                <c:pt idx="120">
                  <c:v>0.56772612705978176</c:v>
                </c:pt>
                <c:pt idx="121">
                  <c:v>0.56058191760891063</c:v>
                </c:pt>
                <c:pt idx="122">
                  <c:v>0.55347695971196342</c:v>
                </c:pt>
                <c:pt idx="123">
                  <c:v>0.54641299684334088</c:v>
                </c:pt>
                <c:pt idx="124">
                  <c:v>0.53939168975934759</c:v>
                </c:pt>
                <c:pt idx="125">
                  <c:v>0.53241461802910284</c:v>
                </c:pt>
                <c:pt idx="126">
                  <c:v>0.52548328161864255</c:v>
                </c:pt>
                <c:pt idx="127">
                  <c:v>0.51859910252117913</c:v>
                </c:pt>
                <c:pt idx="128">
                  <c:v>0.51176342642688977</c:v>
                </c:pt>
                <c:pt idx="129">
                  <c:v>0.50497752442600385</c:v>
                </c:pt>
                <c:pt idx="130">
                  <c:v>0.49824259473936205</c:v>
                </c:pt>
                <c:pt idx="131">
                  <c:v>0.49155976447098038</c:v>
                </c:pt>
                <c:pt idx="132">
                  <c:v>0.48493009137752408</c:v>
                </c:pt>
                <c:pt idx="133">
                  <c:v>0.47835456564993217</c:v>
                </c:pt>
                <c:pt idx="134">
                  <c:v>0.47183411170277045</c:v>
                </c:pt>
                <c:pt idx="135">
                  <c:v>0.46536958996719602</c:v>
                </c:pt>
                <c:pt idx="136">
                  <c:v>0.45896179868373854</c:v>
                </c:pt>
                <c:pt idx="137">
                  <c:v>0.45261147569136173</c:v>
                </c:pt>
                <c:pt idx="138">
                  <c:v>0.44631930020956834</c:v>
                </c:pt>
                <c:pt idx="139">
                  <c:v>0.44008589461056191</c:v>
                </c:pt>
                <c:pt idx="140">
                  <c:v>0.43391182617871382</c:v>
                </c:pt>
                <c:pt idx="141">
                  <c:v>0.42779760885484652</c:v>
                </c:pt>
                <c:pt idx="142">
                  <c:v>0.42174370496303637</c:v>
                </c:pt>
                <c:pt idx="143">
                  <c:v>0.41575052691786207</c:v>
                </c:pt>
                <c:pt idx="144">
                  <c:v>0.40981843891022929</c:v>
                </c:pt>
                <c:pt idx="145">
                  <c:v>0.40394775857008058</c:v>
                </c:pt>
                <c:pt idx="146">
                  <c:v>0.39813875860446701</c:v>
                </c:pt>
                <c:pt idx="147">
                  <c:v>0.39239166840965134</c:v>
                </c:pt>
                <c:pt idx="148">
                  <c:v>0.38670667565603356</c:v>
                </c:pt>
                <c:pt idx="149">
                  <c:v>0.38108392784486567</c:v>
                </c:pt>
                <c:pt idx="150">
                  <c:v>0.37552353383584069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F-CE41-9C8B-22CD0116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'MR-95 0uM'!$G$19:$G$169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0uM'!$I$19:$I$169</c:f>
              <c:numCache>
                <c:formatCode>General</c:formatCode>
                <c:ptCount val="151"/>
                <c:pt idx="0">
                  <c:v>0</c:v>
                </c:pt>
                <c:pt idx="1">
                  <c:v>2.3456237717341275E-25</c:v>
                </c:pt>
                <c:pt idx="2">
                  <c:v>3.7256907708945077E-19</c:v>
                </c:pt>
                <c:pt idx="3">
                  <c:v>5.4475397350760681E-16</c:v>
                </c:pt>
                <c:pt idx="4">
                  <c:v>5.9543838838823172E-14</c:v>
                </c:pt>
                <c:pt idx="5">
                  <c:v>1.7290964816091074E-12</c:v>
                </c:pt>
                <c:pt idx="6">
                  <c:v>2.2721476531295664E-11</c:v>
                </c:pt>
                <c:pt idx="7">
                  <c:v>1.7716631083706014E-10</c:v>
                </c:pt>
                <c:pt idx="8">
                  <c:v>9.5752126548688778E-10</c:v>
                </c:pt>
                <c:pt idx="9">
                  <c:v>3.9515977193847564E-9</c:v>
                </c:pt>
                <c:pt idx="10">
                  <c:v>1.3275962080133903E-8</c:v>
                </c:pt>
                <c:pt idx="11">
                  <c:v>3.7958187579855917E-8</c:v>
                </c:pt>
                <c:pt idx="12">
                  <c:v>9.5357370414839247E-8</c:v>
                </c:pt>
                <c:pt idx="13">
                  <c:v>2.1551888438883075E-7</c:v>
                </c:pt>
                <c:pt idx="14">
                  <c:v>4.4617249942164542E-7</c:v>
                </c:pt>
                <c:pt idx="15">
                  <c:v>8.5794798979973101E-7</c:v>
                </c:pt>
                <c:pt idx="16">
                  <c:v>1.5493216805648162E-6</c:v>
                </c:pt>
                <c:pt idx="17">
                  <c:v>2.6508215297129122E-6</c:v>
                </c:pt>
                <c:pt idx="18">
                  <c:v>4.328092772219831E-6</c:v>
                </c:pt>
                <c:pt idx="19">
                  <c:v>6.7835393144360242E-6</c:v>
                </c:pt>
                <c:pt idx="20">
                  <c:v>1.0256385885472196E-5</c:v>
                </c:pt>
                <c:pt idx="21">
                  <c:v>1.5021133825931823E-5</c:v>
                </c:pt>
                <c:pt idx="22">
                  <c:v>2.1384495981872862E-5</c:v>
                </c:pt>
                <c:pt idx="23">
                  <c:v>2.9680985573022629E-5</c:v>
                </c:pt>
                <c:pt idx="24">
                  <c:v>4.0267396917045251E-5</c:v>
                </c:pt>
                <c:pt idx="25">
                  <c:v>5.3516452870441797E-5</c:v>
                </c:pt>
                <c:pt idx="26">
                  <c:v>6.9809907512000886E-5</c:v>
                </c:pt>
                <c:pt idx="27">
                  <c:v>8.9531386989222562E-5</c:v>
                </c:pt>
                <c:pt idx="28">
                  <c:v>1.1305923112035659E-4</c:v>
                </c:pt>
                <c:pt idx="29">
                  <c:v>1.4075956777205153E-4</c:v>
                </c:pt>
                <c:pt idx="30">
                  <c:v>1.7297981525666168E-4</c:v>
                </c:pt>
                <c:pt idx="31">
                  <c:v>2.1004276842454507E-4</c:v>
                </c:pt>
                <c:pt idx="32">
                  <c:v>2.5224138447384024E-4</c:v>
                </c:pt>
                <c:pt idx="33">
                  <c:v>2.9983434678336484E-4</c:v>
                </c:pt>
                <c:pt idx="34">
                  <c:v>3.5304245068929689E-4</c:v>
                </c:pt>
                <c:pt idx="35">
                  <c:v>4.1204582493594225E-4</c:v>
                </c:pt>
                <c:pt idx="36">
                  <c:v>4.7698197696467991E-4</c:v>
                </c:pt>
                <c:pt idx="37">
                  <c:v>5.4794462935726256E-4</c:v>
                </c:pt>
                <c:pt idx="38">
                  <c:v>6.2498329846810816E-4</c:v>
                </c:pt>
                <c:pt idx="39">
                  <c:v>7.0810355424272167E-4</c:v>
                </c:pt>
                <c:pt idx="40">
                  <c:v>7.9726789199753318E-4</c:v>
                </c:pt>
                <c:pt idx="41">
                  <c:v>8.923971420445897E-4</c:v>
                </c:pt>
                <c:pt idx="42">
                  <c:v>9.9337234097860295E-4</c:v>
                </c:pt>
                <c:pt idx="43">
                  <c:v>1.1000369887088077E-3</c:v>
                </c:pt>
                <c:pt idx="44">
                  <c:v>1.2121996174468757E-3</c:v>
                </c:pt>
                <c:pt idx="45">
                  <c:v>1.3296366024283873E-3</c:v>
                </c:pt>
                <c:pt idx="46">
                  <c:v>1.4520951487694206E-3</c:v>
                </c:pt>
                <c:pt idx="47">
                  <c:v>1.5792963942123605E-3</c:v>
                </c:pt>
                <c:pt idx="48">
                  <c:v>1.7109385733161352E-3</c:v>
                </c:pt>
                <c:pt idx="49">
                  <c:v>1.8467001946633173E-3</c:v>
                </c:pt>
                <c:pt idx="50">
                  <c:v>1.986243188701615E-3</c:v>
                </c:pt>
                <c:pt idx="51">
                  <c:v>2.1292159897609089E-3</c:v>
                </c:pt>
                <c:pt idx="52">
                  <c:v>2.2752565214759148E-3</c:v>
                </c:pt>
                <c:pt idx="53">
                  <c:v>2.4239950602140789E-3</c:v>
                </c:pt>
                <c:pt idx="54">
                  <c:v>2.5750569561013145E-3</c:v>
                </c:pt>
                <c:pt idx="55">
                  <c:v>2.7280651958171889E-3</c:v>
                </c:pt>
                <c:pt idx="56">
                  <c:v>2.8826427954777314E-3</c:v>
                </c:pt>
                <c:pt idx="57">
                  <c:v>3.0384150156322451E-3</c:v>
                </c:pt>
                <c:pt idx="58">
                  <c:v>3.1950113936773886E-3</c:v>
                </c:pt>
                <c:pt idx="59">
                  <c:v>3.3520675918502683E-3</c:v>
                </c:pt>
                <c:pt idx="60">
                  <c:v>3.5092270614245171E-3</c:v>
                </c:pt>
                <c:pt idx="61">
                  <c:v>3.6661425258227103E-3</c:v>
                </c:pt>
                <c:pt idx="62">
                  <c:v>3.8224772871031398E-3</c:v>
                </c:pt>
                <c:pt idx="63">
                  <c:v>3.9779063617089343E-3</c:v>
                </c:pt>
                <c:pt idx="64">
                  <c:v>4.1321174525104131E-3</c:v>
                </c:pt>
                <c:pt idx="65">
                  <c:v>4.2848117650593643E-3</c:v>
                </c:pt>
                <c:pt idx="66">
                  <c:v>4.4357046766331154E-3</c:v>
                </c:pt>
                <c:pt idx="67">
                  <c:v>4.5845262671058359E-3</c:v>
                </c:pt>
                <c:pt idx="68">
                  <c:v>4.731021720969085E-3</c:v>
                </c:pt>
                <c:pt idx="69">
                  <c:v>4.8749516099581584E-3</c:v>
                </c:pt>
                <c:pt idx="70">
                  <c:v>5.0160920657474619E-3</c:v>
                </c:pt>
                <c:pt idx="71">
                  <c:v>5.1542348520760345E-3</c:v>
                </c:pt>
                <c:pt idx="72">
                  <c:v>5.2891873454742611E-3</c:v>
                </c:pt>
                <c:pt idx="73">
                  <c:v>5.42077243349818E-3</c:v>
                </c:pt>
                <c:pt idx="74">
                  <c:v>5.5488283390565827E-3</c:v>
                </c:pt>
                <c:pt idx="75">
                  <c:v>5.6732083790481704E-3</c:v>
                </c:pt>
                <c:pt idx="76">
                  <c:v>5.7937806651258382E-3</c:v>
                </c:pt>
                <c:pt idx="77">
                  <c:v>5.9104277539794954E-3</c:v>
                </c:pt>
                <c:pt idx="78">
                  <c:v>6.0230462540895539E-3</c:v>
                </c:pt>
                <c:pt idx="79">
                  <c:v>6.1315463954548025E-3</c:v>
                </c:pt>
                <c:pt idx="80">
                  <c:v>6.2358515683484514E-3</c:v>
                </c:pt>
                <c:pt idx="81">
                  <c:v>6.3358978367102567E-3</c:v>
                </c:pt>
                <c:pt idx="82">
                  <c:v>6.4316334313436856E-3</c:v>
                </c:pt>
                <c:pt idx="83">
                  <c:v>6.5230182276596752E-3</c:v>
                </c:pt>
                <c:pt idx="84">
                  <c:v>6.6100232122953771E-3</c:v>
                </c:pt>
                <c:pt idx="85">
                  <c:v>6.6926299425387695E-3</c:v>
                </c:pt>
                <c:pt idx="86">
                  <c:v>6.7708300021104961E-3</c:v>
                </c:pt>
                <c:pt idx="87">
                  <c:v>6.8446244564940358E-3</c:v>
                </c:pt>
                <c:pt idx="88">
                  <c:v>6.9140233106639113E-3</c:v>
                </c:pt>
                <c:pt idx="89">
                  <c:v>6.9790449717412406E-3</c:v>
                </c:pt>
                <c:pt idx="90">
                  <c:v>7.0397157188053019E-3</c:v>
                </c:pt>
                <c:pt idx="91">
                  <c:v>7.0960691818090877E-3</c:v>
                </c:pt>
                <c:pt idx="92">
                  <c:v>7.1481458312867207E-3</c:v>
                </c:pt>
                <c:pt idx="93">
                  <c:v>7.1959924802988745E-3</c:v>
                </c:pt>
                <c:pt idx="94">
                  <c:v>7.2396617998404557E-3</c:v>
                </c:pt>
                <c:pt idx="95">
                  <c:v>7.2792118487299932E-3</c:v>
                </c:pt>
                <c:pt idx="96">
                  <c:v>7.3147056188137601E-3</c:v>
                </c:pt>
                <c:pt idx="97">
                  <c:v>7.3462105961468547E-3</c:v>
                </c:pt>
                <c:pt idx="98">
                  <c:v>7.3737983386590088E-3</c:v>
                </c:pt>
                <c:pt idx="99">
                  <c:v>7.3975440706730219E-3</c:v>
                </c:pt>
                <c:pt idx="100">
                  <c:v>7.4175262945177347E-3</c:v>
                </c:pt>
                <c:pt idx="101">
                  <c:v>7.4338264193647583E-3</c:v>
                </c:pt>
                <c:pt idx="102">
                  <c:v>7.4465284073175313E-3</c:v>
                </c:pt>
                <c:pt idx="103">
                  <c:v>7.4557184366920151E-3</c:v>
                </c:pt>
                <c:pt idx="104">
                  <c:v>7.46148458234992E-3</c:v>
                </c:pt>
                <c:pt idx="105">
                  <c:v>7.4639165128761193E-3</c:v>
                </c:pt>
                <c:pt idx="106">
                  <c:v>7.4631052043323846E-3</c:v>
                </c:pt>
                <c:pt idx="107">
                  <c:v>7.4591426702676454E-3</c:v>
                </c:pt>
                <c:pt idx="108">
                  <c:v>7.4521217076213659E-3</c:v>
                </c:pt>
                <c:pt idx="109">
                  <c:v>7.4421356581191147E-3</c:v>
                </c:pt>
                <c:pt idx="110">
                  <c:v>7.4292781847287818E-3</c:v>
                </c:pt>
                <c:pt idx="111">
                  <c:v>7.4136430627212164E-3</c:v>
                </c:pt>
                <c:pt idx="112">
                  <c:v>7.3953239848583768E-3</c:v>
                </c:pt>
                <c:pt idx="113">
                  <c:v>7.3744143802178279E-3</c:v>
                </c:pt>
                <c:pt idx="114">
                  <c:v>7.3510072461506915E-3</c:v>
                </c:pt>
                <c:pt idx="115">
                  <c:v>7.325194992863323E-3</c:v>
                </c:pt>
                <c:pt idx="116">
                  <c:v>7.297069300108888E-3</c:v>
                </c:pt>
                <c:pt idx="117">
                  <c:v>7.2667209854741502E-3</c:v>
                </c:pt>
                <c:pt idx="118">
                  <c:v>7.2342398837486506E-3</c:v>
                </c:pt>
                <c:pt idx="119">
                  <c:v>7.1997147368668473E-3</c:v>
                </c:pt>
                <c:pt idx="120">
                  <c:v>7.1632330939207008E-3</c:v>
                </c:pt>
                <c:pt idx="121">
                  <c:v>7.1248812207469871E-3</c:v>
                </c:pt>
                <c:pt idx="122">
                  <c:v>7.0847440186034066E-3</c:v>
                </c:pt>
                <c:pt idx="123">
                  <c:v>7.0429049514578379E-3</c:v>
                </c:pt>
                <c:pt idx="124">
                  <c:v>6.9994459814266049E-3</c:v>
                </c:pt>
                <c:pt idx="125">
                  <c:v>6.9544475119100472E-3</c:v>
                </c:pt>
                <c:pt idx="126">
                  <c:v>6.9079883379869478E-3</c:v>
                </c:pt>
                <c:pt idx="127">
                  <c:v>6.8601456036426539E-3</c:v>
                </c:pt>
                <c:pt idx="128">
                  <c:v>6.8109947654204066E-3</c:v>
                </c:pt>
                <c:pt idx="129">
                  <c:v>6.7606095620993557E-3</c:v>
                </c:pt>
                <c:pt idx="130">
                  <c:v>6.7090619900175312E-3</c:v>
                </c:pt>
                <c:pt idx="131">
                  <c:v>6.6564222836727124E-3</c:v>
                </c:pt>
                <c:pt idx="132">
                  <c:v>6.6027589012490609E-3</c:v>
                </c:pt>
                <c:pt idx="133">
                  <c:v>6.5481385147318077E-3</c:v>
                </c:pt>
                <c:pt idx="134">
                  <c:v>6.492626004287092E-3</c:v>
                </c:pt>
                <c:pt idx="135">
                  <c:v>6.4362844565982865E-3</c:v>
                </c:pt>
                <c:pt idx="136">
                  <c:v>6.3791751668646098E-3</c:v>
                </c:pt>
                <c:pt idx="137">
                  <c:v>6.3213576441813373E-3</c:v>
                </c:pt>
                <c:pt idx="138">
                  <c:v>6.262889620035063E-3</c:v>
                </c:pt>
                <c:pt idx="139">
                  <c:v>6.2038270596603638E-3</c:v>
                </c:pt>
                <c:pt idx="140">
                  <c:v>6.144224176017345E-3</c:v>
                </c:pt>
                <c:pt idx="141">
                  <c:v>6.084133446162346E-3</c:v>
                </c:pt>
                <c:pt idx="142">
                  <c:v>6.0236056297959259E-3</c:v>
                </c:pt>
                <c:pt idx="143">
                  <c:v>5.9626897897842191E-3</c:v>
                </c:pt>
                <c:pt idx="144">
                  <c:v>5.9014333144615178E-3</c:v>
                </c:pt>
                <c:pt idx="145">
                  <c:v>5.8398819415323234E-3</c:v>
                </c:pt>
                <c:pt idx="146">
                  <c:v>5.7780797834021845E-3</c:v>
                </c:pt>
                <c:pt idx="147">
                  <c:v>5.7160693537768228E-3</c:v>
                </c:pt>
                <c:pt idx="148">
                  <c:v>5.6538915953783901E-3</c:v>
                </c:pt>
                <c:pt idx="149">
                  <c:v>5.5915859086377324E-3</c:v>
                </c:pt>
                <c:pt idx="150">
                  <c:v>5.5291901812299839E-3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8-704D-A2D9-DEEA3BF4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86832"/>
        <c:axId val="1640888480"/>
      </c:lineChart>
      <c:catAx>
        <c:axId val="1640886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84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4088848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832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1-Cummulative</a:t>
            </a:r>
            <a:r>
              <a:rPr lang="en-GB" baseline="0"/>
              <a:t> </a:t>
            </a:r>
            <a:r>
              <a:rPr lang="en-GB"/>
              <a:t>LogNormal</a:t>
            </a:r>
            <a:r>
              <a:rPr lang="en-GB" baseline="0"/>
              <a:t> Survival 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'MR-95 0.1uM MCL'!$G$19:$G$169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'MR-95 0.1uM MCL'!$H$19:$H$169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0.9999999999998832</c:v>
                </c:pt>
                <c:pt idx="4">
                  <c:v>0.99999999999107614</c:v>
                </c:pt>
                <c:pt idx="5">
                  <c:v>0.99999999979875509</c:v>
                </c:pt>
                <c:pt idx="6">
                  <c:v>0.99999999781304671</c:v>
                </c:pt>
                <c:pt idx="7">
                  <c:v>0.99999998530312884</c:v>
                </c:pt>
                <c:pt idx="8">
                  <c:v>0.99999992952878458</c:v>
                </c:pt>
                <c:pt idx="9">
                  <c:v>0.99999973642937412</c:v>
                </c:pt>
                <c:pt idx="10">
                  <c:v>0.99999918438188051</c:v>
                </c:pt>
                <c:pt idx="11">
                  <c:v>0.99999782463816234</c:v>
                </c:pt>
                <c:pt idx="12">
                  <c:v>0.99999485011825151</c:v>
                </c:pt>
                <c:pt idx="13">
                  <c:v>0.99998894025011575</c:v>
                </c:pt>
                <c:pt idx="14">
                  <c:v>0.99997809395785131</c:v>
                </c:pt>
                <c:pt idx="15">
                  <c:v>0.99995946499460964</c:v>
                </c:pt>
                <c:pt idx="16">
                  <c:v>0.99992921362473763</c:v>
                </c:pt>
                <c:pt idx="17">
                  <c:v>0.99988238667679774</c:v>
                </c:pt>
                <c:pt idx="18">
                  <c:v>0.99981283489108874</c:v>
                </c:pt>
                <c:pt idx="19">
                  <c:v>0.99971317292636541</c:v>
                </c:pt>
                <c:pt idx="20">
                  <c:v>0.99957478389464838</c:v>
                </c:pt>
                <c:pt idx="21">
                  <c:v>0.99938786721748185</c:v>
                </c:pt>
                <c:pt idx="22">
                  <c:v>0.99914152614056029</c:v>
                </c:pt>
                <c:pt idx="23">
                  <c:v>0.99882388947725509</c:v>
                </c:pt>
                <c:pt idx="24">
                  <c:v>0.99842226105513754</c:v>
                </c:pt>
                <c:pt idx="25">
                  <c:v>0.99792328983622247</c:v>
                </c:pt>
                <c:pt idx="26">
                  <c:v>0.99731315366549289</c:v>
                </c:pt>
                <c:pt idx="27">
                  <c:v>0.99657774995870552</c:v>
                </c:pt>
                <c:pt idx="28">
                  <c:v>0.99570288725964973</c:v>
                </c:pt>
                <c:pt idx="29">
                  <c:v>0.99467447238160311</c:v>
                </c:pt>
                <c:pt idx="30">
                  <c:v>0.99347868871663458</c:v>
                </c:pt>
                <c:pt idx="31">
                  <c:v>0.99210216218575986</c:v>
                </c:pt>
                <c:pt idx="32">
                  <c:v>0.99053211216513415</c:v>
                </c:pt>
                <c:pt idx="33">
                  <c:v>0.98875648552522677</c:v>
                </c:pt>
                <c:pt idx="34">
                  <c:v>0.98676407264012622</c:v>
                </c:pt>
                <c:pt idx="35">
                  <c:v>0.9845446048512857</c:v>
                </c:pt>
                <c:pt idx="36">
                  <c:v>0.98208883340011177</c:v>
                </c:pt>
                <c:pt idx="37">
                  <c:v>0.97938859027826652</c:v>
                </c:pt>
                <c:pt idx="38">
                  <c:v>0.97643683178860785</c:v>
                </c:pt>
                <c:pt idx="39">
                  <c:v>0.9732276658710195</c:v>
                </c:pt>
                <c:pt idx="40">
                  <c:v>0.96975636443502244</c:v>
                </c:pt>
                <c:pt idx="41">
                  <c:v>0.96601936206465366</c:v>
                </c:pt>
                <c:pt idx="42">
                  <c:v>0.96201424253028012</c:v>
                </c:pt>
                <c:pt idx="43">
                  <c:v>0.95773971456601226</c:v>
                </c:pt>
                <c:pt idx="44">
                  <c:v>0.95319557835875635</c:v>
                </c:pt>
                <c:pt idx="45">
                  <c:v>0.94838268415343829</c:v>
                </c:pt>
                <c:pt idx="46">
                  <c:v>0.94330288431538867</c:v>
                </c:pt>
                <c:pt idx="47">
                  <c:v>0.93795898011123524</c:v>
                </c:pt>
                <c:pt idx="48">
                  <c:v>0.93235466437897185</c:v>
                </c:pt>
                <c:pt idx="49">
                  <c:v>0.92649446116037937</c:v>
                </c:pt>
                <c:pt idx="50">
                  <c:v>0.92038366326815246</c:v>
                </c:pt>
                <c:pt idx="51">
                  <c:v>0.91402826865873987</c:v>
                </c:pt>
                <c:pt idx="52">
                  <c:v>0.90743491638222118</c:v>
                </c:pt>
                <c:pt idx="53">
                  <c:v>0.90061082278423765</c:v>
                </c:pt>
                <c:pt idx="54">
                  <c:v>0.89356371854329497</c:v>
                </c:pt>
                <c:pt idx="55">
                  <c:v>0.8863017870405665</c:v>
                </c:pt>
                <c:pt idx="56">
                  <c:v>0.87883360447919845</c:v>
                </c:pt>
                <c:pt idx="57">
                  <c:v>0.8711680820964065</c:v>
                </c:pt>
                <c:pt idx="58">
                  <c:v>0.86331441074445769</c:v>
                </c:pt>
                <c:pt idx="59">
                  <c:v>0.8552820080559399</c:v>
                </c:pt>
                <c:pt idx="60">
                  <c:v>0.8470804683543659</c:v>
                </c:pt>
                <c:pt idx="61">
                  <c:v>0.83871951542289613</c:v>
                </c:pt>
                <c:pt idx="62">
                  <c:v>0.83020895820150742</c:v>
                </c:pt>
                <c:pt idx="63">
                  <c:v>0.82155864944587331</c:v>
                </c:pt>
                <c:pt idx="64">
                  <c:v>0.81277844734924964</c:v>
                </c:pt>
                <c:pt idx="65">
                  <c:v>0.80387818010130552</c:v>
                </c:pt>
                <c:pt idx="66">
                  <c:v>0.79486761333476119</c:v>
                </c:pt>
                <c:pt idx="67">
                  <c:v>0.78575642039146254</c:v>
                </c:pt>
                <c:pt idx="68">
                  <c:v>0.77655415532377825</c:v>
                </c:pt>
                <c:pt idx="69">
                  <c:v>0.76727022853456894</c:v>
                </c:pt>
                <c:pt idx="70">
                  <c:v>0.75791388494910616</c:v>
                </c:pt>
                <c:pt idx="71">
                  <c:v>0.74849418460490214</c:v>
                </c:pt>
                <c:pt idx="72">
                  <c:v>0.7390199855401246</c:v>
                </c:pt>
                <c:pt idx="73">
                  <c:v>0.72949992885785708</c:v>
                </c:pt>
                <c:pt idx="74">
                  <c:v>0.71994242584165991</c:v>
                </c:pt>
                <c:pt idx="75">
                  <c:v>0.71035564699747034</c:v>
                </c:pt>
                <c:pt idx="76">
                  <c:v>0.70074751289760995</c:v>
                </c:pt>
                <c:pt idx="77">
                  <c:v>0.69112568670443297</c:v>
                </c:pt>
                <c:pt idx="78">
                  <c:v>0.68149756825365593</c:v>
                </c:pt>
                <c:pt idx="79">
                  <c:v>0.6718702895806512</c:v>
                </c:pt>
                <c:pt idx="80">
                  <c:v>0.66225071177672912</c:v>
                </c:pt>
                <c:pt idx="81">
                  <c:v>0.65264542306657991</c:v>
                </c:pt>
                <c:pt idx="82">
                  <c:v>0.64306073800255592</c:v>
                </c:pt>
                <c:pt idx="83">
                  <c:v>0.63350269767614098</c:v>
                </c:pt>
                <c:pt idx="84">
                  <c:v>0.62397707085185272</c:v>
                </c:pt>
                <c:pt idx="85">
                  <c:v>0.61448935593372123</c:v>
                </c:pt>
                <c:pt idx="86">
                  <c:v>0.60504478367949044</c:v>
                </c:pt>
                <c:pt idx="87">
                  <c:v>0.59564832058260053</c:v>
                </c:pt>
                <c:pt idx="88">
                  <c:v>0.58630467284693699</c:v>
                </c:pt>
                <c:pt idx="89">
                  <c:v>0.57701829088409062</c:v>
                </c:pt>
                <c:pt idx="90">
                  <c:v>0.5677933742675747</c:v>
                </c:pt>
                <c:pt idx="91">
                  <c:v>0.5586338770829824</c:v>
                </c:pt>
                <c:pt idx="92">
                  <c:v>0.54954351361742904</c:v>
                </c:pt>
                <c:pt idx="93">
                  <c:v>0.54052576433586363</c:v>
                </c:pt>
                <c:pt idx="94">
                  <c:v>0.53158388209583995</c:v>
                </c:pt>
                <c:pt idx="95">
                  <c:v>0.52272089855620529</c:v>
                </c:pt>
                <c:pt idx="96">
                  <c:v>0.51393963073881976</c:v>
                </c:pt>
                <c:pt idx="97">
                  <c:v>0.50524268770587955</c:v>
                </c:pt>
                <c:pt idx="98">
                  <c:v>0.49663247731871363</c:v>
                </c:pt>
                <c:pt idx="99">
                  <c:v>0.48811121304700567</c:v>
                </c:pt>
                <c:pt idx="100">
                  <c:v>0.47968092080030345</c:v>
                </c:pt>
                <c:pt idx="101">
                  <c:v>0.47134344575642095</c:v>
                </c:pt>
                <c:pt idx="102">
                  <c:v>0.463100459163865</c:v>
                </c:pt>
                <c:pt idx="103">
                  <c:v>0.45495346509783396</c:v>
                </c:pt>
                <c:pt idx="104">
                  <c:v>0.44690380715154732</c:v>
                </c:pt>
                <c:pt idx="105">
                  <c:v>0.43895267504671476</c:v>
                </c:pt>
                <c:pt idx="106">
                  <c:v>0.43110111114890493</c:v>
                </c:pt>
                <c:pt idx="107">
                  <c:v>0.42335001687531959</c:v>
                </c:pt>
                <c:pt idx="108">
                  <c:v>0.41570015898413082</c:v>
                </c:pt>
                <c:pt idx="109">
                  <c:v>0.40815217573605533</c:v>
                </c:pt>
                <c:pt idx="110">
                  <c:v>0.40070658292021033</c:v>
                </c:pt>
                <c:pt idx="111">
                  <c:v>0.39336377973760739</c:v>
                </c:pt>
                <c:pt idx="112">
                  <c:v>0.38612405453675858</c:v>
                </c:pt>
                <c:pt idx="113">
                  <c:v>0.37898759039698993</c:v>
                </c:pt>
                <c:pt idx="114">
                  <c:v>0.37195447055599029</c:v>
                </c:pt>
                <c:pt idx="115">
                  <c:v>0.36502468367901797</c:v>
                </c:pt>
                <c:pt idx="116">
                  <c:v>0.35819812896800263</c:v>
                </c:pt>
                <c:pt idx="117">
                  <c:v>0.35147462110948224</c:v>
                </c:pt>
                <c:pt idx="118">
                  <c:v>0.34485389506098219</c:v>
                </c:pt>
                <c:pt idx="119">
                  <c:v>0.33833561067601592</c:v>
                </c:pt>
                <c:pt idx="120">
                  <c:v>0.3319193571684238</c:v>
                </c:pt>
                <c:pt idx="121">
                  <c:v>0.32560465741721756</c:v>
                </c:pt>
                <c:pt idx="122">
                  <c:v>0.31939097211352729</c:v>
                </c:pt>
                <c:pt idx="123">
                  <c:v>0.31327770375158948</c:v>
                </c:pt>
                <c:pt idx="124">
                  <c:v>0.3072642004660564</c:v>
                </c:pt>
                <c:pt idx="125">
                  <c:v>0.30134975971817601</c:v>
                </c:pt>
                <c:pt idx="126">
                  <c:v>0.29553363183361814</c:v>
                </c:pt>
                <c:pt idx="127">
                  <c:v>0.28981502339494858</c:v>
                </c:pt>
                <c:pt idx="128">
                  <c:v>0.28419310049191826</c:v>
                </c:pt>
                <c:pt idx="129">
                  <c:v>0.27866699183286514</c:v>
                </c:pt>
                <c:pt idx="130">
                  <c:v>0.27323579172066748</c:v>
                </c:pt>
                <c:pt idx="131">
                  <c:v>0.26789856289675906</c:v>
                </c:pt>
                <c:pt idx="132">
                  <c:v>0.26265433925680415</c:v>
                </c:pt>
                <c:pt idx="133">
                  <c:v>0.25750212844167175</c:v>
                </c:pt>
                <c:pt idx="134">
                  <c:v>0.25244091430739002</c:v>
                </c:pt>
                <c:pt idx="135">
                  <c:v>0.24746965927777198</c:v>
                </c:pt>
                <c:pt idx="136">
                  <c:v>0.24258730658342054</c:v>
                </c:pt>
                <c:pt idx="137">
                  <c:v>0.2377927823907946</c:v>
                </c:pt>
                <c:pt idx="138">
                  <c:v>0.23308499782501235</c:v>
                </c:pt>
                <c:pt idx="139">
                  <c:v>0.22846285089003537</c:v>
                </c:pt>
                <c:pt idx="140">
                  <c:v>0.22392522828982342</c:v>
                </c:pt>
                <c:pt idx="141">
                  <c:v>0.21947100715402901</c:v>
                </c:pt>
                <c:pt idx="142">
                  <c:v>0.21509905667172202</c:v>
                </c:pt>
                <c:pt idx="143">
                  <c:v>0.21080823963658468</c:v>
                </c:pt>
                <c:pt idx="144">
                  <c:v>0.2065974139069604</c:v>
                </c:pt>
                <c:pt idx="145">
                  <c:v>0.20246543378405824</c:v>
                </c:pt>
                <c:pt idx="146">
                  <c:v>0.19841115131154463</c:v>
                </c:pt>
                <c:pt idx="147">
                  <c:v>0.19443341749968956</c:v>
                </c:pt>
                <c:pt idx="148">
                  <c:v>0.19053108347713732</c:v>
                </c:pt>
                <c:pt idx="149">
                  <c:v>0.18670300157331277</c:v>
                </c:pt>
                <c:pt idx="150">
                  <c:v>0.18294802633437635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D14D-9D36-21C0238B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68368"/>
        <c:axId val="1669163456"/>
      </c:lineChart>
      <c:catAx>
        <c:axId val="1669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34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6691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70B1A-0DA0-EB4B-AA75-672934D6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489AB-86D5-2446-AB30-9A5D2594D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EF3B6-56D5-4F43-8423-EA33FA428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14E9E-5093-7640-BFB5-809B96624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818B-1907-F643-ABE8-F15B4429C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79612-1806-6142-AB4F-57981A19B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D44C6-8032-9345-ADFE-75B234CBD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A27D6-A362-1840-A33F-77BC80B4E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E3FB-C9F6-F143-AD1E-4FBF2987B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B4718-38A7-E647-BCB0-BBC50530F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A97DC-84D7-594F-A651-3DD9D03FC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DA3C0-6C68-1F41-9E8E-DE768CCD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135B2-CBEB-3F49-942C-5BA8D0C3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83086-E9A8-284F-B1BE-D115A90C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CFC29-9C83-1048-BC72-4F8A3CC0F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6D788-D356-4A46-9545-818BF0E60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D6F33-12EA-8A46-8BAB-3CA09AFB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FBBD0-F277-304E-9DD6-2E6774DF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01539-708B-DE42-8979-64A79E57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FC31E-F30C-6243-87B7-73597E037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18</xdr:row>
      <xdr:rowOff>158276</xdr:rowOff>
    </xdr:from>
    <xdr:to>
      <xdr:col>19</xdr:col>
      <xdr:colOff>408737</xdr:colOff>
      <xdr:row>44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36979-606F-7142-AA17-F819CC828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18</xdr:row>
      <xdr:rowOff>183056</xdr:rowOff>
    </xdr:from>
    <xdr:to>
      <xdr:col>29</xdr:col>
      <xdr:colOff>1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1EBB3-31F8-6248-A11D-D3463F522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8AB6E-363D-1743-8A9C-B09FB467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3AF2E-1F94-C844-BFDC-88248C4B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0AF2E-77E7-974A-82D5-20472CBE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5B1AC-DF53-294A-BB9F-4C0E0D87A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80D37-05C7-9B4F-BB18-D98F7E448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BC171-25F3-434F-B933-A66F17D5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3AD8-DD02-8344-B789-A0F23A3AD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A7F9-3F93-754D-86E1-64B14C38A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CFAA7-1EEF-2B43-9ADC-06616D07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E4360-31DF-5A42-A326-1DD41E846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222548</xdr:colOff>
      <xdr:row>12</xdr:row>
      <xdr:rowOff>158276</xdr:rowOff>
    </xdr:from>
    <xdr:to>
      <xdr:col>19</xdr:col>
      <xdr:colOff>408737</xdr:colOff>
      <xdr:row>38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C09AA-53B8-3149-AA70-452A1703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195025</xdr:colOff>
      <xdr:row>12</xdr:row>
      <xdr:rowOff>183056</xdr:rowOff>
    </xdr:from>
    <xdr:to>
      <xdr:col>29</xdr:col>
      <xdr:colOff>1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2DC02-F001-DF4F-BB07-161A03B63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D4BC-DB57-614E-9FFF-7157D5C27EDB}">
  <dimension ref="A1:AB44"/>
  <sheetViews>
    <sheetView tabSelected="1" workbookViewId="0">
      <selection activeCell="AE35" sqref="AE35"/>
    </sheetView>
  </sheetViews>
  <sheetFormatPr baseColWidth="10" defaultRowHeight="16" x14ac:dyDescent="0.2"/>
  <cols>
    <col min="1" max="1" width="12.6640625" style="8" bestFit="1" customWidth="1"/>
    <col min="2" max="9" width="10.83203125" style="8"/>
  </cols>
  <sheetData>
    <row r="1" spans="1:14" ht="21" x14ac:dyDescent="0.25">
      <c r="A1" s="44" t="s">
        <v>28</v>
      </c>
      <c r="B1" s="44"/>
      <c r="C1" s="44"/>
      <c r="D1" s="44"/>
    </row>
    <row r="2" spans="1:14" ht="21" x14ac:dyDescent="0.25">
      <c r="B2" s="43"/>
      <c r="C2" s="43"/>
      <c r="D2" s="43"/>
    </row>
    <row r="3" spans="1:14" x14ac:dyDescent="0.2">
      <c r="A3" s="9"/>
      <c r="B3" s="32" t="s">
        <v>3</v>
      </c>
      <c r="F3" s="32" t="s">
        <v>12</v>
      </c>
      <c r="J3" s="32" t="s">
        <v>19</v>
      </c>
      <c r="K3" s="8"/>
      <c r="L3" s="8"/>
      <c r="M3" s="8"/>
      <c r="N3" s="8"/>
    </row>
    <row r="4" spans="1:14" x14ac:dyDescent="0.2">
      <c r="A4" s="9"/>
      <c r="J4" s="8"/>
      <c r="K4" s="8"/>
      <c r="L4" s="8"/>
      <c r="M4" s="8"/>
      <c r="N4" s="8"/>
    </row>
    <row r="5" spans="1:14" x14ac:dyDescent="0.2">
      <c r="A5" s="9"/>
      <c r="B5" s="8" t="s">
        <v>11</v>
      </c>
      <c r="C5" s="8" t="s">
        <v>27</v>
      </c>
      <c r="D5" s="8" t="s">
        <v>8</v>
      </c>
      <c r="F5" s="8" t="s">
        <v>11</v>
      </c>
      <c r="G5" s="8" t="s">
        <v>27</v>
      </c>
      <c r="H5" s="8" t="s">
        <v>8</v>
      </c>
      <c r="J5" s="8" t="s">
        <v>11</v>
      </c>
      <c r="K5" s="8" t="s">
        <v>27</v>
      </c>
      <c r="L5" s="8" t="s">
        <v>8</v>
      </c>
      <c r="M5" s="8"/>
      <c r="N5" s="8"/>
    </row>
    <row r="6" spans="1:14" x14ac:dyDescent="0.2">
      <c r="A6" s="9"/>
      <c r="B6" s="8">
        <v>0</v>
      </c>
      <c r="C6" s="8">
        <v>1</v>
      </c>
      <c r="D6" s="8">
        <v>1</v>
      </c>
      <c r="F6" s="8">
        <v>0</v>
      </c>
      <c r="G6" s="8">
        <v>1</v>
      </c>
      <c r="H6" s="8">
        <v>1</v>
      </c>
      <c r="J6" s="8">
        <v>0</v>
      </c>
      <c r="K6" s="8">
        <v>1</v>
      </c>
      <c r="L6" s="8">
        <v>1</v>
      </c>
      <c r="M6" s="8"/>
      <c r="N6" s="8"/>
    </row>
    <row r="7" spans="1:14" x14ac:dyDescent="0.2">
      <c r="A7" s="9"/>
      <c r="B7" s="8">
        <v>24</v>
      </c>
      <c r="C7" s="8">
        <v>0.67238516878804655</v>
      </c>
      <c r="D7" s="8">
        <v>0.99606095043791465</v>
      </c>
      <c r="F7" s="8">
        <v>24</v>
      </c>
      <c r="G7" s="8">
        <v>0.94590830594395847</v>
      </c>
      <c r="H7" s="8">
        <v>0.99312235163249363</v>
      </c>
      <c r="J7" s="8">
        <v>12</v>
      </c>
      <c r="K7" s="8">
        <v>0.96509348252283267</v>
      </c>
      <c r="L7" s="8">
        <v>0.99976318338072145</v>
      </c>
      <c r="M7" s="8"/>
      <c r="N7" s="8"/>
    </row>
    <row r="8" spans="1:14" x14ac:dyDescent="0.2">
      <c r="A8" s="9"/>
      <c r="B8" s="8">
        <v>48</v>
      </c>
      <c r="C8" s="8">
        <v>0.89038355114724788</v>
      </c>
      <c r="D8" s="8">
        <v>0.88276275161495621</v>
      </c>
      <c r="F8" s="8">
        <v>48</v>
      </c>
      <c r="G8" s="8">
        <v>0.82519079717007404</v>
      </c>
      <c r="H8" s="8">
        <v>0.88251250623939526</v>
      </c>
      <c r="J8" s="8">
        <v>24</v>
      </c>
      <c r="K8" s="8">
        <v>0.89633242480753594</v>
      </c>
      <c r="L8" s="8">
        <v>0.98943348963162636</v>
      </c>
      <c r="M8" s="8"/>
      <c r="N8" s="8"/>
    </row>
    <row r="9" spans="1:14" ht="21" x14ac:dyDescent="0.25">
      <c r="A9" s="45" t="s">
        <v>29</v>
      </c>
      <c r="B9" s="8">
        <v>72</v>
      </c>
      <c r="C9" s="8">
        <v>0.65463368949810563</v>
      </c>
      <c r="D9" s="8">
        <v>0.62929567947918985</v>
      </c>
      <c r="F9" s="8">
        <v>72</v>
      </c>
      <c r="G9" s="8">
        <v>0.76374575232577568</v>
      </c>
      <c r="H9" s="8">
        <v>0.67048675770334643</v>
      </c>
      <c r="J9" s="8">
        <v>36</v>
      </c>
      <c r="K9" s="8">
        <v>0.93281690814326013</v>
      </c>
      <c r="L9" s="8">
        <v>0.94626871457178252</v>
      </c>
      <c r="M9" s="8"/>
      <c r="N9" s="8"/>
    </row>
    <row r="10" spans="1:14" x14ac:dyDescent="0.2">
      <c r="A10" s="9"/>
      <c r="B10" s="8">
        <v>96</v>
      </c>
      <c r="C10" s="8">
        <v>0.38789323570729217</v>
      </c>
      <c r="D10" s="8">
        <v>0.38995856164007225</v>
      </c>
      <c r="F10" s="8">
        <v>96</v>
      </c>
      <c r="G10" s="8">
        <v>0.40354297810706924</v>
      </c>
      <c r="H10" s="8">
        <v>0.46481531511247887</v>
      </c>
      <c r="J10" s="8">
        <v>48</v>
      </c>
      <c r="K10" s="8">
        <v>0.94840529813991292</v>
      </c>
      <c r="L10" s="8">
        <v>0.86777986984776811</v>
      </c>
      <c r="M10" s="8"/>
      <c r="N10" s="8"/>
    </row>
    <row r="11" spans="1:14" x14ac:dyDescent="0.2">
      <c r="A11" s="9"/>
      <c r="B11" s="8">
        <v>120</v>
      </c>
      <c r="C11" s="8">
        <v>0.20437614405517004</v>
      </c>
      <c r="D11" s="8">
        <v>0.2259875050065181</v>
      </c>
      <c r="F11" s="8">
        <v>120</v>
      </c>
      <c r="G11" s="8">
        <v>0.31680686312740236</v>
      </c>
      <c r="H11" s="8">
        <v>0.30886368977661738</v>
      </c>
      <c r="J11" s="8">
        <v>54</v>
      </c>
      <c r="K11" s="8">
        <v>0.76631760149189498</v>
      </c>
      <c r="L11" s="8">
        <v>0.81959106653404468</v>
      </c>
      <c r="M11" s="8"/>
      <c r="N11" s="8"/>
    </row>
    <row r="12" spans="1:14" x14ac:dyDescent="0.2">
      <c r="A12" s="9"/>
      <c r="B12" s="8">
        <v>144</v>
      </c>
      <c r="C12" s="8">
        <v>8.6628921714699256E-2</v>
      </c>
      <c r="D12" s="8">
        <v>0.12748717786961572</v>
      </c>
      <c r="F12" s="8">
        <v>144</v>
      </c>
      <c r="G12" s="8">
        <v>0.2138042448888641</v>
      </c>
      <c r="H12" s="8">
        <v>0.2019453910020419</v>
      </c>
      <c r="J12" s="8">
        <v>72</v>
      </c>
      <c r="K12" s="8">
        <v>0.64309281308277155</v>
      </c>
      <c r="L12" s="8">
        <v>0.66277983972268995</v>
      </c>
      <c r="M12" s="8"/>
      <c r="N12" s="8"/>
    </row>
    <row r="13" spans="1:14" x14ac:dyDescent="0.2">
      <c r="A13" s="9"/>
      <c r="J13" s="8">
        <v>96</v>
      </c>
      <c r="K13" s="8">
        <v>0.49189499354468508</v>
      </c>
      <c r="L13" s="8">
        <v>0.47063083668331673</v>
      </c>
      <c r="M13" s="8"/>
      <c r="N13" s="8"/>
    </row>
    <row r="14" spans="1:14" x14ac:dyDescent="0.2">
      <c r="A14" s="9"/>
      <c r="J14" s="8">
        <v>120</v>
      </c>
      <c r="K14" s="8">
        <v>0.36159326734567016</v>
      </c>
      <c r="L14" s="8">
        <v>0.32395652500264016</v>
      </c>
      <c r="M14" s="8"/>
      <c r="N14" s="8"/>
    </row>
    <row r="15" spans="1:14" x14ac:dyDescent="0.2">
      <c r="A15" s="9"/>
      <c r="J15" s="8">
        <v>144</v>
      </c>
      <c r="K15" s="8">
        <v>0.22636637498206857</v>
      </c>
      <c r="L15" s="8">
        <v>0.22077451530344849</v>
      </c>
      <c r="M15" s="8"/>
      <c r="N15" s="8"/>
    </row>
    <row r="16" spans="1:14" x14ac:dyDescent="0.2">
      <c r="A16" s="9"/>
      <c r="J16" s="8">
        <v>168</v>
      </c>
      <c r="K16" s="8">
        <v>0.14488595610385885</v>
      </c>
      <c r="L16" s="8">
        <v>0.20055444016709267</v>
      </c>
      <c r="M16" s="8"/>
      <c r="N16" s="8"/>
    </row>
    <row r="17" spans="1:28" x14ac:dyDescent="0.2">
      <c r="A17" s="9"/>
      <c r="J17" s="8"/>
      <c r="K17" s="8"/>
      <c r="L17" s="8"/>
      <c r="M17" s="8"/>
      <c r="N17" s="8"/>
    </row>
    <row r="22" spans="1:28" x14ac:dyDescent="0.2">
      <c r="A22" s="9"/>
      <c r="B22" s="32" t="s">
        <v>13</v>
      </c>
      <c r="F22" s="32" t="s">
        <v>14</v>
      </c>
      <c r="J22" s="32" t="s">
        <v>15</v>
      </c>
      <c r="K22" s="8"/>
      <c r="L22" s="8"/>
      <c r="N22" s="32" t="s">
        <v>16</v>
      </c>
      <c r="O22" s="8"/>
      <c r="P22" s="8"/>
      <c r="Q22" s="8"/>
      <c r="R22" s="32" t="s">
        <v>17</v>
      </c>
      <c r="S22" s="8"/>
      <c r="T22" s="8"/>
      <c r="Z22" s="32" t="s">
        <v>18</v>
      </c>
      <c r="AA22" s="8"/>
      <c r="AB22" s="8"/>
    </row>
    <row r="23" spans="1:28" x14ac:dyDescent="0.2">
      <c r="A23" s="9"/>
      <c r="J23" s="8"/>
      <c r="K23" s="8"/>
      <c r="L23" s="8"/>
      <c r="N23" s="8"/>
      <c r="O23" s="8"/>
      <c r="P23" s="8"/>
      <c r="Q23" s="8"/>
      <c r="R23" s="8"/>
      <c r="S23" s="8"/>
      <c r="T23" s="8"/>
      <c r="Z23" s="8"/>
      <c r="AA23" s="8"/>
      <c r="AB23" s="8"/>
    </row>
    <row r="24" spans="1:28" x14ac:dyDescent="0.2">
      <c r="A24" s="9"/>
      <c r="B24" s="8" t="s">
        <v>11</v>
      </c>
      <c r="C24" s="8" t="s">
        <v>27</v>
      </c>
      <c r="D24" s="8" t="s">
        <v>8</v>
      </c>
      <c r="F24" s="8" t="s">
        <v>11</v>
      </c>
      <c r="G24" s="8" t="s">
        <v>27</v>
      </c>
      <c r="H24" s="8" t="s">
        <v>8</v>
      </c>
      <c r="J24" s="8" t="s">
        <v>11</v>
      </c>
      <c r="K24" s="8" t="s">
        <v>27</v>
      </c>
      <c r="L24" s="8" t="s">
        <v>8</v>
      </c>
      <c r="N24" s="8" t="s">
        <v>11</v>
      </c>
      <c r="O24" s="8" t="s">
        <v>27</v>
      </c>
      <c r="P24" s="8" t="s">
        <v>8</v>
      </c>
      <c r="Q24" s="8"/>
      <c r="R24" s="8" t="s">
        <v>11</v>
      </c>
      <c r="S24" s="8" t="s">
        <v>27</v>
      </c>
      <c r="T24" s="8" t="s">
        <v>8</v>
      </c>
      <c r="Z24" s="8" t="s">
        <v>11</v>
      </c>
      <c r="AA24" s="8" t="s">
        <v>27</v>
      </c>
      <c r="AB24" s="8" t="s">
        <v>8</v>
      </c>
    </row>
    <row r="25" spans="1:28" ht="21" x14ac:dyDescent="0.25">
      <c r="A25" s="45" t="s">
        <v>30</v>
      </c>
      <c r="B25" s="8">
        <v>0</v>
      </c>
      <c r="C25" s="8">
        <v>1</v>
      </c>
      <c r="D25" s="8">
        <v>1</v>
      </c>
      <c r="F25" s="8">
        <v>0</v>
      </c>
      <c r="G25" s="8">
        <v>1</v>
      </c>
      <c r="H25" s="8">
        <v>1</v>
      </c>
      <c r="J25" s="8">
        <v>0</v>
      </c>
      <c r="K25" s="8">
        <v>1</v>
      </c>
      <c r="L25" s="8">
        <v>1</v>
      </c>
      <c r="N25" s="8">
        <v>0</v>
      </c>
      <c r="O25" s="8">
        <v>1</v>
      </c>
      <c r="P25" s="8">
        <v>1</v>
      </c>
      <c r="Q25" s="8"/>
      <c r="R25" s="8">
        <v>0</v>
      </c>
      <c r="S25" s="8">
        <v>1</v>
      </c>
      <c r="T25" s="8">
        <v>1</v>
      </c>
      <c r="Z25" s="8">
        <v>0</v>
      </c>
      <c r="AA25" s="8">
        <v>1</v>
      </c>
      <c r="AB25" s="8">
        <v>1</v>
      </c>
    </row>
    <row r="26" spans="1:28" ht="21" x14ac:dyDescent="0.25">
      <c r="A26" s="45" t="s">
        <v>31</v>
      </c>
      <c r="B26" s="8">
        <v>24</v>
      </c>
      <c r="C26" s="8">
        <v>1.1229597085893834</v>
      </c>
      <c r="D26" s="8">
        <v>0.9998875275420086</v>
      </c>
      <c r="F26" s="8">
        <v>24</v>
      </c>
      <c r="G26" s="8">
        <v>1.1229597085893834</v>
      </c>
      <c r="H26" s="8">
        <v>0.99842226105513754</v>
      </c>
      <c r="J26" s="8">
        <v>24</v>
      </c>
      <c r="K26" s="8">
        <v>1.1229597085893834</v>
      </c>
      <c r="L26" s="8">
        <v>0.99300407048922501</v>
      </c>
      <c r="N26" s="8">
        <v>24</v>
      </c>
      <c r="O26" s="8">
        <v>1.1229597085893834</v>
      </c>
      <c r="P26" s="8">
        <v>0.9998069738904749</v>
      </c>
      <c r="Q26" s="8"/>
      <c r="R26" s="8">
        <v>24</v>
      </c>
      <c r="S26" s="8">
        <v>1.1229597085893834</v>
      </c>
      <c r="T26" s="8">
        <v>0.99993899453032853</v>
      </c>
      <c r="Z26" s="8">
        <v>24</v>
      </c>
      <c r="AA26" s="8">
        <v>1.1229597085893834</v>
      </c>
      <c r="AB26" s="8">
        <v>0.9591076808403981</v>
      </c>
    </row>
    <row r="27" spans="1:28" x14ac:dyDescent="0.2">
      <c r="A27" s="9"/>
      <c r="B27" s="8">
        <v>48</v>
      </c>
      <c r="C27" s="8">
        <v>1.0093151294385896</v>
      </c>
      <c r="D27" s="8">
        <v>0.98514090534891696</v>
      </c>
      <c r="F27" s="8">
        <v>48</v>
      </c>
      <c r="G27" s="8">
        <v>0.93215249005922762</v>
      </c>
      <c r="H27" s="8">
        <v>0.93235466437897185</v>
      </c>
      <c r="J27" s="8">
        <v>48</v>
      </c>
      <c r="K27" s="8">
        <v>0.79815365792620196</v>
      </c>
      <c r="L27" s="8">
        <v>0.81738417676327768</v>
      </c>
      <c r="N27" s="8">
        <v>48</v>
      </c>
      <c r="O27" s="8">
        <v>0.98220393181881382</v>
      </c>
      <c r="P27" s="8">
        <v>0.96096381313328183</v>
      </c>
      <c r="Q27" s="8"/>
      <c r="R27" s="8">
        <v>48</v>
      </c>
      <c r="S27" s="8">
        <v>0.96218335511497932</v>
      </c>
      <c r="T27" s="8">
        <v>0.96695495254734209</v>
      </c>
      <c r="Z27" s="8">
        <v>48</v>
      </c>
      <c r="AA27" s="8">
        <v>0.53694074465422792</v>
      </c>
      <c r="AB27" s="8">
        <v>0.62197071178767771</v>
      </c>
    </row>
    <row r="28" spans="1:28" x14ac:dyDescent="0.2">
      <c r="A28" s="9"/>
      <c r="B28" s="8">
        <v>72</v>
      </c>
      <c r="C28" s="8">
        <v>0.89316797819981641</v>
      </c>
      <c r="D28" s="8">
        <v>0.90101892028747377</v>
      </c>
      <c r="F28" s="8">
        <v>72</v>
      </c>
      <c r="G28" s="8">
        <v>0.74824124794928126</v>
      </c>
      <c r="H28" s="8">
        <v>0.7390199855401246</v>
      </c>
      <c r="J28" s="8">
        <v>72</v>
      </c>
      <c r="K28" s="8">
        <v>0.49881822984734309</v>
      </c>
      <c r="L28" s="8">
        <v>0.49902711767328101</v>
      </c>
      <c r="N28" s="8">
        <v>72</v>
      </c>
      <c r="O28" s="8">
        <v>0.74526596780023924</v>
      </c>
      <c r="P28" s="8">
        <v>0.76312350760369418</v>
      </c>
      <c r="Q28" s="8"/>
      <c r="R28" s="8">
        <v>72</v>
      </c>
      <c r="S28" s="8">
        <v>0.74106720796374059</v>
      </c>
      <c r="T28" s="8">
        <v>0.74710524094931119</v>
      </c>
      <c r="Z28" s="8">
        <v>72</v>
      </c>
      <c r="AA28" s="8">
        <v>0.32191418958373885</v>
      </c>
      <c r="AB28" s="8">
        <v>0.29954935058850052</v>
      </c>
    </row>
    <row r="29" spans="1:28" x14ac:dyDescent="0.2">
      <c r="A29" s="9"/>
      <c r="B29" s="8">
        <v>96</v>
      </c>
      <c r="C29" s="8">
        <v>0.7417901732336013</v>
      </c>
      <c r="D29" s="8">
        <v>0.74487067199479295</v>
      </c>
      <c r="F29" s="8">
        <v>96</v>
      </c>
      <c r="G29" s="8">
        <v>0.48549898506798655</v>
      </c>
      <c r="H29" s="8">
        <v>0.51393963073881976</v>
      </c>
      <c r="J29" s="8">
        <v>96</v>
      </c>
      <c r="K29" s="8">
        <v>0.26774740705725331</v>
      </c>
      <c r="L29" s="8">
        <v>0.25894875181165145</v>
      </c>
      <c r="N29" s="8">
        <v>96</v>
      </c>
      <c r="O29" s="8">
        <v>0.50137641464838867</v>
      </c>
      <c r="P29" s="8">
        <v>0.48983769507281094</v>
      </c>
      <c r="Q29" s="8"/>
      <c r="R29" s="8">
        <v>96</v>
      </c>
      <c r="S29" s="8">
        <v>0.44826627367016103</v>
      </c>
      <c r="T29" s="8">
        <v>0.43391092611628279</v>
      </c>
      <c r="Z29" s="8">
        <v>96</v>
      </c>
      <c r="AA29" s="8">
        <v>0.18435614381447599</v>
      </c>
      <c r="AB29" s="8">
        <v>0.13154823901564194</v>
      </c>
    </row>
    <row r="30" spans="1:28" x14ac:dyDescent="0.2">
      <c r="A30" s="9"/>
      <c r="B30" s="8">
        <v>120</v>
      </c>
      <c r="C30" s="8">
        <v>0.57128159497261077</v>
      </c>
      <c r="D30" s="8">
        <v>0.56772612705978176</v>
      </c>
      <c r="F30" s="8">
        <v>120</v>
      </c>
      <c r="G30" s="8">
        <v>0.35322414704001331</v>
      </c>
      <c r="H30" s="8">
        <v>0.3319193571684238</v>
      </c>
      <c r="J30" s="8">
        <v>120</v>
      </c>
      <c r="K30" s="8">
        <v>0.12487834719016767</v>
      </c>
      <c r="L30" s="8">
        <v>0.1258495589532882</v>
      </c>
      <c r="N30" s="8">
        <v>120</v>
      </c>
      <c r="O30" s="8">
        <v>0.27102855712815949</v>
      </c>
      <c r="P30" s="8">
        <v>0.27395039297117796</v>
      </c>
      <c r="Q30" s="8"/>
      <c r="R30" s="8">
        <v>120</v>
      </c>
      <c r="S30" s="8">
        <v>0.19667435975864081</v>
      </c>
      <c r="T30" s="8">
        <v>0.20849729987434473</v>
      </c>
      <c r="Z30" s="8">
        <v>120</v>
      </c>
      <c r="AA30" s="8">
        <v>4.7660095097739351E-2</v>
      </c>
      <c r="AB30" s="8">
        <v>5.7124089281567314E-2</v>
      </c>
    </row>
    <row r="31" spans="1:28" x14ac:dyDescent="0.2">
      <c r="A31" s="9"/>
      <c r="B31" s="8">
        <v>144</v>
      </c>
      <c r="C31" s="8">
        <v>0.34710674860273061</v>
      </c>
      <c r="D31" s="8">
        <v>0.40981843891022929</v>
      </c>
      <c r="F31" s="8">
        <v>144</v>
      </c>
      <c r="G31" s="8">
        <v>0.1779328754553291</v>
      </c>
      <c r="H31" s="8">
        <v>0.2065974139069604</v>
      </c>
      <c r="J31" s="8">
        <v>144</v>
      </c>
      <c r="K31" s="8">
        <v>5.68918054667297E-2</v>
      </c>
      <c r="L31" s="8">
        <v>6.0036210887380093E-2</v>
      </c>
      <c r="N31" s="8">
        <v>144</v>
      </c>
      <c r="O31" s="8">
        <v>0.12504518532936629</v>
      </c>
      <c r="P31" s="8">
        <v>0.14206862188016489</v>
      </c>
      <c r="Q31" s="8"/>
      <c r="R31" s="8">
        <v>144</v>
      </c>
      <c r="S31" s="8">
        <v>8.1500430998526274E-2</v>
      </c>
      <c r="T31" s="8">
        <v>9.0313032915695257E-2</v>
      </c>
      <c r="Z31" s="8">
        <v>144</v>
      </c>
      <c r="AA31" s="8">
        <v>1.2596279509495873E-2</v>
      </c>
      <c r="AB31" s="8">
        <v>2.5264393189380119E-2</v>
      </c>
    </row>
    <row r="32" spans="1:28" x14ac:dyDescent="0.2">
      <c r="A32" s="9"/>
    </row>
    <row r="35" spans="1:28" x14ac:dyDescent="0.2">
      <c r="A35" s="9"/>
      <c r="B35" s="32" t="s">
        <v>20</v>
      </c>
      <c r="F35" s="32" t="s">
        <v>21</v>
      </c>
      <c r="J35" s="32" t="s">
        <v>22</v>
      </c>
      <c r="K35" s="8"/>
      <c r="L35" s="8"/>
      <c r="N35" s="32" t="s">
        <v>24</v>
      </c>
      <c r="O35" s="8"/>
      <c r="P35" s="8"/>
      <c r="Q35" s="8"/>
      <c r="R35" s="32" t="s">
        <v>23</v>
      </c>
      <c r="S35" s="8"/>
      <c r="T35" s="8"/>
      <c r="V35" s="32" t="s">
        <v>25</v>
      </c>
      <c r="W35" s="8"/>
      <c r="X35" s="8"/>
      <c r="Z35" s="32" t="s">
        <v>26</v>
      </c>
      <c r="AA35" s="8"/>
      <c r="AB35" s="8"/>
    </row>
    <row r="36" spans="1:28" x14ac:dyDescent="0.2">
      <c r="A36" s="9"/>
      <c r="J36" s="8"/>
      <c r="K36" s="8"/>
      <c r="L36" s="8"/>
      <c r="N36" s="8"/>
      <c r="O36" s="8"/>
      <c r="P36" s="8"/>
      <c r="Q36" s="8"/>
      <c r="R36" s="8"/>
      <c r="S36" s="8"/>
      <c r="T36" s="8"/>
      <c r="V36" s="8"/>
      <c r="W36" s="8"/>
      <c r="X36" s="8"/>
      <c r="Z36" s="8"/>
      <c r="AA36" s="8"/>
      <c r="AB36" s="8"/>
    </row>
    <row r="37" spans="1:28" x14ac:dyDescent="0.2">
      <c r="A37" s="9"/>
      <c r="B37" s="8" t="s">
        <v>11</v>
      </c>
      <c r="C37" s="8" t="s">
        <v>27</v>
      </c>
      <c r="D37" s="8" t="s">
        <v>8</v>
      </c>
      <c r="F37" s="8" t="s">
        <v>11</v>
      </c>
      <c r="G37" s="8" t="s">
        <v>27</v>
      </c>
      <c r="H37" s="8" t="s">
        <v>8</v>
      </c>
      <c r="J37" s="8" t="s">
        <v>11</v>
      </c>
      <c r="K37" s="8" t="s">
        <v>27</v>
      </c>
      <c r="L37" s="8" t="s">
        <v>8</v>
      </c>
      <c r="N37" s="8" t="s">
        <v>11</v>
      </c>
      <c r="O37" s="8" t="s">
        <v>27</v>
      </c>
      <c r="P37" s="8" t="s">
        <v>8</v>
      </c>
      <c r="Q37" s="8"/>
      <c r="R37" s="8" t="s">
        <v>11</v>
      </c>
      <c r="S37" s="8" t="s">
        <v>27</v>
      </c>
      <c r="T37" s="8" t="s">
        <v>8</v>
      </c>
      <c r="V37" s="8" t="s">
        <v>11</v>
      </c>
      <c r="W37" s="8" t="s">
        <v>27</v>
      </c>
      <c r="X37" s="8" t="s">
        <v>8</v>
      </c>
      <c r="Z37" s="8" t="s">
        <v>11</v>
      </c>
      <c r="AA37" s="8" t="s">
        <v>27</v>
      </c>
      <c r="AB37" s="8" t="s">
        <v>8</v>
      </c>
    </row>
    <row r="38" spans="1:28" ht="21" x14ac:dyDescent="0.25">
      <c r="A38" s="45" t="s">
        <v>32</v>
      </c>
      <c r="B38" s="8">
        <v>0</v>
      </c>
      <c r="C38" s="8">
        <v>1</v>
      </c>
      <c r="D38" s="8">
        <v>1</v>
      </c>
      <c r="F38" s="8">
        <v>0</v>
      </c>
      <c r="G38" s="8">
        <v>1</v>
      </c>
      <c r="H38" s="8">
        <v>1</v>
      </c>
      <c r="J38" s="8">
        <v>0</v>
      </c>
      <c r="K38" s="8">
        <v>1</v>
      </c>
      <c r="L38" s="8">
        <v>1</v>
      </c>
      <c r="N38" s="8">
        <v>0</v>
      </c>
      <c r="O38" s="8">
        <v>1</v>
      </c>
      <c r="P38" s="8">
        <v>1</v>
      </c>
      <c r="Q38" s="8"/>
      <c r="R38" s="8">
        <v>0</v>
      </c>
      <c r="S38" s="8">
        <v>1</v>
      </c>
      <c r="T38" s="8">
        <v>1</v>
      </c>
      <c r="V38" s="8">
        <v>0</v>
      </c>
      <c r="W38" s="8">
        <v>1</v>
      </c>
      <c r="X38" s="8">
        <v>1</v>
      </c>
      <c r="Z38" s="8">
        <v>0</v>
      </c>
      <c r="AA38" s="8">
        <v>1</v>
      </c>
      <c r="AB38" s="8">
        <v>1</v>
      </c>
    </row>
    <row r="39" spans="1:28" ht="21" x14ac:dyDescent="0.25">
      <c r="A39" s="45" t="s">
        <v>31</v>
      </c>
      <c r="B39" s="8">
        <v>24</v>
      </c>
      <c r="C39" s="8">
        <v>1</v>
      </c>
      <c r="D39" s="8">
        <v>0.99999786436656013</v>
      </c>
      <c r="F39" s="8">
        <v>24</v>
      </c>
      <c r="G39" s="8">
        <v>1</v>
      </c>
      <c r="H39" s="8">
        <v>0.99986120098436793</v>
      </c>
      <c r="J39" s="8">
        <v>24</v>
      </c>
      <c r="K39" s="8">
        <v>1</v>
      </c>
      <c r="L39" s="8">
        <v>0.98217095872351257</v>
      </c>
      <c r="N39" s="8">
        <v>24</v>
      </c>
      <c r="O39" s="8">
        <v>1</v>
      </c>
      <c r="P39" s="8">
        <v>0.99998571128719516</v>
      </c>
      <c r="Q39" s="8"/>
      <c r="R39" s="8">
        <v>24</v>
      </c>
      <c r="S39" s="8">
        <v>1</v>
      </c>
      <c r="T39" s="8">
        <v>0.99999384042448181</v>
      </c>
      <c r="V39" s="8">
        <v>24</v>
      </c>
      <c r="W39" s="8">
        <v>1</v>
      </c>
      <c r="X39" s="8">
        <v>0.99047838854584869</v>
      </c>
      <c r="Z39" s="8">
        <v>24</v>
      </c>
      <c r="AA39" s="8">
        <v>1</v>
      </c>
      <c r="AB39" s="8">
        <v>0.8821134730677106</v>
      </c>
    </row>
    <row r="40" spans="1:28" x14ac:dyDescent="0.2">
      <c r="A40" s="9"/>
      <c r="B40" s="8">
        <v>48</v>
      </c>
      <c r="C40" s="8">
        <v>1.0156163266666667</v>
      </c>
      <c r="D40" s="8">
        <v>0.99533542009524312</v>
      </c>
      <c r="F40" s="8">
        <v>48</v>
      </c>
      <c r="G40" s="8">
        <v>0.96036464666666677</v>
      </c>
      <c r="H40" s="8">
        <v>0.96724832060574695</v>
      </c>
      <c r="J40" s="8">
        <v>48</v>
      </c>
      <c r="K40" s="8">
        <v>0.72041220666666661</v>
      </c>
      <c r="L40" s="8">
        <v>0.75063318351151875</v>
      </c>
      <c r="N40" s="8">
        <v>48</v>
      </c>
      <c r="O40" s="8">
        <v>1.0061831133333332</v>
      </c>
      <c r="P40" s="8">
        <v>0.98266004269176155</v>
      </c>
      <c r="Q40" s="8"/>
      <c r="R40" s="8">
        <v>48</v>
      </c>
      <c r="S40" s="8">
        <v>0.95727308666666666</v>
      </c>
      <c r="T40" s="8">
        <v>0.98166009163688994</v>
      </c>
      <c r="V40" s="8">
        <v>48</v>
      </c>
      <c r="W40" s="8">
        <v>0.7747919133333333</v>
      </c>
      <c r="X40" s="8">
        <v>0.80492845643662292</v>
      </c>
      <c r="Z40" s="8">
        <v>48</v>
      </c>
      <c r="AA40" s="8">
        <v>0.32469282666666666</v>
      </c>
      <c r="AB40" s="8">
        <v>0.46729088435405131</v>
      </c>
    </row>
    <row r="41" spans="1:28" x14ac:dyDescent="0.2">
      <c r="A41" s="9"/>
      <c r="B41" s="8">
        <v>72</v>
      </c>
      <c r="C41" s="8">
        <v>0.98430439999999997</v>
      </c>
      <c r="D41" s="8">
        <v>0.92378623869859877</v>
      </c>
      <c r="F41" s="8">
        <v>72</v>
      </c>
      <c r="G41" s="8">
        <v>0.83670233666666671</v>
      </c>
      <c r="H41" s="8">
        <v>0.78600880439981435</v>
      </c>
      <c r="J41" s="8">
        <v>72</v>
      </c>
      <c r="K41" s="8">
        <v>0.48212445333333337</v>
      </c>
      <c r="L41" s="8">
        <v>0.43774419613446769</v>
      </c>
      <c r="N41" s="8">
        <v>72</v>
      </c>
      <c r="O41" s="8">
        <v>0.84233055666666667</v>
      </c>
      <c r="P41" s="8">
        <v>0.81588042283135298</v>
      </c>
      <c r="Q41" s="8"/>
      <c r="R41" s="8">
        <v>72</v>
      </c>
      <c r="S41" s="8">
        <v>0.79239001000000009</v>
      </c>
      <c r="T41" s="8">
        <v>0.77460630619323489</v>
      </c>
      <c r="V41" s="8">
        <v>72</v>
      </c>
      <c r="W41" s="8">
        <v>0.53983353000000001</v>
      </c>
      <c r="X41" s="8">
        <v>0.49620929347065434</v>
      </c>
      <c r="Z41" s="8">
        <v>72</v>
      </c>
      <c r="AA41" s="8">
        <v>0.29084423333333337</v>
      </c>
      <c r="AB41" s="8">
        <v>0.20507245622229664</v>
      </c>
    </row>
    <row r="42" spans="1:28" x14ac:dyDescent="0.2">
      <c r="A42" s="9"/>
      <c r="B42" s="8">
        <v>96</v>
      </c>
      <c r="C42" s="8">
        <v>0.68703923999999994</v>
      </c>
      <c r="D42" s="8">
        <v>0.72633786754570906</v>
      </c>
      <c r="F42" s="8">
        <v>96</v>
      </c>
      <c r="G42" s="8">
        <v>0.46246531999999996</v>
      </c>
      <c r="H42" s="8">
        <v>0.51924520703630095</v>
      </c>
      <c r="J42" s="8">
        <v>96</v>
      </c>
      <c r="K42" s="8">
        <v>0.20309155999999998</v>
      </c>
      <c r="L42" s="8">
        <v>0.22727900388238598</v>
      </c>
      <c r="N42" s="8">
        <v>96</v>
      </c>
      <c r="O42" s="8">
        <v>0.48141101999999997</v>
      </c>
      <c r="P42" s="8">
        <v>0.51580847046441314</v>
      </c>
      <c r="Q42" s="8"/>
      <c r="R42" s="8">
        <v>96</v>
      </c>
      <c r="S42" s="8">
        <v>0.40879905</v>
      </c>
      <c r="T42" s="8">
        <v>0.42338489797177847</v>
      </c>
      <c r="V42" s="8">
        <v>96</v>
      </c>
      <c r="W42" s="8">
        <v>0.24225129000000001</v>
      </c>
      <c r="X42" s="8">
        <v>0.26566797441045176</v>
      </c>
      <c r="Z42" s="8">
        <v>96</v>
      </c>
      <c r="AA42" s="8">
        <v>0.14451049999999999</v>
      </c>
      <c r="AB42" s="8">
        <v>8.854301035785439E-2</v>
      </c>
    </row>
    <row r="43" spans="1:28" x14ac:dyDescent="0.2">
      <c r="A43" s="9"/>
      <c r="B43" s="8">
        <v>120</v>
      </c>
      <c r="C43" s="8">
        <v>0.46959968333333335</v>
      </c>
      <c r="D43" s="8">
        <v>0.48347651216653842</v>
      </c>
      <c r="F43" s="8">
        <v>120</v>
      </c>
      <c r="G43" s="8">
        <v>0.29028933666666662</v>
      </c>
      <c r="H43" s="8">
        <v>0.29835619796320967</v>
      </c>
      <c r="J43" s="8">
        <v>120</v>
      </c>
      <c r="K43" s="8">
        <v>0.11296076333333334</v>
      </c>
      <c r="L43" s="8">
        <v>0.1138380328477151</v>
      </c>
      <c r="N43" s="8">
        <v>120</v>
      </c>
      <c r="O43" s="8">
        <v>0.25802616</v>
      </c>
      <c r="P43" s="8">
        <v>0.265152570531757</v>
      </c>
      <c r="Q43" s="8"/>
      <c r="R43" s="8">
        <v>120</v>
      </c>
      <c r="S43" s="8">
        <v>0.17288941666666668</v>
      </c>
      <c r="T43" s="8">
        <v>0.1766884661593644</v>
      </c>
      <c r="V43" s="8">
        <v>120</v>
      </c>
      <c r="W43" s="8">
        <v>0.12833927999999997</v>
      </c>
      <c r="X43" s="8">
        <v>0.13476705136348432</v>
      </c>
      <c r="Z43" s="8">
        <v>120</v>
      </c>
      <c r="AA43" s="8">
        <v>4.1141499999999998E-2</v>
      </c>
      <c r="AB43" s="8">
        <v>3.9383119086072282E-2</v>
      </c>
    </row>
    <row r="44" spans="1:28" x14ac:dyDescent="0.2">
      <c r="A44" s="9"/>
      <c r="B44" s="8">
        <v>144</v>
      </c>
      <c r="C44" s="8">
        <v>0.31383273666666667</v>
      </c>
      <c r="D44" s="8">
        <v>0.28536847408555088</v>
      </c>
      <c r="F44" s="8">
        <v>144</v>
      </c>
      <c r="G44" s="8">
        <v>0.20459769999999999</v>
      </c>
      <c r="H44" s="8">
        <v>0.15843783300691827</v>
      </c>
      <c r="J44" s="8">
        <v>144</v>
      </c>
      <c r="K44" s="8">
        <v>4.6294093333333335E-2</v>
      </c>
      <c r="L44" s="8">
        <v>5.6937600689798584E-2</v>
      </c>
      <c r="N44" s="8">
        <v>144</v>
      </c>
      <c r="O44" s="8">
        <v>0.16036464666666669</v>
      </c>
      <c r="P44" s="8">
        <v>0.12046543374001917</v>
      </c>
      <c r="Q44" s="8"/>
      <c r="R44" s="8">
        <v>144</v>
      </c>
      <c r="S44" s="8">
        <v>8.2996433333333328E-2</v>
      </c>
      <c r="T44" s="8">
        <v>6.3200587378354878E-2</v>
      </c>
      <c r="V44" s="8">
        <v>144</v>
      </c>
      <c r="W44" s="8">
        <v>6.5477606666666674E-2</v>
      </c>
      <c r="X44" s="8">
        <v>6.747967999224469E-2</v>
      </c>
      <c r="Z44" s="8">
        <v>144</v>
      </c>
      <c r="AA44" s="8">
        <v>1.6171226666666667E-2</v>
      </c>
      <c r="AB44" s="8">
        <v>1.8248858344244279E-2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029D-B1C6-C247-BC3F-08E27EE36925}">
  <dimension ref="A1:AF170"/>
  <sheetViews>
    <sheetView zoomScale="58" workbookViewId="0">
      <selection activeCell="C20" sqref="C20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18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6477</v>
      </c>
      <c r="D6" s="40">
        <v>6074</v>
      </c>
      <c r="E6" s="40">
        <v>6759</v>
      </c>
      <c r="F6" s="16"/>
      <c r="G6" s="10">
        <v>48</v>
      </c>
      <c r="H6" s="22">
        <f t="shared" si="1"/>
        <v>0.54030531379473345</v>
      </c>
      <c r="I6" s="22">
        <f t="shared" si="0"/>
        <v>0.50668742874621142</v>
      </c>
      <c r="J6" s="22">
        <f t="shared" si="0"/>
        <v>0.56382949142173899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3759</v>
      </c>
      <c r="D7" s="40">
        <v>3941</v>
      </c>
      <c r="E7" s="40">
        <v>3877</v>
      </c>
      <c r="F7" s="16"/>
      <c r="G7" s="10">
        <v>72</v>
      </c>
      <c r="H7" s="22">
        <f t="shared" si="1"/>
        <v>0.31357228262380782</v>
      </c>
      <c r="I7" s="22">
        <f t="shared" si="0"/>
        <v>0.32875455329088232</v>
      </c>
      <c r="J7" s="22">
        <f t="shared" si="0"/>
        <v>0.32341573283652647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2214</v>
      </c>
      <c r="D8" s="40">
        <v>2105</v>
      </c>
      <c r="E8" s="40">
        <v>2311</v>
      </c>
      <c r="F8" s="16"/>
      <c r="G8" s="10">
        <v>96</v>
      </c>
      <c r="H8" s="22">
        <f t="shared" si="1"/>
        <v>0.18468982009287324</v>
      </c>
      <c r="I8" s="22">
        <f t="shared" si="0"/>
        <v>0.1755971415065484</v>
      </c>
      <c r="J8" s="22">
        <f t="shared" si="0"/>
        <v>0.19278146984400635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573</v>
      </c>
      <c r="D9" s="40">
        <v>610</v>
      </c>
      <c r="E9" s="40">
        <v>531</v>
      </c>
      <c r="F9" s="16"/>
      <c r="G9" s="10">
        <v>120</v>
      </c>
      <c r="H9" s="22">
        <f t="shared" si="1"/>
        <v>4.7799126880404864E-2</v>
      </c>
      <c r="I9" s="22">
        <f t="shared" si="0"/>
        <v>5.0885632455579345E-2</v>
      </c>
      <c r="J9" s="22">
        <f t="shared" si="0"/>
        <v>4.4295525957233829E-2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157</v>
      </c>
      <c r="D10" s="40">
        <v>150</v>
      </c>
      <c r="E10" s="40">
        <v>146</v>
      </c>
      <c r="F10" s="16"/>
      <c r="G10" s="18">
        <v>144</v>
      </c>
      <c r="H10" s="22">
        <f t="shared" si="1"/>
        <v>1.3096793927091734E-2</v>
      </c>
      <c r="I10" s="22">
        <f t="shared" si="0"/>
        <v>1.2512860439896561E-2</v>
      </c>
      <c r="J10" s="22">
        <f t="shared" si="0"/>
        <v>1.217918416149932E-2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4.0218088957265943</v>
      </c>
      <c r="I14" s="9"/>
    </row>
    <row r="15" spans="1:26" x14ac:dyDescent="0.2">
      <c r="G15" s="34" t="s">
        <v>1</v>
      </c>
      <c r="H15" s="32">
        <v>0.48479863922119298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0.9591076808403981</v>
      </c>
      <c r="E20" s="9">
        <f t="shared" ref="E20:E24" si="3">(C20-D20)^2</f>
        <v>2.6847486997454258E-2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9.3559836491859286E-16</v>
      </c>
      <c r="AF20" s="1"/>
    </row>
    <row r="21" spans="2:32" x14ac:dyDescent="0.2">
      <c r="B21" s="36">
        <v>48</v>
      </c>
      <c r="C21" s="8">
        <f t="shared" si="2"/>
        <v>0.53694074465422792</v>
      </c>
      <c r="D21" s="35">
        <f t="shared" ref="D21:D25" si="6">LOOKUP(B21,$G$19:$G$169,$H$19:$H$169)</f>
        <v>0.62197071178767771</v>
      </c>
      <c r="E21" s="9">
        <f t="shared" si="3"/>
        <v>7.230095310715552E-3</v>
      </c>
      <c r="F21" s="8"/>
      <c r="G21" s="7">
        <v>2</v>
      </c>
      <c r="H21" s="8">
        <f t="shared" si="4"/>
        <v>0.99999999999670031</v>
      </c>
      <c r="I21" s="9">
        <f t="shared" si="5"/>
        <v>2.3843076106954641E-11</v>
      </c>
      <c r="AF21" s="1"/>
    </row>
    <row r="22" spans="2:32" x14ac:dyDescent="0.2">
      <c r="B22" s="36">
        <v>72</v>
      </c>
      <c r="C22" s="8">
        <f t="shared" si="2"/>
        <v>0.32191418958373885</v>
      </c>
      <c r="D22" s="35">
        <f t="shared" si="6"/>
        <v>0.29954935058850052</v>
      </c>
      <c r="E22" s="9">
        <f t="shared" si="3"/>
        <v>5.0018602328293321E-4</v>
      </c>
      <c r="F22" s="8"/>
      <c r="G22" s="7">
        <v>3</v>
      </c>
      <c r="H22" s="8">
        <f t="shared" si="4"/>
        <v>0.99999999917874394</v>
      </c>
      <c r="I22" s="9">
        <f t="shared" si="5"/>
        <v>3.4938974459900022E-9</v>
      </c>
      <c r="AF22" s="1"/>
    </row>
    <row r="23" spans="2:32" x14ac:dyDescent="0.2">
      <c r="B23" s="36">
        <v>96</v>
      </c>
      <c r="C23" s="8">
        <f t="shared" si="2"/>
        <v>0.18435614381447599</v>
      </c>
      <c r="D23" s="35">
        <f t="shared" si="6"/>
        <v>0.13154823901564194</v>
      </c>
      <c r="E23" s="9">
        <f t="shared" si="3"/>
        <v>2.7886748092427194E-3</v>
      </c>
      <c r="F23" s="8"/>
      <c r="G23" s="7">
        <v>4</v>
      </c>
      <c r="H23" s="8">
        <f t="shared" si="4"/>
        <v>0.99999997280199415</v>
      </c>
      <c r="I23" s="9">
        <f t="shared" si="5"/>
        <v>7.867570045453386E-8</v>
      </c>
      <c r="AF23" s="1"/>
    </row>
    <row r="24" spans="2:32" x14ac:dyDescent="0.2">
      <c r="B24" s="36">
        <v>120</v>
      </c>
      <c r="C24" s="8">
        <f t="shared" si="2"/>
        <v>4.7660095097739351E-2</v>
      </c>
      <c r="D24" s="35">
        <f t="shared" si="6"/>
        <v>5.7124089281567314E-2</v>
      </c>
      <c r="E24" s="9">
        <f t="shared" si="3"/>
        <v>8.9567185911529516E-5</v>
      </c>
      <c r="F24" s="8"/>
      <c r="G24" s="7">
        <v>5</v>
      </c>
      <c r="H24" s="8">
        <f t="shared" si="4"/>
        <v>0.99999967548654189</v>
      </c>
      <c r="I24" s="9">
        <f t="shared" si="5"/>
        <v>6.9124206673728169E-7</v>
      </c>
      <c r="AF24" s="1"/>
    </row>
    <row r="25" spans="2:32" x14ac:dyDescent="0.2">
      <c r="B25" s="36">
        <v>144</v>
      </c>
      <c r="C25" s="8">
        <f>AVERAGE(H10:J10)</f>
        <v>1.2596279509495873E-2</v>
      </c>
      <c r="D25" s="35">
        <f t="shared" si="6"/>
        <v>2.5264393189380119E-2</v>
      </c>
      <c r="E25" s="9">
        <f>SUM(E19:E24)</f>
        <v>3.7456010326606989E-2</v>
      </c>
      <c r="F25" s="8"/>
      <c r="G25" s="7">
        <v>6</v>
      </c>
      <c r="H25" s="8">
        <f t="shared" si="4"/>
        <v>0.9999978870366486</v>
      </c>
      <c r="I25" s="9">
        <f t="shared" si="5"/>
        <v>3.4870806891443676E-6</v>
      </c>
      <c r="AF25" s="1"/>
    </row>
    <row r="26" spans="2:32" x14ac:dyDescent="0.2">
      <c r="B26" s="11"/>
      <c r="C26" s="12"/>
      <c r="D26" s="12"/>
      <c r="E26" s="13">
        <f>SUM(E19:E25)</f>
        <v>7.4912020653213979E-2</v>
      </c>
      <c r="F26" s="8"/>
      <c r="G26" s="7">
        <v>7</v>
      </c>
      <c r="H26" s="8">
        <f t="shared" si="4"/>
        <v>0.99999073817575834</v>
      </c>
      <c r="I26" s="9">
        <f t="shared" si="5"/>
        <v>1.2268085962491135E-5</v>
      </c>
    </row>
    <row r="27" spans="2:32" x14ac:dyDescent="0.2">
      <c r="G27" s="7">
        <v>8</v>
      </c>
      <c r="H27" s="8">
        <f t="shared" si="4"/>
        <v>0.9999691932480379</v>
      </c>
      <c r="I27" s="9">
        <f t="shared" si="5"/>
        <v>3.3614329545864569E-5</v>
      </c>
    </row>
    <row r="28" spans="2:32" x14ac:dyDescent="0.2">
      <c r="G28" s="7">
        <v>9</v>
      </c>
      <c r="H28" s="8">
        <f t="shared" si="4"/>
        <v>0.99991625499224379</v>
      </c>
      <c r="I28" s="9">
        <f t="shared" si="5"/>
        <v>7.6788618357688252E-5</v>
      </c>
    </row>
    <row r="29" spans="2:32" x14ac:dyDescent="0.2">
      <c r="G29" s="7">
        <v>10</v>
      </c>
      <c r="H29" s="8">
        <f t="shared" si="4"/>
        <v>0.99980463248218721</v>
      </c>
      <c r="I29" s="9">
        <f t="shared" si="5"/>
        <v>1.5293539320008475E-4</v>
      </c>
    </row>
    <row r="30" spans="2:32" x14ac:dyDescent="0.2">
      <c r="G30" s="7">
        <v>11</v>
      </c>
      <c r="H30" s="8">
        <f t="shared" si="4"/>
        <v>0.99959545502351332</v>
      </c>
      <c r="I30" s="9">
        <f t="shared" si="5"/>
        <v>2.7384617038260354E-4</v>
      </c>
    </row>
    <row r="31" spans="2:32" x14ac:dyDescent="0.2">
      <c r="G31" s="7">
        <v>12</v>
      </c>
      <c r="H31" s="8">
        <f t="shared" si="4"/>
        <v>0.99923829516261253</v>
      </c>
      <c r="I31" s="9">
        <f t="shared" si="5"/>
        <v>4.5062921322522938E-4</v>
      </c>
    </row>
    <row r="32" spans="2:32" x14ac:dyDescent="0.2">
      <c r="G32" s="7">
        <v>13</v>
      </c>
      <c r="H32" s="8">
        <f t="shared" si="4"/>
        <v>0.99867245257002857</v>
      </c>
      <c r="I32" s="9">
        <f t="shared" si="5"/>
        <v>6.9255398146311623E-4</v>
      </c>
    </row>
    <row r="33" spans="7:9" x14ac:dyDescent="0.2">
      <c r="G33" s="7">
        <v>14</v>
      </c>
      <c r="H33" s="8">
        <f t="shared" si="4"/>
        <v>0.9978292365175393</v>
      </c>
      <c r="I33" s="9">
        <f t="shared" si="5"/>
        <v>1.0062256599668756E-3</v>
      </c>
    </row>
    <row r="34" spans="7:9" x14ac:dyDescent="0.2">
      <c r="G34" s="7">
        <v>15</v>
      </c>
      <c r="H34" s="8">
        <f t="shared" si="4"/>
        <v>0.99663488507110209</v>
      </c>
      <c r="I34" s="9">
        <f t="shared" si="5"/>
        <v>1.3951378000860784E-3</v>
      </c>
    </row>
    <row r="35" spans="7:9" x14ac:dyDescent="0.2">
      <c r="G35" s="7">
        <v>16</v>
      </c>
      <c r="H35" s="8">
        <f t="shared" si="4"/>
        <v>0.99501375190206753</v>
      </c>
      <c r="I35" s="9">
        <f t="shared" si="5"/>
        <v>1.8595753941602416E-3</v>
      </c>
    </row>
    <row r="36" spans="7:9" x14ac:dyDescent="0.2">
      <c r="G36" s="7">
        <v>17</v>
      </c>
      <c r="H36" s="8">
        <f t="shared" si="4"/>
        <v>0.99289144273811103</v>
      </c>
      <c r="I36" s="9">
        <f t="shared" si="5"/>
        <v>2.3967990697110354E-3</v>
      </c>
    </row>
    <row r="37" spans="7:9" x14ac:dyDescent="0.2">
      <c r="G37" s="7">
        <v>18</v>
      </c>
      <c r="H37" s="8">
        <f t="shared" si="4"/>
        <v>0.99019766195498793</v>
      </c>
      <c r="I37" s="9">
        <f t="shared" si="5"/>
        <v>3.0014264793983511E-3</v>
      </c>
    </row>
    <row r="38" spans="7:9" x14ac:dyDescent="0.2">
      <c r="G38" s="7">
        <v>19</v>
      </c>
      <c r="H38" s="8">
        <f t="shared" si="4"/>
        <v>0.98686861330526165</v>
      </c>
      <c r="I38" s="9">
        <f t="shared" si="5"/>
        <v>3.6659300201492277E-3</v>
      </c>
    </row>
    <row r="39" spans="7:9" x14ac:dyDescent="0.2">
      <c r="G39" s="7">
        <v>20</v>
      </c>
      <c r="H39" s="8">
        <f t="shared" si="4"/>
        <v>0.98284887388258835</v>
      </c>
      <c r="I39" s="9">
        <f t="shared" si="5"/>
        <v>4.3811825597220447E-3</v>
      </c>
    </row>
    <row r="40" spans="7:9" x14ac:dyDescent="0.2">
      <c r="G40" s="7">
        <v>21</v>
      </c>
      <c r="H40" s="8">
        <f t="shared" si="4"/>
        <v>0.97809272078978471</v>
      </c>
      <c r="I40" s="9">
        <f t="shared" si="5"/>
        <v>5.1369989834972474E-3</v>
      </c>
    </row>
    <row r="41" spans="7:9" x14ac:dyDescent="0.2">
      <c r="G41" s="7">
        <v>22</v>
      </c>
      <c r="H41" s="8">
        <f t="shared" si="4"/>
        <v>0.97256493403231659</v>
      </c>
      <c r="I41" s="9">
        <f t="shared" si="5"/>
        <v>5.9226374205326197E-3</v>
      </c>
    </row>
    <row r="42" spans="7:9" x14ac:dyDescent="0.2">
      <c r="G42" s="7">
        <v>23</v>
      </c>
      <c r="H42" s="8">
        <f t="shared" si="4"/>
        <v>0.96624112808044582</v>
      </c>
      <c r="I42" s="9">
        <f t="shared" si="5"/>
        <v>6.7272380135483933E-3</v>
      </c>
    </row>
    <row r="43" spans="7:9" x14ac:dyDescent="0.2">
      <c r="G43" s="7">
        <v>24</v>
      </c>
      <c r="H43" s="8">
        <f t="shared" si="4"/>
        <v>0.9591076808403981</v>
      </c>
      <c r="I43" s="9">
        <f t="shared" si="5"/>
        <v>7.5401882820713573E-3</v>
      </c>
    </row>
    <row r="44" spans="7:9" x14ac:dyDescent="0.2">
      <c r="G44" s="7">
        <v>25</v>
      </c>
      <c r="H44" s="8">
        <f t="shared" si="4"/>
        <v>0.95116133534738245</v>
      </c>
      <c r="I44" s="9">
        <f t="shared" si="5"/>
        <v>8.3514124204189227E-3</v>
      </c>
    </row>
    <row r="45" spans="7:9" x14ac:dyDescent="0.2">
      <c r="G45" s="7">
        <v>26</v>
      </c>
      <c r="H45" s="8">
        <f t="shared" si="4"/>
        <v>0.94240854910179228</v>
      </c>
      <c r="I45" s="9">
        <f t="shared" si="5"/>
        <v>9.1515875765320227E-3</v>
      </c>
    </row>
    <row r="46" spans="7:9" x14ac:dyDescent="0.2">
      <c r="G46" s="7">
        <v>27</v>
      </c>
      <c r="H46" s="8">
        <f t="shared" si="4"/>
        <v>0.93286466097877208</v>
      </c>
      <c r="I46" s="9">
        <f t="shared" si="5"/>
        <v>9.9322937345477248E-3</v>
      </c>
    </row>
    <row r="47" spans="7:9" x14ac:dyDescent="0.2">
      <c r="G47" s="7">
        <v>28</v>
      </c>
      <c r="H47" s="8">
        <f t="shared" si="4"/>
        <v>0.92255293793277326</v>
      </c>
      <c r="I47" s="9">
        <f t="shared" si="5"/>
        <v>1.0686105761119318E-2</v>
      </c>
    </row>
    <row r="48" spans="7:9" x14ac:dyDescent="0.2">
      <c r="G48" s="7">
        <v>29</v>
      </c>
      <c r="H48" s="8">
        <f t="shared" si="4"/>
        <v>0.91150355470434374</v>
      </c>
      <c r="I48" s="9">
        <f t="shared" si="5"/>
        <v>1.1406636918908909E-2</v>
      </c>
    </row>
    <row r="49" spans="7:9" x14ac:dyDescent="0.2">
      <c r="G49" s="7">
        <v>30</v>
      </c>
      <c r="H49" s="8">
        <f t="shared" si="4"/>
        <v>0.89975255041603963</v>
      </c>
      <c r="I49" s="9">
        <f t="shared" si="5"/>
        <v>1.2088543075106982E-2</v>
      </c>
    </row>
    <row r="50" spans="7:9" x14ac:dyDescent="0.2">
      <c r="G50" s="7">
        <v>31</v>
      </c>
      <c r="H50" s="8">
        <f t="shared" si="4"/>
        <v>0.88734079698236679</v>
      </c>
      <c r="I50" s="9">
        <f t="shared" si="5"/>
        <v>1.2727496234676432E-2</v>
      </c>
    </row>
    <row r="51" spans="7:9" x14ac:dyDescent="0.2">
      <c r="G51" s="7">
        <v>32</v>
      </c>
      <c r="H51" s="8">
        <f t="shared" si="4"/>
        <v>0.87431300606032414</v>
      </c>
      <c r="I51" s="9">
        <f t="shared" si="5"/>
        <v>1.3320135130538615E-2</v>
      </c>
    </row>
    <row r="52" spans="7:9" x14ac:dyDescent="0.2">
      <c r="G52" s="7">
        <v>33</v>
      </c>
      <c r="H52" s="8">
        <f t="shared" si="4"/>
        <v>0.86071679404667389</v>
      </c>
      <c r="I52" s="9">
        <f t="shared" si="5"/>
        <v>1.3863999566809485E-2</v>
      </c>
    </row>
    <row r="53" spans="7:9" x14ac:dyDescent="0.2">
      <c r="G53" s="7">
        <v>34</v>
      </c>
      <c r="H53" s="8">
        <f t="shared" si="4"/>
        <v>0.84660181846532245</v>
      </c>
      <c r="I53" s="9">
        <f t="shared" si="5"/>
        <v>1.4357454146698612E-2</v>
      </c>
    </row>
    <row r="54" spans="7:9" x14ac:dyDescent="0.2">
      <c r="G54" s="7">
        <v>35</v>
      </c>
      <c r="H54" s="8">
        <f t="shared" si="4"/>
        <v>0.83201899397308077</v>
      </c>
      <c r="I54" s="9">
        <f t="shared" si="5"/>
        <v>1.4799605995137265E-2</v>
      </c>
    </row>
    <row r="55" spans="7:9" x14ac:dyDescent="0.2">
      <c r="G55" s="7">
        <v>36</v>
      </c>
      <c r="H55" s="8">
        <f t="shared" si="4"/>
        <v>0.81701979207834707</v>
      </c>
      <c r="I55" s="9">
        <f t="shared" si="5"/>
        <v>1.5190220150089624E-2</v>
      </c>
    </row>
    <row r="56" spans="7:9" x14ac:dyDescent="0.2">
      <c r="G56" s="7">
        <v>37</v>
      </c>
      <c r="H56" s="8">
        <f t="shared" si="4"/>
        <v>0.80165562541715985</v>
      </c>
      <c r="I56" s="9">
        <f t="shared" si="5"/>
        <v>1.5529635467674767E-2</v>
      </c>
    </row>
    <row r="57" spans="7:9" x14ac:dyDescent="0.2">
      <c r="G57" s="7">
        <v>38</v>
      </c>
      <c r="H57" s="8">
        <f t="shared" si="4"/>
        <v>0.78597731495247747</v>
      </c>
      <c r="I57" s="9">
        <f t="shared" si="5"/>
        <v>1.5818683172377463E-2</v>
      </c>
    </row>
    <row r="58" spans="7:9" x14ac:dyDescent="0.2">
      <c r="G58" s="7">
        <v>39</v>
      </c>
      <c r="H58" s="8">
        <f t="shared" si="4"/>
        <v>0.77003463664072136</v>
      </c>
      <c r="I58" s="9">
        <f t="shared" si="5"/>
        <v>1.6058609583156986E-2</v>
      </c>
    </row>
    <row r="59" spans="7:9" x14ac:dyDescent="0.2">
      <c r="G59" s="7">
        <v>40</v>
      </c>
      <c r="H59" s="8">
        <f t="shared" si="4"/>
        <v>0.75387594283442172</v>
      </c>
      <c r="I59" s="9">
        <f t="shared" si="5"/>
        <v>1.6251004051902267E-2</v>
      </c>
    </row>
    <row r="60" spans="7:9" x14ac:dyDescent="0.2">
      <c r="G60" s="7">
        <v>41</v>
      </c>
      <c r="H60" s="8">
        <f t="shared" si="4"/>
        <v>0.73754785286018953</v>
      </c>
      <c r="I60" s="9">
        <f t="shared" si="5"/>
        <v>1.6397732752012135E-2</v>
      </c>
    </row>
    <row r="61" spans="7:9" x14ac:dyDescent="0.2">
      <c r="G61" s="7">
        <v>42</v>
      </c>
      <c r="H61" s="8">
        <f t="shared" si="4"/>
        <v>0.72109500673732485</v>
      </c>
      <c r="I61" s="9">
        <f t="shared" si="5"/>
        <v>1.6500878640127888E-2</v>
      </c>
    </row>
    <row r="62" spans="7:9" x14ac:dyDescent="0.2">
      <c r="G62" s="7">
        <v>43</v>
      </c>
      <c r="H62" s="8">
        <f t="shared" si="4"/>
        <v>0.70455987580626123</v>
      </c>
      <c r="I62" s="9">
        <f t="shared" si="5"/>
        <v>1.6562687671214171E-2</v>
      </c>
    </row>
    <row r="63" spans="7:9" x14ac:dyDescent="0.2">
      <c r="G63" s="7">
        <v>44</v>
      </c>
      <c r="H63" s="8">
        <f t="shared" si="4"/>
        <v>0.68798262405162358</v>
      </c>
      <c r="I63" s="9">
        <f t="shared" si="5"/>
        <v>1.6585521164814338E-2</v>
      </c>
    </row>
    <row r="64" spans="7:9" x14ac:dyDescent="0.2">
      <c r="G64" s="7">
        <v>45</v>
      </c>
      <c r="H64" s="8">
        <f t="shared" si="4"/>
        <v>0.67140101407681629</v>
      </c>
      <c r="I64" s="9">
        <f t="shared" si="5"/>
        <v>1.6571814087868203E-2</v>
      </c>
    </row>
    <row r="65" spans="7:9" x14ac:dyDescent="0.2">
      <c r="G65" s="7">
        <v>46</v>
      </c>
      <c r="H65" s="8">
        <f t="shared" si="4"/>
        <v>0.65485035197063146</v>
      </c>
      <c r="I65" s="9">
        <f t="shared" si="5"/>
        <v>1.6524038927606035E-2</v>
      </c>
    </row>
    <row r="66" spans="7:9" x14ac:dyDescent="0.2">
      <c r="G66" s="7">
        <v>47</v>
      </c>
      <c r="H66" s="8">
        <f t="shared" si="4"/>
        <v>0.63836346566498203</v>
      </c>
      <c r="I66" s="9">
        <f t="shared" si="5"/>
        <v>1.6444674768566456E-2</v>
      </c>
    </row>
    <row r="67" spans="7:9" x14ac:dyDescent="0.2">
      <c r="G67" s="7">
        <v>48</v>
      </c>
      <c r="H67" s="8">
        <f t="shared" si="4"/>
        <v>0.62197071178767771</v>
      </c>
      <c r="I67" s="9">
        <f t="shared" si="5"/>
        <v>1.6336181153772441E-2</v>
      </c>
    </row>
    <row r="68" spans="7:9" x14ac:dyDescent="0.2">
      <c r="G68" s="7">
        <v>49</v>
      </c>
      <c r="H68" s="8">
        <f t="shared" si="4"/>
        <v>0.60570000644276267</v>
      </c>
      <c r="I68" s="9">
        <f t="shared" si="5"/>
        <v>1.6200976295691723E-2</v>
      </c>
    </row>
    <row r="69" spans="7:9" x14ac:dyDescent="0.2">
      <c r="G69" s="7">
        <v>50</v>
      </c>
      <c r="H69" s="8">
        <f t="shared" si="4"/>
        <v>0.58957687578615781</v>
      </c>
      <c r="I69" s="9">
        <f t="shared" si="5"/>
        <v>1.6041419202974059E-2</v>
      </c>
    </row>
    <row r="70" spans="7:9" x14ac:dyDescent="0.2">
      <c r="G70" s="7">
        <v>51</v>
      </c>
      <c r="H70" s="8">
        <f t="shared" si="4"/>
        <v>0.5736245226935448</v>
      </c>
      <c r="I70" s="9">
        <f t="shared" si="5"/>
        <v>1.5859795300151476E-2</v>
      </c>
    </row>
    <row r="71" spans="7:9" x14ac:dyDescent="0.2">
      <c r="G71" s="7">
        <v>52</v>
      </c>
      <c r="H71" s="8">
        <f t="shared" si="4"/>
        <v>0.5578639062313242</v>
      </c>
      <c r="I71" s="9">
        <f t="shared" si="5"/>
        <v>1.5658305136329629E-2</v>
      </c>
    </row>
    <row r="72" spans="7:9" x14ac:dyDescent="0.2">
      <c r="G72" s="7">
        <v>53</v>
      </c>
      <c r="H72" s="8">
        <f t="shared" si="4"/>
        <v>0.54231383103381769</v>
      </c>
      <c r="I72" s="9">
        <f t="shared" si="5"/>
        <v>1.543905580286636E-2</v>
      </c>
    </row>
    <row r="73" spans="7:9" x14ac:dyDescent="0.2">
      <c r="G73" s="7">
        <v>54</v>
      </c>
      <c r="H73" s="8">
        <f t="shared" si="4"/>
        <v>0.52699104405651509</v>
      </c>
      <c r="I73" s="9">
        <f t="shared" si="5"/>
        <v>1.5204054707149067E-2</v>
      </c>
    </row>
    <row r="74" spans="7:9" x14ac:dyDescent="0.2">
      <c r="G74" s="7">
        <v>55</v>
      </c>
      <c r="H74" s="8">
        <f t="shared" si="4"/>
        <v>0.51191033651377627</v>
      </c>
      <c r="I74" s="9">
        <f t="shared" si="5"/>
        <v>1.4955205378325214E-2</v>
      </c>
    </row>
    <row r="75" spans="7:9" x14ac:dyDescent="0.2">
      <c r="G75" s="7">
        <v>56</v>
      </c>
      <c r="H75" s="8">
        <f t="shared" si="4"/>
        <v>0.4970846491189238</v>
      </c>
      <c r="I75" s="9">
        <f t="shared" si="5"/>
        <v>1.4694305010054313E-2</v>
      </c>
    </row>
    <row r="76" spans="7:9" x14ac:dyDescent="0.2">
      <c r="G76" s="7">
        <v>57</v>
      </c>
      <c r="H76" s="8">
        <f t="shared" si="4"/>
        <v>0.48252517902512648</v>
      </c>
      <c r="I76" s="9">
        <f t="shared" si="5"/>
        <v>1.4423043474190003E-2</v>
      </c>
    </row>
    <row r="77" spans="7:9" x14ac:dyDescent="0.2">
      <c r="G77" s="7">
        <v>58</v>
      </c>
      <c r="H77" s="8">
        <f t="shared" si="4"/>
        <v>0.468241487117524</v>
      </c>
      <c r="I77" s="9">
        <f t="shared" si="5"/>
        <v>1.414300356715323E-2</v>
      </c>
    </row>
    <row r="78" spans="7:9" x14ac:dyDescent="0.2">
      <c r="G78" s="7">
        <v>59</v>
      </c>
      <c r="H78" s="8">
        <f t="shared" si="4"/>
        <v>0.45424160453194196</v>
      </c>
      <c r="I78" s="9">
        <f t="shared" si="5"/>
        <v>1.385566227720474E-2</v>
      </c>
    </row>
    <row r="79" spans="7:9" x14ac:dyDescent="0.2">
      <c r="G79" s="7">
        <v>60</v>
      </c>
      <c r="H79" s="8">
        <f t="shared" si="4"/>
        <v>0.44053213747479614</v>
      </c>
      <c r="I79" s="9">
        <f t="shared" si="5"/>
        <v>1.3562392885597263E-2</v>
      </c>
    </row>
    <row r="80" spans="7:9" x14ac:dyDescent="0.2">
      <c r="G80" s="7">
        <v>61</v>
      </c>
      <c r="H80" s="8">
        <f t="shared" si="4"/>
        <v>0.42711836959416805</v>
      </c>
      <c r="I80" s="9">
        <f t="shared" si="5"/>
        <v>1.3264467737529189E-2</v>
      </c>
    </row>
    <row r="81" spans="7:9" x14ac:dyDescent="0.2">
      <c r="G81" s="7">
        <v>62</v>
      </c>
      <c r="H81" s="8">
        <f t="shared" si="4"/>
        <v>0.41400436130546148</v>
      </c>
      <c r="I81" s="9">
        <f t="shared" si="5"/>
        <v>1.2963061539864958E-2</v>
      </c>
    </row>
    <row r="82" spans="7:9" x14ac:dyDescent="0.2">
      <c r="G82" s="7">
        <v>63</v>
      </c>
      <c r="H82" s="8">
        <f t="shared" si="4"/>
        <v>0.40119304560831681</v>
      </c>
      <c r="I82" s="9">
        <f t="shared" si="5"/>
        <v>1.2659255061729909E-2</v>
      </c>
    </row>
    <row r="83" spans="7:9" x14ac:dyDescent="0.2">
      <c r="G83" s="7">
        <v>64</v>
      </c>
      <c r="H83" s="8">
        <f t="shared" si="4"/>
        <v>0.3886863200465891</v>
      </c>
      <c r="I83" s="9">
        <f t="shared" si="5"/>
        <v>1.2354039131372212E-2</v>
      </c>
    </row>
    <row r="84" spans="7:9" x14ac:dyDescent="0.2">
      <c r="G84" s="7">
        <v>65</v>
      </c>
      <c r="H84" s="8">
        <f t="shared" ref="H84:H147" si="7">1-_xlfn.LOGNORM.DIST(G84,H$14,H$15,TRUE)</f>
        <v>0.37648513456188892</v>
      </c>
      <c r="I84" s="9">
        <f t="shared" ref="I84:I147" si="8">_xlfn.LOGNORM.DIST(G84,$H$14,$H$15,FALSE)</f>
        <v>1.2048318838191418E-2</v>
      </c>
    </row>
    <row r="85" spans="7:9" x14ac:dyDescent="0.2">
      <c r="G85" s="7">
        <v>66</v>
      </c>
      <c r="H85" s="8">
        <f t="shared" si="7"/>
        <v>0.36458957507524592</v>
      </c>
      <c r="I85" s="9">
        <f t="shared" si="8"/>
        <v>1.1742917862658048E-2</v>
      </c>
    </row>
    <row r="86" spans="7:9" x14ac:dyDescent="0.2">
      <c r="G86" s="7">
        <v>67</v>
      </c>
      <c r="H86" s="8">
        <f t="shared" si="7"/>
        <v>0.35299894270246512</v>
      </c>
      <c r="I86" s="9">
        <f t="shared" si="8"/>
        <v>1.1438582869107044E-2</v>
      </c>
    </row>
    <row r="87" spans="7:9" x14ac:dyDescent="0.2">
      <c r="G87" s="7">
        <v>68</v>
      </c>
      <c r="H87" s="8">
        <f t="shared" si="7"/>
        <v>0.3417118285682561</v>
      </c>
      <c r="I87" s="9">
        <f t="shared" si="8"/>
        <v>1.1135987907198368E-2</v>
      </c>
    </row>
    <row r="88" spans="7:9" x14ac:dyDescent="0.2">
      <c r="G88" s="7">
        <v>69</v>
      </c>
      <c r="H88" s="8">
        <f t="shared" si="7"/>
        <v>0.33072618423356659</v>
      </c>
      <c r="I88" s="9">
        <f t="shared" si="8"/>
        <v>1.0835738777322603E-2</v>
      </c>
    </row>
    <row r="89" spans="7:9" x14ac:dyDescent="0.2">
      <c r="G89" s="7">
        <v>70</v>
      </c>
      <c r="H89" s="8">
        <f t="shared" si="7"/>
        <v>0.32003938779103192</v>
      </c>
      <c r="I89" s="9">
        <f t="shared" si="8"/>
        <v>1.0538377323508716E-2</v>
      </c>
    </row>
    <row r="90" spans="7:9" x14ac:dyDescent="0.2">
      <c r="G90" s="7">
        <v>71</v>
      </c>
      <c r="H90" s="8">
        <f t="shared" si="7"/>
        <v>0.30964830571623336</v>
      </c>
      <c r="I90" s="9">
        <f t="shared" si="8"/>
        <v>1.0244385624583144E-2</v>
      </c>
    </row>
    <row r="91" spans="7:9" x14ac:dyDescent="0.2">
      <c r="G91" s="7">
        <v>72</v>
      </c>
      <c r="H91" s="8">
        <f t="shared" si="7"/>
        <v>0.29954935058850052</v>
      </c>
      <c r="I91" s="9">
        <f t="shared" si="8"/>
        <v>9.9541900605422742E-3</v>
      </c>
    </row>
    <row r="92" spans="7:9" x14ac:dyDescent="0.2">
      <c r="G92" s="7">
        <v>73</v>
      </c>
      <c r="H92" s="8">
        <f t="shared" si="7"/>
        <v>0.2897385348153132</v>
      </c>
      <c r="I92" s="9">
        <f t="shared" si="8"/>
        <v>9.6681652364426947E-3</v>
      </c>
    </row>
    <row r="93" spans="7:9" x14ac:dyDescent="0.2">
      <c r="G93" s="7">
        <v>74</v>
      </c>
      <c r="H93" s="8">
        <f t="shared" si="7"/>
        <v>0.28021152050969345</v>
      </c>
      <c r="I93" s="9">
        <f t="shared" si="8"/>
        <v>9.3866377506784289E-3</v>
      </c>
    </row>
    <row r="94" spans="7:9" x14ac:dyDescent="0.2">
      <c r="G94" s="7">
        <v>75</v>
      </c>
      <c r="H94" s="8">
        <f t="shared" si="7"/>
        <v>0.27096366568113084</v>
      </c>
      <c r="I94" s="9">
        <f t="shared" si="8"/>
        <v>9.1098897983939303E-3</v>
      </c>
    </row>
    <row r="95" spans="7:9" x14ac:dyDescent="0.2">
      <c r="G95" s="7">
        <v>76</v>
      </c>
      <c r="H95" s="8">
        <f t="shared" si="7"/>
        <v>0.26199006690813154</v>
      </c>
      <c r="I95" s="9">
        <f t="shared" si="8"/>
        <v>8.8381626040557448E-3</v>
      </c>
    </row>
    <row r="96" spans="7:9" x14ac:dyDescent="0.2">
      <c r="G96" s="7">
        <v>77</v>
      </c>
      <c r="H96" s="8">
        <f t="shared" si="7"/>
        <v>0.25328559866507505</v>
      </c>
      <c r="I96" s="9">
        <f t="shared" si="8"/>
        <v>8.571659679950494E-3</v>
      </c>
    </row>
    <row r="97" spans="7:9" x14ac:dyDescent="0.2">
      <c r="G97" s="7">
        <v>78</v>
      </c>
      <c r="H97" s="8">
        <f t="shared" si="7"/>
        <v>0.24484494947808355</v>
      </c>
      <c r="I97" s="9">
        <f t="shared" si="8"/>
        <v>8.3105499096567011E-3</v>
      </c>
    </row>
    <row r="98" spans="7:9" x14ac:dyDescent="0.2">
      <c r="G98" s="7">
        <v>79</v>
      </c>
      <c r="H98" s="8">
        <f t="shared" si="7"/>
        <v>0.23666265508461537</v>
      </c>
      <c r="I98" s="9">
        <f t="shared" si="8"/>
        <v>8.0549704574158013E-3</v>
      </c>
    </row>
    <row r="99" spans="7:9" x14ac:dyDescent="0.2">
      <c r="G99" s="7">
        <v>80</v>
      </c>
      <c r="H99" s="8">
        <f t="shared" si="7"/>
        <v>0.22873312876977625</v>
      </c>
      <c r="I99" s="9">
        <f t="shared" si="8"/>
        <v>7.8050295058557572E-3</v>
      </c>
    </row>
    <row r="100" spans="7:9" x14ac:dyDescent="0.2">
      <c r="G100" s="7">
        <v>81</v>
      </c>
      <c r="H100" s="8">
        <f t="shared" si="7"/>
        <v>0.22105068904923564</v>
      </c>
      <c r="I100" s="9">
        <f t="shared" si="8"/>
        <v>7.5608088257463511E-3</v>
      </c>
    </row>
    <row r="101" spans="7:9" x14ac:dyDescent="0.2">
      <c r="G101" s="7">
        <v>82</v>
      </c>
      <c r="H101" s="8">
        <f t="shared" si="7"/>
        <v>0.21360958486447545</v>
      </c>
      <c r="I101" s="9">
        <f t="shared" si="8"/>
        <v>7.3223661824330152E-3</v>
      </c>
    </row>
    <row r="102" spans="7:9" x14ac:dyDescent="0.2">
      <c r="G102" s="7">
        <v>83</v>
      </c>
      <c r="H102" s="8">
        <f t="shared" si="7"/>
        <v>0.20640401845103962</v>
      </c>
      <c r="I102" s="9">
        <f t="shared" si="8"/>
        <v>7.0897375843409988E-3</v>
      </c>
    </row>
    <row r="103" spans="7:9" x14ac:dyDescent="0.2">
      <c r="G103" s="7">
        <v>84</v>
      </c>
      <c r="H103" s="8">
        <f t="shared" si="7"/>
        <v>0.19942816603478863</v>
      </c>
      <c r="I103" s="9">
        <f t="shared" si="8"/>
        <v>6.8629393794990201E-3</v>
      </c>
    </row>
    <row r="104" spans="7:9" x14ac:dyDescent="0.2">
      <c r="G104" s="7">
        <v>85</v>
      </c>
      <c r="H104" s="8">
        <f t="shared" si="7"/>
        <v>0.1926761965049858</v>
      </c>
      <c r="I104" s="9">
        <f t="shared" si="8"/>
        <v>6.6419702064280982E-3</v>
      </c>
    </row>
    <row r="105" spans="7:9" x14ac:dyDescent="0.2">
      <c r="G105" s="7">
        <v>86</v>
      </c>
      <c r="H105" s="8">
        <f t="shared" si="7"/>
        <v>0.18614228820657097</v>
      </c>
      <c r="I105" s="9">
        <f t="shared" si="8"/>
        <v>6.4268128060047071E-3</v>
      </c>
    </row>
    <row r="106" spans="7:9" x14ac:dyDescent="0.2">
      <c r="G106" s="7">
        <v>87</v>
      </c>
      <c r="H106" s="8">
        <f t="shared" si="7"/>
        <v>0.17982064398726483</v>
      </c>
      <c r="I106" s="9">
        <f t="shared" si="8"/>
        <v>6.217435701057007E-3</v>
      </c>
    </row>
    <row r="107" spans="7:9" x14ac:dyDescent="0.2">
      <c r="G107" s="7">
        <v>88</v>
      </c>
      <c r="H107" s="8">
        <f t="shared" si="7"/>
        <v>0.17370550462837731</v>
      </c>
      <c r="I107" s="9">
        <f t="shared" si="8"/>
        <v>6.0137947505109531E-3</v>
      </c>
    </row>
    <row r="108" spans="7:9" x14ac:dyDescent="0.2">
      <c r="G108" s="7">
        <v>89</v>
      </c>
      <c r="H108" s="8">
        <f t="shared" si="7"/>
        <v>0.16779116078135559</v>
      </c>
      <c r="I108" s="9">
        <f t="shared" si="8"/>
        <v>5.8158345848831668E-3</v>
      </c>
    </row>
    <row r="109" spans="7:9" x14ac:dyDescent="0.2">
      <c r="G109" s="7">
        <v>90</v>
      </c>
      <c r="H109" s="8">
        <f t="shared" si="7"/>
        <v>0.16207196352536346</v>
      </c>
      <c r="I109" s="9">
        <f t="shared" si="8"/>
        <v>5.6234899298357932E-3</v>
      </c>
    </row>
    <row r="110" spans="7:9" x14ac:dyDescent="0.2">
      <c r="G110" s="7">
        <v>91</v>
      </c>
      <c r="H110" s="8">
        <f t="shared" si="7"/>
        <v>0.15654233365452819</v>
      </c>
      <c r="I110" s="9">
        <f t="shared" si="8"/>
        <v>5.4366868243773941E-3</v>
      </c>
    </row>
    <row r="111" spans="7:9" x14ac:dyDescent="0.2">
      <c r="G111" s="7">
        <v>92</v>
      </c>
      <c r="H111" s="8">
        <f t="shared" si="7"/>
        <v>0.15119676979697938</v>
      </c>
      <c r="I111" s="9">
        <f t="shared" si="8"/>
        <v>5.2553437401218926E-3</v>
      </c>
    </row>
    <row r="112" spans="7:9" x14ac:dyDescent="0.2">
      <c r="G112" s="7">
        <v>93</v>
      </c>
      <c r="H112" s="8">
        <f t="shared" si="7"/>
        <v>0.14602985546150682</v>
      </c>
      <c r="I112" s="9">
        <f t="shared" si="8"/>
        <v>5.0793726078166793E-3</v>
      </c>
    </row>
    <row r="113" spans="7:9" x14ac:dyDescent="0.2">
      <c r="G113" s="7">
        <v>94</v>
      </c>
      <c r="H113" s="8">
        <f t="shared" si="7"/>
        <v>0.14103626510154899</v>
      </c>
      <c r="I113" s="9">
        <f t="shared" si="8"/>
        <v>4.9086797571254656E-3</v>
      </c>
    </row>
    <row r="114" spans="7:9" x14ac:dyDescent="0.2">
      <c r="G114" s="7">
        <v>95</v>
      </c>
      <c r="H114" s="8">
        <f t="shared" si="7"/>
        <v>0.13621076928036757</v>
      </c>
      <c r="I114" s="9">
        <f t="shared" si="8"/>
        <v>4.7431667754110115E-3</v>
      </c>
    </row>
    <row r="115" spans="7:9" x14ac:dyDescent="0.2">
      <c r="G115" s="7">
        <v>96</v>
      </c>
      <c r="H115" s="8">
        <f t="shared" si="7"/>
        <v>0.13154823901564194</v>
      </c>
      <c r="I115" s="9">
        <f t="shared" si="8"/>
        <v>4.5827312910100898E-3</v>
      </c>
    </row>
    <row r="116" spans="7:9" x14ac:dyDescent="0.2">
      <c r="G116" s="7">
        <v>97</v>
      </c>
      <c r="H116" s="8">
        <f t="shared" si="7"/>
        <v>0.12704364937634882</v>
      </c>
      <c r="I116" s="9">
        <f t="shared" si="8"/>
        <v>4.4272676862340613E-3</v>
      </c>
    </row>
    <row r="117" spans="7:9" x14ac:dyDescent="0.2">
      <c r="G117" s="7">
        <v>98</v>
      </c>
      <c r="H117" s="8">
        <f t="shared" si="7"/>
        <v>0.12269208239969787</v>
      </c>
      <c r="I117" s="9">
        <f t="shared" si="8"/>
        <v>4.2766677450670485E-3</v>
      </c>
    </row>
    <row r="118" spans="7:9" x14ac:dyDescent="0.2">
      <c r="G118" s="7">
        <v>99</v>
      </c>
      <c r="H118" s="8">
        <f t="shared" si="7"/>
        <v>0.1184887293910456</v>
      </c>
      <c r="I118" s="9">
        <f t="shared" si="8"/>
        <v>4.1308212402715455E-3</v>
      </c>
    </row>
    <row r="119" spans="7:9" x14ac:dyDescent="0.2">
      <c r="G119" s="7">
        <v>100</v>
      </c>
      <c r="H119" s="8">
        <f t="shared" si="7"/>
        <v>0.11442889266513445</v>
      </c>
      <c r="I119" s="9">
        <f t="shared" si="8"/>
        <v>3.9896164643526827E-3</v>
      </c>
    </row>
    <row r="120" spans="7:9" x14ac:dyDescent="0.2">
      <c r="G120" s="7">
        <v>101</v>
      </c>
      <c r="H120" s="8">
        <f t="shared" si="7"/>
        <v>0.11050798678268159</v>
      </c>
      <c r="I120" s="9">
        <f t="shared" si="8"/>
        <v>3.8529407085780855E-3</v>
      </c>
    </row>
    <row r="121" spans="7:9" x14ac:dyDescent="0.2">
      <c r="G121" s="7">
        <v>102</v>
      </c>
      <c r="H121" s="8">
        <f t="shared" si="7"/>
        <v>0.10672153933226114</v>
      </c>
      <c r="I121" s="9">
        <f t="shared" si="8"/>
        <v>3.7206806940019059E-3</v>
      </c>
    </row>
    <row r="122" spans="7:9" x14ac:dyDescent="0.2">
      <c r="G122" s="7">
        <v>103</v>
      </c>
      <c r="H122" s="8">
        <f t="shared" si="7"/>
        <v>0.10306519130360725</v>
      </c>
      <c r="I122" s="9">
        <f t="shared" si="8"/>
        <v>3.5927229582015116E-3</v>
      </c>
    </row>
    <row r="123" spans="7:9" x14ac:dyDescent="0.2">
      <c r="G123" s="7">
        <v>104</v>
      </c>
      <c r="H123" s="8">
        <f t="shared" si="7"/>
        <v>9.9534697094867508E-2</v>
      </c>
      <c r="I123" s="9">
        <f t="shared" si="8"/>
        <v>3.4689542012031225E-3</v>
      </c>
    </row>
    <row r="124" spans="7:9" x14ac:dyDescent="0.2">
      <c r="G124" s="7">
        <v>105</v>
      </c>
      <c r="H124" s="8">
        <f t="shared" si="7"/>
        <v>9.6125924192968837E-2</v>
      </c>
      <c r="I124" s="9">
        <f t="shared" si="8"/>
        <v>3.3492615938491622E-3</v>
      </c>
    </row>
    <row r="125" spans="7:9" x14ac:dyDescent="0.2">
      <c r="G125" s="7">
        <v>106</v>
      </c>
      <c r="H125" s="8">
        <f t="shared" si="7"/>
        <v>9.2834852563121628E-2</v>
      </c>
      <c r="I125" s="9">
        <f t="shared" si="8"/>
        <v>3.2335330516475632E-3</v>
      </c>
    </row>
    <row r="126" spans="7:9" x14ac:dyDescent="0.2">
      <c r="G126" s="7">
        <v>107</v>
      </c>
      <c r="H126" s="8">
        <f t="shared" si="7"/>
        <v>8.9657573780544175E-2</v>
      </c>
      <c r="I126" s="9">
        <f t="shared" si="8"/>
        <v>3.1216574769386274E-3</v>
      </c>
    </row>
    <row r="127" spans="7:9" x14ac:dyDescent="0.2">
      <c r="G127" s="7">
        <v>108</v>
      </c>
      <c r="H127" s="8">
        <f t="shared" si="7"/>
        <v>8.6590289934751152E-2</v>
      </c>
      <c r="I127" s="9">
        <f t="shared" si="8"/>
        <v>3.0135249720220927E-3</v>
      </c>
    </row>
    <row r="128" spans="7:9" x14ac:dyDescent="0.2">
      <c r="G128" s="7">
        <v>109</v>
      </c>
      <c r="H128" s="8">
        <f t="shared" si="7"/>
        <v>8.362931233420523E-2</v>
      </c>
      <c r="I128" s="9">
        <f t="shared" si="8"/>
        <v>2.9090270257029955E-3</v>
      </c>
    </row>
    <row r="129" spans="7:9" x14ac:dyDescent="0.2">
      <c r="G129" s="7">
        <v>110</v>
      </c>
      <c r="H129" s="8">
        <f t="shared" si="7"/>
        <v>8.0771060036750941E-2</v>
      </c>
      <c r="I129" s="9">
        <f t="shared" si="8"/>
        <v>2.8080566755410586E-3</v>
      </c>
    </row>
    <row r="130" spans="7:9" x14ac:dyDescent="0.2">
      <c r="G130" s="7">
        <v>111</v>
      </c>
      <c r="H130" s="8">
        <f t="shared" si="7"/>
        <v>7.8012058229062098E-2</v>
      </c>
      <c r="I130" s="9">
        <f t="shared" si="8"/>
        <v>2.7105086479246596E-3</v>
      </c>
    </row>
    <row r="131" spans="7:9" x14ac:dyDescent="0.2">
      <c r="G131" s="7">
        <v>112</v>
      </c>
      <c r="H131" s="8">
        <f t="shared" si="7"/>
        <v>7.5348936476272388E-2</v>
      </c>
      <c r="I131" s="9">
        <f t="shared" si="8"/>
        <v>2.6162794779350353E-3</v>
      </c>
    </row>
    <row r="132" spans="7:9" x14ac:dyDescent="0.2">
      <c r="G132" s="7">
        <v>113</v>
      </c>
      <c r="H132" s="8">
        <f t="shared" si="7"/>
        <v>7.277842686108571E-2</v>
      </c>
      <c r="I132" s="9">
        <f t="shared" si="8"/>
        <v>2.5252676108219918E-3</v>
      </c>
    </row>
    <row r="133" spans="7:9" x14ac:dyDescent="0.2">
      <c r="G133" s="7">
        <v>114</v>
      </c>
      <c r="H133" s="8">
        <f t="shared" si="7"/>
        <v>7.0297362029897226E-2</v>
      </c>
      <c r="I133" s="9">
        <f t="shared" si="8"/>
        <v>2.4373734867750275E-3</v>
      </c>
    </row>
    <row r="134" spans="7:9" x14ac:dyDescent="0.2">
      <c r="G134" s="7">
        <v>115</v>
      </c>
      <c r="H134" s="8">
        <f t="shared" si="7"/>
        <v>6.7902673161840177E-2</v>
      </c>
      <c r="I134" s="9">
        <f t="shared" si="8"/>
        <v>2.3524996105462864E-3</v>
      </c>
    </row>
    <row r="135" spans="7:9" x14ac:dyDescent="0.2">
      <c r="G135" s="7">
        <v>116</v>
      </c>
      <c r="H135" s="8">
        <f t="shared" si="7"/>
        <v>6.5591387875182372E-2</v>
      </c>
      <c r="I135" s="9">
        <f t="shared" si="8"/>
        <v>2.2705506073620631E-3</v>
      </c>
    </row>
    <row r="136" spans="7:9" x14ac:dyDescent="0.2">
      <c r="G136" s="7">
        <v>117</v>
      </c>
      <c r="H136" s="8">
        <f t="shared" si="7"/>
        <v>6.3360628084110027E-2</v>
      </c>
      <c r="I136" s="9">
        <f t="shared" si="8"/>
        <v>2.1914332664474778E-3</v>
      </c>
    </row>
    <row r="137" spans="7:9" x14ac:dyDescent="0.2">
      <c r="G137" s="7">
        <v>118</v>
      </c>
      <c r="H137" s="8">
        <f t="shared" si="7"/>
        <v>6.1207607817667209E-2</v>
      </c>
      <c r="I137" s="9">
        <f t="shared" si="8"/>
        <v>2.1150565733847413E-3</v>
      </c>
    </row>
    <row r="138" spans="7:9" x14ac:dyDescent="0.2">
      <c r="G138" s="7">
        <v>119</v>
      </c>
      <c r="H138" s="8">
        <f t="shared" si="7"/>
        <v>5.9129631011448969E-2</v>
      </c>
      <c r="I138" s="9">
        <f t="shared" si="8"/>
        <v>2.0413317324278492E-3</v>
      </c>
    </row>
    <row r="139" spans="7:9" x14ac:dyDescent="0.2">
      <c r="G139" s="7">
        <v>120</v>
      </c>
      <c r="H139" s="8">
        <f t="shared" si="7"/>
        <v>5.7124089281567314E-2</v>
      </c>
      <c r="I139" s="9">
        <f t="shared" si="8"/>
        <v>1.970172179806157E-3</v>
      </c>
    </row>
    <row r="140" spans="7:9" x14ac:dyDescent="0.2">
      <c r="G140" s="7">
        <v>121</v>
      </c>
      <c r="H140" s="8">
        <f t="shared" si="7"/>
        <v>5.518845968942121E-2</v>
      </c>
      <c r="I140" s="9">
        <f t="shared" si="8"/>
        <v>1.9014935889647387E-3</v>
      </c>
    </row>
    <row r="141" spans="7:9" x14ac:dyDescent="0.2">
      <c r="G141" s="7">
        <v>122</v>
      </c>
      <c r="H141" s="8">
        <f t="shared" si="7"/>
        <v>5.3320302504892725E-2</v>
      </c>
      <c r="I141" s="9">
        <f t="shared" si="8"/>
        <v>1.8352138686113675E-3</v>
      </c>
    </row>
    <row r="142" spans="7:9" x14ac:dyDescent="0.2">
      <c r="G142" s="7">
        <v>123</v>
      </c>
      <c r="H142" s="8">
        <f t="shared" si="7"/>
        <v>5.1517258974756674E-2</v>
      </c>
      <c r="I142" s="9">
        <f t="shared" si="8"/>
        <v>1.7712531543669229E-3</v>
      </c>
    </row>
    <row r="143" spans="7:9" x14ac:dyDescent="0.2">
      <c r="G143" s="7">
        <v>124</v>
      </c>
      <c r="H143" s="8">
        <f t="shared" si="7"/>
        <v>4.9777049102332271E-2</v>
      </c>
      <c r="I143" s="9">
        <f t="shared" si="8"/>
        <v>1.7095337947489299E-3</v>
      </c>
    </row>
    <row r="144" spans="7:9" x14ac:dyDescent="0.2">
      <c r="G144" s="7">
        <v>125</v>
      </c>
      <c r="H144" s="8">
        <f t="shared" si="7"/>
        <v>4.8097469443705299E-2</v>
      </c>
      <c r="I144" s="9">
        <f t="shared" si="8"/>
        <v>1.6499803321552901E-3</v>
      </c>
    </row>
    <row r="145" spans="7:9" x14ac:dyDescent="0.2">
      <c r="G145" s="7">
        <v>126</v>
      </c>
      <c r="H145" s="8">
        <f t="shared" si="7"/>
        <v>4.6476390925207944E-2</v>
      </c>
      <c r="I145" s="9">
        <f t="shared" si="8"/>
        <v>1.5925194794574953E-3</v>
      </c>
    </row>
    <row r="146" spans="7:9" x14ac:dyDescent="0.2">
      <c r="G146" s="7">
        <v>127</v>
      </c>
      <c r="H146" s="8">
        <f t="shared" si="7"/>
        <v>4.4911756686268456E-2</v>
      </c>
      <c r="I146" s="9">
        <f t="shared" si="8"/>
        <v>1.537080092759113E-3</v>
      </c>
    </row>
    <row r="147" spans="7:9" x14ac:dyDescent="0.2">
      <c r="G147" s="7">
        <v>128</v>
      </c>
      <c r="H147" s="8">
        <f t="shared" si="7"/>
        <v>4.340157995120697E-2</v>
      </c>
      <c r="I147" s="9">
        <f t="shared" si="8"/>
        <v>1.4835931408260772E-3</v>
      </c>
    </row>
    <row r="148" spans="7:9" x14ac:dyDescent="0.2">
      <c r="G148" s="7">
        <v>129</v>
      </c>
      <c r="H148" s="8">
        <f t="shared" ref="H148:H169" si="9">1-_xlfn.LOGNORM.DIST(G148,H$14,H$15,TRUE)</f>
        <v>4.1943941933070605E-2</v>
      </c>
      <c r="I148" s="9">
        <f t="shared" ref="I148:I169" si="10">_xlfn.LOGNORM.DIST(G148,$H$14,$H$15,FALSE)</f>
        <v>1.4319916716494742E-3</v>
      </c>
    </row>
    <row r="149" spans="7:9" x14ac:dyDescent="0.2">
      <c r="G149" s="7">
        <v>130</v>
      </c>
      <c r="H149" s="8">
        <f t="shared" si="9"/>
        <v>4.0536989772163468E-2</v>
      </c>
      <c r="I149" s="9">
        <f t="shared" si="10"/>
        <v>1.3822107765596768E-3</v>
      </c>
    </row>
    <row r="150" spans="7:9" x14ac:dyDescent="0.2">
      <c r="G150" s="7">
        <v>131</v>
      </c>
      <c r="H150" s="8">
        <f t="shared" si="9"/>
        <v>3.9178934511527097E-2</v>
      </c>
      <c r="I150" s="9">
        <f t="shared" si="10"/>
        <v>1.3341875522716691E-3</v>
      </c>
    </row>
    <row r="151" spans="7:9" x14ac:dyDescent="0.2">
      <c r="G151" s="7">
        <v>132</v>
      </c>
      <c r="H151" s="8">
        <f t="shared" si="9"/>
        <v>3.7868049111265401E-2</v>
      </c>
      <c r="I151" s="9">
        <f t="shared" si="10"/>
        <v>1.2878610612059103E-3</v>
      </c>
    </row>
    <row r="152" spans="7:9" x14ac:dyDescent="0.2">
      <c r="G152" s="7">
        <v>133</v>
      </c>
      <c r="H152" s="8">
        <f t="shared" si="9"/>
        <v>3.6602666503279813E-2</v>
      </c>
      <c r="I152" s="9">
        <f t="shared" si="10"/>
        <v>1.2431722903960755E-3</v>
      </c>
    </row>
    <row r="153" spans="7:9" x14ac:dyDescent="0.2">
      <c r="G153" s="7">
        <v>134</v>
      </c>
      <c r="H153" s="8">
        <f t="shared" si="9"/>
        <v>3.5381177687684451E-2</v>
      </c>
      <c r="I153" s="9">
        <f t="shared" si="10"/>
        <v>1.2000641092647887E-3</v>
      </c>
    </row>
    <row r="154" spans="7:9" x14ac:dyDescent="0.2">
      <c r="G154" s="7">
        <v>135</v>
      </c>
      <c r="H154" s="8">
        <f t="shared" si="9"/>
        <v>3.4202029871905459E-2</v>
      </c>
      <c r="I154" s="9">
        <f t="shared" si="10"/>
        <v>1.1584812265208063E-3</v>
      </c>
    </row>
    <row r="155" spans="7:9" x14ac:dyDescent="0.2">
      <c r="G155" s="7">
        <v>136</v>
      </c>
      <c r="H155" s="8">
        <f t="shared" si="9"/>
        <v>3.3063724653226156E-2</v>
      </c>
      <c r="I155" s="9">
        <f t="shared" si="10"/>
        <v>1.1183701464054982E-3</v>
      </c>
    </row>
    <row r="156" spans="7:9" x14ac:dyDescent="0.2">
      <c r="G156" s="7">
        <v>137</v>
      </c>
      <c r="H156" s="8">
        <f t="shared" si="9"/>
        <v>3.1964816245325434E-2</v>
      </c>
      <c r="I156" s="9">
        <f t="shared" si="10"/>
        <v>1.0796791244931604E-3</v>
      </c>
    </row>
    <row r="157" spans="7:9" x14ac:dyDescent="0.2">
      <c r="G157" s="7">
        <v>138</v>
      </c>
      <c r="H157" s="8">
        <f t="shared" si="9"/>
        <v>3.0903909749160685E-2</v>
      </c>
      <c r="I157" s="9">
        <f t="shared" si="10"/>
        <v>1.0423581232282761E-3</v>
      </c>
    </row>
    <row r="158" spans="7:9" x14ac:dyDescent="0.2">
      <c r="G158" s="7">
        <v>139</v>
      </c>
      <c r="H158" s="8">
        <f t="shared" si="9"/>
        <v>2.9879659468377562E-2</v>
      </c>
      <c r="I158" s="9">
        <f t="shared" si="10"/>
        <v>1.0063587673631873E-3</v>
      </c>
    </row>
    <row r="159" spans="7:9" x14ac:dyDescent="0.2">
      <c r="G159" s="7">
        <v>140</v>
      </c>
      <c r="H159" s="8">
        <f t="shared" si="9"/>
        <v>2.889076726926898E-2</v>
      </c>
      <c r="I159" s="9">
        <f t="shared" si="10"/>
        <v>9.7163429944168963E-4</v>
      </c>
    </row>
    <row r="160" spans="7:9" x14ac:dyDescent="0.2">
      <c r="G160" s="7">
        <v>141</v>
      </c>
      <c r="H160" s="8">
        <f t="shared" si="9"/>
        <v>2.7935980985174358E-2</v>
      </c>
      <c r="I160" s="9">
        <f t="shared" si="10"/>
        <v>9.3813953545773831E-4</v>
      </c>
    </row>
    <row r="161" spans="7:9" x14ac:dyDescent="0.2">
      <c r="G161" s="7">
        <v>142</v>
      </c>
      <c r="H161" s="8">
        <f t="shared" si="9"/>
        <v>2.7014092865084383E-2</v>
      </c>
      <c r="I161" s="9">
        <f t="shared" si="10"/>
        <v>9.0583082080337855E-4</v>
      </c>
    </row>
    <row r="162" spans="7:9" x14ac:dyDescent="0.2">
      <c r="G162" s="7">
        <v>143</v>
      </c>
      <c r="H162" s="8">
        <f t="shared" si="9"/>
        <v>2.6123938066109575E-2</v>
      </c>
      <c r="I162" s="9">
        <f t="shared" si="10"/>
        <v>8.7466598660636318E-4</v>
      </c>
    </row>
    <row r="163" spans="7:9" x14ac:dyDescent="0.2">
      <c r="G163" s="7">
        <v>144</v>
      </c>
      <c r="H163" s="8">
        <f t="shared" si="9"/>
        <v>2.5264393189380119E-2</v>
      </c>
      <c r="I163" s="9">
        <f t="shared" si="10"/>
        <v>8.4460430654559218E-4</v>
      </c>
    </row>
    <row r="164" spans="7:9" x14ac:dyDescent="0.2">
      <c r="G164" s="7">
        <v>145</v>
      </c>
      <c r="H164" s="8">
        <f t="shared" si="9"/>
        <v>2.4434374858859909E-2</v>
      </c>
      <c r="I164" s="9">
        <f t="shared" si="10"/>
        <v>8.1560645422101873E-4</v>
      </c>
    </row>
    <row r="165" spans="7:9" x14ac:dyDescent="0.2">
      <c r="G165" s="7">
        <v>146</v>
      </c>
      <c r="H165" s="8">
        <f t="shared" si="9"/>
        <v>2.3632838342483198E-2</v>
      </c>
      <c r="I165" s="9">
        <f t="shared" si="10"/>
        <v>7.8763446114444473E-4</v>
      </c>
    </row>
    <row r="166" spans="7:9" x14ac:dyDescent="0.2">
      <c r="G166" s="7">
        <v>147</v>
      </c>
      <c r="H166" s="8">
        <f t="shared" si="9"/>
        <v>2.2858776214967458E-2</v>
      </c>
      <c r="I166" s="9">
        <f t="shared" si="10"/>
        <v>7.6065167540829927E-4</v>
      </c>
    </row>
    <row r="167" spans="7:9" x14ac:dyDescent="0.2">
      <c r="G167" s="7">
        <v>148</v>
      </c>
      <c r="H167" s="8">
        <f t="shared" si="9"/>
        <v>2.2111217061597466E-2</v>
      </c>
      <c r="I167" s="9">
        <f t="shared" si="10"/>
        <v>7.3462272108093627E-4</v>
      </c>
    </row>
    <row r="168" spans="7:9" x14ac:dyDescent="0.2">
      <c r="G168" s="7">
        <v>149</v>
      </c>
      <c r="H168" s="8">
        <f t="shared" si="9"/>
        <v>2.138922422223366E-2</v>
      </c>
      <c r="I168" s="9">
        <f t="shared" si="10"/>
        <v>7.0951345836937679E-4</v>
      </c>
    </row>
    <row r="169" spans="7:9" x14ac:dyDescent="0.2">
      <c r="G169" s="7">
        <v>150</v>
      </c>
      <c r="H169" s="8">
        <f t="shared" si="9"/>
        <v>2.0691894574758951E-2</v>
      </c>
      <c r="I169" s="9">
        <f t="shared" si="10"/>
        <v>6.8529094458344951E-4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FDA1-A7C9-8D48-A422-EEE9B0722B13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20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1.04019025</v>
      </c>
      <c r="D6" s="40">
        <v>1.00166468</v>
      </c>
      <c r="E6" s="40">
        <v>1.0049940500000001</v>
      </c>
      <c r="F6" s="16"/>
      <c r="G6" s="40">
        <v>48</v>
      </c>
      <c r="H6" s="22">
        <f t="shared" si="1"/>
        <v>1.04019025</v>
      </c>
      <c r="I6" s="22">
        <f t="shared" si="0"/>
        <v>1.00166468</v>
      </c>
      <c r="J6" s="22">
        <f t="shared" si="0"/>
        <v>1.0049940500000001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1.0221165299999999</v>
      </c>
      <c r="D7" s="40">
        <v>0.96337693000000002</v>
      </c>
      <c r="E7" s="40">
        <v>0.96741973999999997</v>
      </c>
      <c r="F7" s="16"/>
      <c r="G7" s="40">
        <v>72</v>
      </c>
      <c r="H7" s="22">
        <f t="shared" si="1"/>
        <v>1.0221165299999999</v>
      </c>
      <c r="I7" s="22">
        <f t="shared" si="0"/>
        <v>0.96337693000000002</v>
      </c>
      <c r="J7" s="22">
        <f t="shared" si="0"/>
        <v>0.96741973999999997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0.64423306000000002</v>
      </c>
      <c r="D8" s="40">
        <v>0.69964327999999998</v>
      </c>
      <c r="E8" s="40">
        <v>0.71724138000000004</v>
      </c>
      <c r="F8" s="16"/>
      <c r="G8" s="40">
        <v>96</v>
      </c>
      <c r="H8" s="22">
        <f t="shared" si="1"/>
        <v>0.64423306000000002</v>
      </c>
      <c r="I8" s="22">
        <f t="shared" si="0"/>
        <v>0.69964327999999998</v>
      </c>
      <c r="J8" s="22">
        <f t="shared" si="0"/>
        <v>0.71724138000000004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0.44042806000000001</v>
      </c>
      <c r="D9" s="40">
        <v>0.48061830999999999</v>
      </c>
      <c r="E9" s="40">
        <v>0.48775267999999999</v>
      </c>
      <c r="F9" s="16"/>
      <c r="G9" s="40">
        <v>120</v>
      </c>
      <c r="H9" s="22">
        <f t="shared" si="1"/>
        <v>0.44042806000000001</v>
      </c>
      <c r="I9" s="22">
        <f t="shared" si="0"/>
        <v>0.48061830999999999</v>
      </c>
      <c r="J9" s="22">
        <f t="shared" si="0"/>
        <v>0.48775267999999999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0.32223542999999999</v>
      </c>
      <c r="D10" s="40">
        <v>0.29488703999999999</v>
      </c>
      <c r="E10" s="40">
        <v>0.32437574000000002</v>
      </c>
      <c r="F10" s="16"/>
      <c r="G10" s="40">
        <v>144</v>
      </c>
      <c r="H10" s="22">
        <f t="shared" si="1"/>
        <v>0.32223542999999999</v>
      </c>
      <c r="I10" s="22">
        <f t="shared" si="0"/>
        <v>0.29488703999999999</v>
      </c>
      <c r="J10" s="22">
        <f t="shared" si="0"/>
        <v>0.32437574000000002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4.7731186210199956</v>
      </c>
      <c r="I20" s="9"/>
    </row>
    <row r="21" spans="2:32" x14ac:dyDescent="0.2">
      <c r="G21" s="34" t="s">
        <v>1</v>
      </c>
      <c r="H21" s="32">
        <v>0.34692469790568714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0.99999786436656013</v>
      </c>
      <c r="E26" s="9">
        <f t="shared" ref="E26:E35" si="3">(C26-D26)^2</f>
        <v>4.560930189492389E-12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9.0421760815656426E-42</v>
      </c>
      <c r="AF26" s="1"/>
    </row>
    <row r="27" spans="2:32" x14ac:dyDescent="0.2">
      <c r="B27" s="41">
        <v>48</v>
      </c>
      <c r="C27" s="8">
        <f t="shared" si="2"/>
        <v>1.0156163266666667</v>
      </c>
      <c r="D27" s="35">
        <f t="shared" ref="D27:D35" si="6">LOOKUP(B27,$G$25:$G$175,$H$25:$H$175)</f>
        <v>0.99533542009524312</v>
      </c>
      <c r="E27" s="9">
        <f t="shared" si="3"/>
        <v>4.1131517135881146E-4</v>
      </c>
      <c r="F27" s="8"/>
      <c r="G27" s="7">
        <v>2</v>
      </c>
      <c r="H27" s="8">
        <f t="shared" si="4"/>
        <v>1</v>
      </c>
      <c r="I27" s="9">
        <f t="shared" si="5"/>
        <v>5.3294916156123045E-31</v>
      </c>
      <c r="AF27" s="1"/>
    </row>
    <row r="28" spans="2:32" x14ac:dyDescent="0.2">
      <c r="B28" s="41">
        <v>72</v>
      </c>
      <c r="C28" s="8">
        <f t="shared" si="2"/>
        <v>0.98430439999999997</v>
      </c>
      <c r="D28" s="35">
        <f t="shared" si="6"/>
        <v>0.92378623869859877</v>
      </c>
      <c r="E28" s="9">
        <f t="shared" si="3"/>
        <v>3.6624478473024132E-3</v>
      </c>
      <c r="F28" s="8"/>
      <c r="G28" s="7">
        <v>3</v>
      </c>
      <c r="H28" s="8">
        <f t="shared" si="4"/>
        <v>1</v>
      </c>
      <c r="I28" s="9">
        <f t="shared" si="5"/>
        <v>1.6722295252938975E-25</v>
      </c>
      <c r="AF28" s="1"/>
    </row>
    <row r="29" spans="2:32" x14ac:dyDescent="0.2">
      <c r="B29" s="41">
        <v>96</v>
      </c>
      <c r="C29" s="8">
        <f t="shared" si="2"/>
        <v>0.68703923999999994</v>
      </c>
      <c r="D29" s="35">
        <f t="shared" si="6"/>
        <v>0.72633786754570906</v>
      </c>
      <c r="E29" s="9">
        <f t="shared" si="3"/>
        <v>1.5443821269763675E-3</v>
      </c>
      <c r="F29" s="8"/>
      <c r="G29" s="7">
        <v>4</v>
      </c>
      <c r="H29" s="8">
        <f t="shared" si="4"/>
        <v>1</v>
      </c>
      <c r="I29" s="9">
        <f t="shared" si="5"/>
        <v>5.8000955277496576E-22</v>
      </c>
      <c r="AF29" s="1"/>
    </row>
    <row r="30" spans="2:32" x14ac:dyDescent="0.2">
      <c r="B30" s="41">
        <v>120</v>
      </c>
      <c r="C30" s="8">
        <f t="shared" si="2"/>
        <v>0.46959968333333335</v>
      </c>
      <c r="D30" s="35">
        <f t="shared" si="6"/>
        <v>0.48347651216653842</v>
      </c>
      <c r="E30" s="9">
        <f t="shared" si="3"/>
        <v>1.9256637846607152E-4</v>
      </c>
      <c r="F30" s="8"/>
      <c r="G30" s="7">
        <v>5</v>
      </c>
      <c r="H30" s="8">
        <f t="shared" si="4"/>
        <v>1</v>
      </c>
      <c r="I30" s="9">
        <f t="shared" si="5"/>
        <v>2.0124482446005952E-19</v>
      </c>
      <c r="AF30" s="1"/>
    </row>
    <row r="31" spans="2:32" x14ac:dyDescent="0.2">
      <c r="B31" s="41">
        <v>144</v>
      </c>
      <c r="C31" s="8">
        <f t="shared" si="2"/>
        <v>0.31383273666666667</v>
      </c>
      <c r="D31" s="35">
        <f t="shared" si="6"/>
        <v>0.28536847408555088</v>
      </c>
      <c r="E31" s="9">
        <f t="shared" si="3"/>
        <v>8.1021424428670823E-4</v>
      </c>
      <c r="F31" s="8"/>
      <c r="G31" s="7">
        <v>6</v>
      </c>
      <c r="H31" s="8">
        <f t="shared" si="4"/>
        <v>1</v>
      </c>
      <c r="I31" s="9">
        <f t="shared" si="5"/>
        <v>1.7616398959944515E-17</v>
      </c>
      <c r="AF31" s="1"/>
    </row>
    <row r="32" spans="2:32" x14ac:dyDescent="0.2">
      <c r="B32" s="42"/>
      <c r="C32" s="8"/>
      <c r="D32" s="35"/>
      <c r="E32" s="9">
        <f>SUM(E25:E31)</f>
        <v>6.6209257729513016E-3</v>
      </c>
      <c r="F32" s="8"/>
      <c r="G32" s="7">
        <v>7</v>
      </c>
      <c r="H32" s="8">
        <f t="shared" si="4"/>
        <v>0.99999999999999978</v>
      </c>
      <c r="I32" s="9">
        <f t="shared" si="5"/>
        <v>6.2292877708921909E-16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0.99999999999999589</v>
      </c>
      <c r="I33" s="9">
        <f t="shared" si="5"/>
        <v>1.1655235401489588E-14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0.9999999999999436</v>
      </c>
      <c r="I34" s="9">
        <f t="shared" si="5"/>
        <v>1.3651243424722981E-13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0.99999999999946521</v>
      </c>
      <c r="I35" s="9">
        <f t="shared" si="5"/>
        <v>1.1186536607689339E-12</v>
      </c>
    </row>
    <row r="36" spans="2:9" x14ac:dyDescent="0.2">
      <c r="E36" s="8"/>
      <c r="G36" s="7">
        <v>11</v>
      </c>
      <c r="H36" s="8">
        <f t="shared" si="4"/>
        <v>0.99999999999621636</v>
      </c>
      <c r="I36" s="9">
        <f t="shared" si="5"/>
        <v>6.927413691222862E-12</v>
      </c>
    </row>
    <row r="37" spans="2:9" x14ac:dyDescent="0.2">
      <c r="G37" s="7">
        <v>12</v>
      </c>
      <c r="H37" s="8">
        <f t="shared" si="4"/>
        <v>0.99999999997883759</v>
      </c>
      <c r="I37" s="9">
        <f t="shared" si="5"/>
        <v>3.4266908672548329E-11</v>
      </c>
    </row>
    <row r="38" spans="2:9" x14ac:dyDescent="0.2">
      <c r="G38" s="7">
        <v>13</v>
      </c>
      <c r="H38" s="8">
        <f t="shared" si="4"/>
        <v>0.99999999990234334</v>
      </c>
      <c r="I38" s="9">
        <f t="shared" si="5"/>
        <v>1.4107425532751344E-10</v>
      </c>
    </row>
    <row r="39" spans="2:9" x14ac:dyDescent="0.2">
      <c r="G39" s="7">
        <v>14</v>
      </c>
      <c r="H39" s="8">
        <f t="shared" si="4"/>
        <v>0.99999999961591146</v>
      </c>
      <c r="I39" s="9">
        <f t="shared" si="5"/>
        <v>4.9870367588253024E-10</v>
      </c>
    </row>
    <row r="40" spans="2:9" x14ac:dyDescent="0.2">
      <c r="G40" s="7">
        <v>15</v>
      </c>
      <c r="H40" s="8">
        <f t="shared" si="4"/>
        <v>0.99999999867959466</v>
      </c>
      <c r="I40" s="9">
        <f t="shared" si="5"/>
        <v>1.5508621416000008E-9</v>
      </c>
    </row>
    <row r="41" spans="2:9" x14ac:dyDescent="0.2">
      <c r="G41" s="7">
        <v>16</v>
      </c>
      <c r="H41" s="8">
        <f t="shared" si="4"/>
        <v>0.99999999595247779</v>
      </c>
      <c r="I41" s="9">
        <f t="shared" si="5"/>
        <v>4.324575585499855E-9</v>
      </c>
    </row>
    <row r="42" spans="2:9" x14ac:dyDescent="0.2">
      <c r="G42" s="7">
        <v>17</v>
      </c>
      <c r="H42" s="8">
        <f t="shared" si="4"/>
        <v>0.9999999887583485</v>
      </c>
      <c r="I42" s="9">
        <f t="shared" si="5"/>
        <v>1.0980304712690819E-8</v>
      </c>
    </row>
    <row r="43" spans="2:9" x14ac:dyDescent="0.2">
      <c r="G43" s="7">
        <v>18</v>
      </c>
      <c r="H43" s="8">
        <f t="shared" si="4"/>
        <v>0.99999997133920315</v>
      </c>
      <c r="I43" s="9">
        <f t="shared" si="5"/>
        <v>2.5704069552724681E-8</v>
      </c>
    </row>
    <row r="44" spans="2:9" x14ac:dyDescent="0.2">
      <c r="G44" s="7">
        <v>19</v>
      </c>
      <c r="H44" s="8">
        <f t="shared" si="4"/>
        <v>0.999999932200905</v>
      </c>
      <c r="I44" s="9">
        <f t="shared" si="5"/>
        <v>5.6048327353379355E-8</v>
      </c>
    </row>
    <row r="45" spans="2:9" x14ac:dyDescent="0.2">
      <c r="G45" s="7">
        <v>20</v>
      </c>
      <c r="H45" s="8">
        <f t="shared" si="4"/>
        <v>0.99999984985320733</v>
      </c>
      <c r="I45" s="9">
        <f t="shared" si="5"/>
        <v>1.1481618594208525E-7</v>
      </c>
    </row>
    <row r="46" spans="2:9" x14ac:dyDescent="0.2">
      <c r="G46" s="7">
        <v>21</v>
      </c>
      <c r="H46" s="8">
        <f t="shared" si="4"/>
        <v>0.99999968636517123</v>
      </c>
      <c r="I46" s="9">
        <f t="shared" si="5"/>
        <v>2.2255385600749177E-7</v>
      </c>
    </row>
    <row r="47" spans="2:9" x14ac:dyDescent="0.2">
      <c r="G47" s="7">
        <v>22</v>
      </c>
      <c r="H47" s="8">
        <f t="shared" si="4"/>
        <v>0.99999937811369088</v>
      </c>
      <c r="I47" s="9">
        <f t="shared" si="5"/>
        <v>4.106707361040836E-7</v>
      </c>
    </row>
    <row r="48" spans="2:9" x14ac:dyDescent="0.2">
      <c r="G48" s="7">
        <v>23</v>
      </c>
      <c r="H48" s="8">
        <f t="shared" si="4"/>
        <v>0.99999882311116639</v>
      </c>
      <c r="I48" s="9">
        <f t="shared" si="5"/>
        <v>7.2514968933453777E-7</v>
      </c>
    </row>
    <row r="49" spans="7:9" x14ac:dyDescent="0.2">
      <c r="G49" s="7">
        <v>24</v>
      </c>
      <c r="H49" s="8">
        <f t="shared" si="4"/>
        <v>0.99999786436656013</v>
      </c>
      <c r="I49" s="9">
        <f t="shared" si="5"/>
        <v>1.2307483345652892E-6</v>
      </c>
    </row>
    <row r="50" spans="7:9" x14ac:dyDescent="0.2">
      <c r="G50" s="7">
        <v>25</v>
      </c>
      <c r="H50" s="8">
        <f t="shared" si="4"/>
        <v>0.9999962688634727</v>
      </c>
      <c r="I50" s="9">
        <f t="shared" si="5"/>
        <v>2.0155327034109361E-6</v>
      </c>
    </row>
    <row r="51" spans="7:9" x14ac:dyDescent="0.2">
      <c r="G51" s="7">
        <v>26</v>
      </c>
      <c r="H51" s="8">
        <f t="shared" si="4"/>
        <v>0.99999370192375048</v>
      </c>
      <c r="I51" s="9">
        <f t="shared" si="5"/>
        <v>3.1955341551376514E-6</v>
      </c>
    </row>
    <row r="52" spans="7:9" x14ac:dyDescent="0.2">
      <c r="G52" s="7">
        <v>27</v>
      </c>
      <c r="H52" s="8">
        <f t="shared" si="4"/>
        <v>0.9999896969536497</v>
      </c>
      <c r="I52" s="9">
        <f t="shared" si="5"/>
        <v>4.9192843993722764E-6</v>
      </c>
    </row>
    <row r="53" spans="7:9" x14ac:dyDescent="0.2">
      <c r="G53" s="7">
        <v>28</v>
      </c>
      <c r="H53" s="8">
        <f t="shared" si="4"/>
        <v>0.99998362082538006</v>
      </c>
      <c r="I53" s="9">
        <f t="shared" si="5"/>
        <v>7.3719653340445223E-6</v>
      </c>
    </row>
    <row r="54" spans="7:9" x14ac:dyDescent="0.2">
      <c r="G54" s="7">
        <v>29</v>
      </c>
      <c r="H54" s="8">
        <f t="shared" si="4"/>
        <v>0.99997463541119569</v>
      </c>
      <c r="I54" s="9">
        <f t="shared" si="5"/>
        <v>1.0778911516514643E-5</v>
      </c>
    </row>
    <row r="55" spans="7:9" x14ac:dyDescent="0.2">
      <c r="G55" s="7">
        <v>30</v>
      </c>
      <c r="H55" s="8">
        <f t="shared" si="4"/>
        <v>0.99996165604100617</v>
      </c>
      <c r="I55" s="9">
        <f t="shared" si="5"/>
        <v>1.5408222784319007E-5</v>
      </c>
    </row>
    <row r="56" spans="7:9" x14ac:dyDescent="0.2">
      <c r="G56" s="7">
        <v>31</v>
      </c>
      <c r="H56" s="8">
        <f t="shared" si="4"/>
        <v>0.99994330788021391</v>
      </c>
      <c r="I56" s="9">
        <f t="shared" si="5"/>
        <v>2.1572280488967081E-5</v>
      </c>
    </row>
    <row r="57" spans="7:9" x14ac:dyDescent="0.2">
      <c r="G57" s="7">
        <v>32</v>
      </c>
      <c r="H57" s="8">
        <f t="shared" si="4"/>
        <v>0.99991788140757798</v>
      </c>
      <c r="I57" s="9">
        <f t="shared" si="5"/>
        <v>2.9628009464534149E-5</v>
      </c>
    </row>
    <row r="58" spans="7:9" x14ac:dyDescent="0.2">
      <c r="G58" s="7">
        <v>33</v>
      </c>
      <c r="H58" s="8">
        <f t="shared" si="4"/>
        <v>0.99988328830273465</v>
      </c>
      <c r="I58" s="9">
        <f t="shared" si="5"/>
        <v>3.9975785005670245E-5</v>
      </c>
    </row>
    <row r="59" spans="7:9" x14ac:dyDescent="0.2">
      <c r="G59" s="7">
        <v>34</v>
      </c>
      <c r="H59" s="8">
        <f t="shared" si="4"/>
        <v>0.99983701912326584</v>
      </c>
      <c r="I59" s="9">
        <f t="shared" si="5"/>
        <v>5.3056945368878857E-5</v>
      </c>
    </row>
    <row r="60" spans="7:9" x14ac:dyDescent="0.2">
      <c r="G60" s="7">
        <v>35</v>
      </c>
      <c r="H60" s="8">
        <f t="shared" si="4"/>
        <v>0.99977610415995699</v>
      </c>
      <c r="I60" s="9">
        <f t="shared" si="5"/>
        <v>6.9349931446904839E-5</v>
      </c>
    </row>
    <row r="61" spans="7:9" x14ac:dyDescent="0.2">
      <c r="G61" s="7">
        <v>36</v>
      </c>
      <c r="H61" s="8">
        <f t="shared" si="4"/>
        <v>0.99969707880810199</v>
      </c>
      <c r="I61" s="9">
        <f t="shared" si="5"/>
        <v>8.9365132634505534E-5</v>
      </c>
    </row>
    <row r="62" spans="7:9" x14ac:dyDescent="0.2">
      <c r="G62" s="7">
        <v>37</v>
      </c>
      <c r="H62" s="8">
        <f t="shared" si="4"/>
        <v>0.99959595468770446</v>
      </c>
      <c r="I62" s="9">
        <f t="shared" si="5"/>
        <v>1.136385685630221E-4</v>
      </c>
    </row>
    <row r="63" spans="7:9" x14ac:dyDescent="0.2">
      <c r="G63" s="7">
        <v>38</v>
      </c>
      <c r="H63" s="8">
        <f t="shared" si="4"/>
        <v>0.99946819759403194</v>
      </c>
      <c r="I63" s="9">
        <f t="shared" si="5"/>
        <v>1.4272457820697603E-4</v>
      </c>
    </row>
    <row r="64" spans="7:9" x14ac:dyDescent="0.2">
      <c r="G64" s="7">
        <v>39</v>
      </c>
      <c r="H64" s="8">
        <f t="shared" si="4"/>
        <v>0.99930871317175207</v>
      </c>
      <c r="I64" s="9">
        <f t="shared" si="5"/>
        <v>1.7718771956114784E-4</v>
      </c>
    </row>
    <row r="65" spans="7:9" x14ac:dyDescent="0.2">
      <c r="G65" s="7">
        <v>40</v>
      </c>
      <c r="H65" s="8">
        <f t="shared" si="4"/>
        <v>0.99911184099127004</v>
      </c>
      <c r="I65" s="9">
        <f t="shared" si="5"/>
        <v>2.1759410412417474E-4</v>
      </c>
    </row>
    <row r="66" spans="7:9" x14ac:dyDescent="0.2">
      <c r="G66" s="7">
        <v>41</v>
      </c>
      <c r="H66" s="8">
        <f t="shared" si="4"/>
        <v>0.99887135747553479</v>
      </c>
      <c r="I66" s="9">
        <f t="shared" si="5"/>
        <v>2.6450240094586544E-4</v>
      </c>
    </row>
    <row r="67" spans="7:9" x14ac:dyDescent="0.2">
      <c r="G67" s="7">
        <v>42</v>
      </c>
      <c r="H67" s="8">
        <f t="shared" si="4"/>
        <v>0.99858048788970311</v>
      </c>
      <c r="I67" s="9">
        <f t="shared" si="5"/>
        <v>3.1845474568224373E-4</v>
      </c>
    </row>
    <row r="68" spans="7:9" x14ac:dyDescent="0.2">
      <c r="G68" s="7">
        <v>43</v>
      </c>
      <c r="H68" s="8">
        <f t="shared" si="4"/>
        <v>0.99823192737395938</v>
      </c>
      <c r="I68" s="9">
        <f t="shared" si="5"/>
        <v>3.7996778204028517E-4</v>
      </c>
    </row>
    <row r="69" spans="7:9" x14ac:dyDescent="0.2">
      <c r="G69" s="7">
        <v>44</v>
      </c>
      <c r="H69" s="8">
        <f t="shared" si="4"/>
        <v>0.99781787077958295</v>
      </c>
      <c r="I69" s="9">
        <f t="shared" si="5"/>
        <v>4.4952404753797998E-4</v>
      </c>
    </row>
    <row r="70" spans="7:9" x14ac:dyDescent="0.2">
      <c r="G70" s="7">
        <v>45</v>
      </c>
      <c r="H70" s="8">
        <f t="shared" si="4"/>
        <v>0.99733005086667448</v>
      </c>
      <c r="I70" s="9">
        <f t="shared" si="5"/>
        <v>5.2756389415549974E-4</v>
      </c>
    </row>
    <row r="71" spans="7:9" x14ac:dyDescent="0.2">
      <c r="G71" s="7">
        <v>46</v>
      </c>
      <c r="H71" s="8">
        <f t="shared" si="4"/>
        <v>0.99675978424393064</v>
      </c>
      <c r="I71" s="9">
        <f t="shared" si="5"/>
        <v>6.1447810875149339E-4</v>
      </c>
    </row>
    <row r="72" spans="7:9" x14ac:dyDescent="0.2">
      <c r="G72" s="7">
        <v>47</v>
      </c>
      <c r="H72" s="8">
        <f t="shared" si="4"/>
        <v>0.99609802428008309</v>
      </c>
      <c r="I72" s="9">
        <f t="shared" si="5"/>
        <v>7.1060136956165975E-4</v>
      </c>
    </row>
    <row r="73" spans="7:9" x14ac:dyDescent="0.2">
      <c r="G73" s="7">
        <v>48</v>
      </c>
      <c r="H73" s="8">
        <f t="shared" si="4"/>
        <v>0.99533542009524312</v>
      </c>
      <c r="I73" s="9">
        <f t="shared" si="5"/>
        <v>8.1620664507217069E-4</v>
      </c>
    </row>
    <row r="74" spans="7:9" x14ac:dyDescent="0.2">
      <c r="G74" s="7">
        <v>49</v>
      </c>
      <c r="H74" s="8">
        <f t="shared" si="4"/>
        <v>0.99446238064925851</v>
      </c>
      <c r="I74" s="9">
        <f t="shared" si="5"/>
        <v>9.3150061130063461E-4</v>
      </c>
    </row>
    <row r="75" spans="7:9" x14ac:dyDescent="0.2">
      <c r="G75" s="7">
        <v>50</v>
      </c>
      <c r="H75" s="8">
        <f t="shared" si="4"/>
        <v>0.9934691428829856</v>
      </c>
      <c r="I75" s="9">
        <f t="shared" si="5"/>
        <v>1.0566201340727174E-3</v>
      </c>
    </row>
    <row r="76" spans="7:9" x14ac:dyDescent="0.2">
      <c r="G76" s="7">
        <v>51</v>
      </c>
      <c r="H76" s="8">
        <f t="shared" si="4"/>
        <v>0.99234584283584815</v>
      </c>
      <c r="I76" s="9">
        <f t="shared" si="5"/>
        <v>1.1916298351079058E-3</v>
      </c>
    </row>
    <row r="77" spans="7:9" x14ac:dyDescent="0.2">
      <c r="G77" s="7">
        <v>52</v>
      </c>
      <c r="H77" s="8">
        <f t="shared" si="4"/>
        <v>0.99108258865717946</v>
      </c>
      <c r="I77" s="9">
        <f t="shared" si="5"/>
        <v>1.3365207352838717E-3</v>
      </c>
    </row>
    <row r="78" spans="7:9" x14ac:dyDescent="0.2">
      <c r="G78" s="7">
        <v>53</v>
      </c>
      <c r="H78" s="8">
        <f t="shared" si="4"/>
        <v>0.98966953444704409</v>
      </c>
      <c r="I78" s="9">
        <f t="shared" si="5"/>
        <v>1.491209945807795E-3</v>
      </c>
    </row>
    <row r="79" spans="7:9" x14ac:dyDescent="0.2">
      <c r="G79" s="7">
        <v>54</v>
      </c>
      <c r="H79" s="8">
        <f t="shared" si="4"/>
        <v>0.98809695390154317</v>
      </c>
      <c r="I79" s="9">
        <f t="shared" si="5"/>
        <v>1.6555413584875363E-3</v>
      </c>
    </row>
    <row r="80" spans="7:9" x14ac:dyDescent="0.2">
      <c r="G80" s="7">
        <v>55</v>
      </c>
      <c r="H80" s="8">
        <f t="shared" si="4"/>
        <v>0.98635531279482558</v>
      </c>
      <c r="I80" s="9">
        <f t="shared" si="5"/>
        <v>1.8292872700156023E-3</v>
      </c>
    </row>
    <row r="81" spans="7:9" x14ac:dyDescent="0.2">
      <c r="G81" s="7">
        <v>56</v>
      </c>
      <c r="H81" s="8">
        <f t="shared" si="4"/>
        <v>0.98443533940189099</v>
      </c>
      <c r="I81" s="9">
        <f t="shared" si="5"/>
        <v>2.0121508621759789E-3</v>
      </c>
    </row>
    <row r="82" spans="7:9" x14ac:dyDescent="0.2">
      <c r="G82" s="7">
        <v>57</v>
      </c>
      <c r="H82" s="8">
        <f t="shared" si="4"/>
        <v>0.98232809204952198</v>
      </c>
      <c r="I82" s="9">
        <f t="shared" si="5"/>
        <v>2.2037694500726098E-3</v>
      </c>
    </row>
    <row r="83" spans="7:9" x14ac:dyDescent="0.2">
      <c r="G83" s="7">
        <v>58</v>
      </c>
      <c r="H83" s="8">
        <f t="shared" si="4"/>
        <v>0.98002502307422379</v>
      </c>
      <c r="I83" s="9">
        <f t="shared" si="5"/>
        <v>2.4037184036892001E-3</v>
      </c>
    </row>
    <row r="84" spans="7:9" x14ac:dyDescent="0.2">
      <c r="G84" s="7">
        <v>59</v>
      </c>
      <c r="H84" s="8">
        <f t="shared" si="4"/>
        <v>0.97751803856296138</v>
      </c>
      <c r="I84" s="9">
        <f t="shared" si="5"/>
        <v>2.6115156440908917E-3</v>
      </c>
    </row>
    <row r="85" spans="7:9" x14ac:dyDescent="0.2">
      <c r="G85" s="7">
        <v>60</v>
      </c>
      <c r="H85" s="8">
        <f t="shared" si="4"/>
        <v>0.97479955335211288</v>
      </c>
      <c r="I85" s="9">
        <f t="shared" si="5"/>
        <v>2.8266266140932429E-3</v>
      </c>
    </row>
    <row r="86" spans="7:9" x14ac:dyDescent="0.2">
      <c r="G86" s="7">
        <v>61</v>
      </c>
      <c r="H86" s="8">
        <f t="shared" si="4"/>
        <v>0.97186254086003832</v>
      </c>
      <c r="I86" s="9">
        <f t="shared" si="5"/>
        <v>3.048469623949588E-3</v>
      </c>
    </row>
    <row r="87" spans="7:9" x14ac:dyDescent="0.2">
      <c r="G87" s="7">
        <v>62</v>
      </c>
      <c r="H87" s="8">
        <f t="shared" si="4"/>
        <v>0.96870057742695215</v>
      </c>
      <c r="I87" s="9">
        <f t="shared" si="5"/>
        <v>3.2764214752289316E-3</v>
      </c>
    </row>
    <row r="88" spans="7:9" x14ac:dyDescent="0.2">
      <c r="G88" s="7">
        <v>63</v>
      </c>
      <c r="H88" s="8">
        <f t="shared" si="4"/>
        <v>0.9653078809306268</v>
      </c>
      <c r="I88" s="9">
        <f t="shared" si="5"/>
        <v>3.5098232702571452E-3</v>
      </c>
    </row>
    <row r="89" spans="7:9" x14ac:dyDescent="0.2">
      <c r="G89" s="7">
        <v>64</v>
      </c>
      <c r="H89" s="8">
        <f t="shared" si="4"/>
        <v>0.96167934353644369</v>
      </c>
      <c r="I89" s="9">
        <f t="shared" si="5"/>
        <v>3.7479863199667146E-3</v>
      </c>
    </row>
    <row r="90" spans="7:9" x14ac:dyDescent="0.2">
      <c r="G90" s="7">
        <v>65</v>
      </c>
      <c r="H90" s="8">
        <f t="shared" ref="H90:H153" si="7">1-_xlfn.LOGNORM.DIST(G90,H$20,H$21,TRUE)</f>
        <v>0.95781055852430663</v>
      </c>
      <c r="I90" s="9">
        <f t="shared" ref="I90:I153" si="8">_xlfn.LOGNORM.DIST(G90,$H$20,$H$21,FALSE)</f>
        <v>3.9901980694539811E-3</v>
      </c>
    </row>
    <row r="91" spans="7:9" x14ac:dyDescent="0.2">
      <c r="G91" s="7">
        <v>66</v>
      </c>
      <c r="H91" s="8">
        <f t="shared" si="7"/>
        <v>0.95369784121209589</v>
      </c>
      <c r="I91" s="9">
        <f t="shared" si="8"/>
        <v>4.2357279677085634E-3</v>
      </c>
    </row>
    <row r="92" spans="7:9" x14ac:dyDescent="0.2">
      <c r="G92" s="7">
        <v>67</v>
      </c>
      <c r="H92" s="8">
        <f t="shared" si="7"/>
        <v>0.94933824406509126</v>
      </c>
      <c r="I92" s="9">
        <f t="shared" si="8"/>
        <v>4.4838332156128795E-3</v>
      </c>
    </row>
    <row r="93" spans="7:9" x14ac:dyDescent="0.2">
      <c r="G93" s="7">
        <v>68</v>
      </c>
      <c r="H93" s="8">
        <f t="shared" si="7"/>
        <v>0.94472956614276793</v>
      </c>
      <c r="I93" s="9">
        <f t="shared" si="8"/>
        <v>4.7337643341934669E-3</v>
      </c>
    </row>
    <row r="94" spans="7:9" x14ac:dyDescent="0.2">
      <c r="G94" s="7">
        <v>69</v>
      </c>
      <c r="H94" s="8">
        <f t="shared" si="7"/>
        <v>0.93987035708840705</v>
      </c>
      <c r="I94" s="9">
        <f t="shared" si="8"/>
        <v>4.9847705030520075E-3</v>
      </c>
    </row>
    <row r="95" spans="7:9" x14ac:dyDescent="0.2">
      <c r="G95" s="7">
        <v>70</v>
      </c>
      <c r="H95" s="8">
        <f t="shared" si="7"/>
        <v>0.93475991591310126</v>
      </c>
      <c r="I95" s="9">
        <f t="shared" si="8"/>
        <v>5.2361046267508284E-3</v>
      </c>
    </row>
    <row r="96" spans="7:9" x14ac:dyDescent="0.2">
      <c r="G96" s="7">
        <v>71</v>
      </c>
      <c r="H96" s="8">
        <f t="shared" si="7"/>
        <v>0.92939828486412723</v>
      </c>
      <c r="I96" s="9">
        <f t="shared" si="8"/>
        <v>5.4870280945426798E-3</v>
      </c>
    </row>
    <row r="97" spans="7:9" x14ac:dyDescent="0.2">
      <c r="G97" s="7">
        <v>72</v>
      </c>
      <c r="H97" s="8">
        <f t="shared" si="7"/>
        <v>0.92378623869859877</v>
      </c>
      <c r="I97" s="9">
        <f t="shared" si="8"/>
        <v>5.7368152061090484E-3</v>
      </c>
    </row>
    <row r="98" spans="7:9" x14ac:dyDescent="0.2">
      <c r="G98" s="7">
        <v>73</v>
      </c>
      <c r="H98" s="8">
        <f t="shared" si="7"/>
        <v>0.91792526970718635</v>
      </c>
      <c r="I98" s="9">
        <f t="shared" si="8"/>
        <v>5.9847572428211497E-3</v>
      </c>
    </row>
    <row r="99" spans="7:9" x14ac:dyDescent="0.2">
      <c r="G99" s="7">
        <v>74</v>
      </c>
      <c r="H99" s="8">
        <f t="shared" si="7"/>
        <v>0.91181756884994947</v>
      </c>
      <c r="I99" s="9">
        <f t="shared" si="8"/>
        <v>6.2301661704012327E-3</v>
      </c>
    </row>
    <row r="100" spans="7:9" x14ac:dyDescent="0.2">
      <c r="G100" s="7">
        <v>75</v>
      </c>
      <c r="H100" s="8">
        <f t="shared" si="7"/>
        <v>0.90546600337749183</v>
      </c>
      <c r="I100" s="9">
        <f t="shared" si="8"/>
        <v>6.4723779646940795E-3</v>
      </c>
    </row>
    <row r="101" spans="7:9" x14ac:dyDescent="0.2">
      <c r="G101" s="7">
        <v>76</v>
      </c>
      <c r="H101" s="8">
        <f t="shared" si="7"/>
        <v>0.89887409131624585</v>
      </c>
      <c r="I101" s="9">
        <f t="shared" si="8"/>
        <v>6.7107555575356762E-3</v>
      </c>
    </row>
    <row r="102" spans="7:9" x14ac:dyDescent="0.2">
      <c r="G102" s="7">
        <v>77</v>
      </c>
      <c r="H102" s="8">
        <f t="shared" si="7"/>
        <v>0.8920459731973216</v>
      </c>
      <c r="I102" s="9">
        <f t="shared" si="8"/>
        <v>6.9446914044129617E-3</v>
      </c>
    </row>
    <row r="103" spans="7:9" x14ac:dyDescent="0.2">
      <c r="G103" s="7">
        <v>78</v>
      </c>
      <c r="H103" s="8">
        <f t="shared" si="7"/>
        <v>0.88498638140452257</v>
      </c>
      <c r="I103" s="9">
        <f t="shared" si="8"/>
        <v>7.1736096797504114E-3</v>
      </c>
    </row>
    <row r="104" spans="7:9" x14ac:dyDescent="0.2">
      <c r="G104" s="7">
        <v>79</v>
      </c>
      <c r="H104" s="8">
        <f t="shared" si="7"/>
        <v>0.87770060750947054</v>
      </c>
      <c r="I104" s="9">
        <f t="shared" si="8"/>
        <v>7.3969681092420185E-3</v>
      </c>
    </row>
    <row r="105" spans="7:9" x14ac:dyDescent="0.2">
      <c r="G105" s="7">
        <v>80</v>
      </c>
      <c r="H105" s="8">
        <f t="shared" si="7"/>
        <v>0.8701944679508008</v>
      </c>
      <c r="I105" s="9">
        <f t="shared" si="8"/>
        <v>7.6142594516943711E-3</v>
      </c>
    </row>
    <row r="106" spans="7:9" x14ac:dyDescent="0.2">
      <c r="G106" s="7">
        <v>81</v>
      </c>
      <c r="H106" s="8">
        <f t="shared" si="7"/>
        <v>0.86247426840059338</v>
      </c>
      <c r="I106" s="9">
        <f t="shared" si="8"/>
        <v>7.8250126453812442E-3</v>
      </c>
    </row>
    <row r="107" spans="7:9" x14ac:dyDescent="0.2">
      <c r="G107" s="7">
        <v>82</v>
      </c>
      <c r="H107" s="8">
        <f t="shared" si="7"/>
        <v>0.85454676714517119</v>
      </c>
      <c r="I107" s="9">
        <f t="shared" si="8"/>
        <v>8.0287936359637289E-3</v>
      </c>
    </row>
    <row r="108" spans="7:9" x14ac:dyDescent="0.2">
      <c r="G108" s="7">
        <v>83</v>
      </c>
      <c r="H108" s="8">
        <f t="shared" si="7"/>
        <v>0.84641913778946487</v>
      </c>
      <c r="I108" s="9">
        <f t="shared" si="8"/>
        <v>8.2252059046374216E-3</v>
      </c>
    </row>
    <row r="109" spans="7:9" x14ac:dyDescent="0.2">
      <c r="G109" s="7">
        <v>84</v>
      </c>
      <c r="H109" s="8">
        <f t="shared" si="7"/>
        <v>0.83809893157489146</v>
      </c>
      <c r="I109" s="9">
        <f t="shared" si="8"/>
        <v>8.413890716363618E-3</v>
      </c>
    </row>
    <row r="110" spans="7:9" x14ac:dyDescent="0.2">
      <c r="G110" s="7">
        <v>85</v>
      </c>
      <c r="H110" s="8">
        <f t="shared" si="7"/>
        <v>0.82959403958036215</v>
      </c>
      <c r="I110" s="9">
        <f t="shared" si="8"/>
        <v>8.5945271088659399E-3</v>
      </c>
    </row>
    <row r="111" spans="7:9" x14ac:dyDescent="0.2">
      <c r="G111" s="7">
        <v>86</v>
      </c>
      <c r="H111" s="8">
        <f t="shared" si="7"/>
        <v>0.82091265505510846</v>
      </c>
      <c r="I111" s="9">
        <f t="shared" si="8"/>
        <v>8.7668316435611585E-3</v>
      </c>
    </row>
    <row r="112" spans="7:9" x14ac:dyDescent="0.2">
      <c r="G112" s="7">
        <v>87</v>
      </c>
      <c r="H112" s="8">
        <f t="shared" si="7"/>
        <v>0.81206323611070252</v>
      </c>
      <c r="I112" s="9">
        <f t="shared" si="8"/>
        <v>8.9305579397848736E-3</v>
      </c>
    </row>
    <row r="113" spans="7:9" x14ac:dyDescent="0.2">
      <c r="G113" s="7">
        <v>88</v>
      </c>
      <c r="H113" s="8">
        <f t="shared" si="7"/>
        <v>0.80305446897833421</v>
      </c>
      <c r="I113" s="9">
        <f t="shared" si="8"/>
        <v>9.0854960136016235E-3</v>
      </c>
    </row>
    <row r="114" spans="7:9" x14ac:dyDescent="0.2">
      <c r="G114" s="7">
        <v>89</v>
      </c>
      <c r="H114" s="8">
        <f t="shared" si="7"/>
        <v>0.7938952320162137</v>
      </c>
      <c r="I114" s="9">
        <f t="shared" si="8"/>
        <v>9.2314714421935125E-3</v>
      </c>
    </row>
    <row r="115" spans="7:9" x14ac:dyDescent="0.2">
      <c r="G115" s="7">
        <v>90</v>
      </c>
      <c r="H115" s="8">
        <f t="shared" si="7"/>
        <v>0.78459456063122801</v>
      </c>
      <c r="I115" s="9">
        <f t="shared" si="8"/>
        <v>9.3683443743328293E-3</v>
      </c>
    </row>
    <row r="116" spans="7:9" x14ac:dyDescent="0.2">
      <c r="G116" s="7">
        <v>91</v>
      </c>
      <c r="H116" s="8">
        <f t="shared" si="7"/>
        <v>0.77516161325878485</v>
      </c>
      <c r="I116" s="9">
        <f t="shared" si="8"/>
        <v>9.4960084067929398E-3</v>
      </c>
    </row>
    <row r="117" spans="7:9" x14ac:dyDescent="0.2">
      <c r="G117" s="7">
        <v>92</v>
      </c>
      <c r="H117" s="8">
        <f t="shared" si="7"/>
        <v>0.76560563852528607</v>
      </c>
      <c r="I117" s="9">
        <f t="shared" si="8"/>
        <v>9.6143893457703352E-3</v>
      </c>
    </row>
    <row r="118" spans="7:9" x14ac:dyDescent="0.2">
      <c r="G118" s="7">
        <v>93</v>
      </c>
      <c r="H118" s="8">
        <f t="shared" si="7"/>
        <v>0.75593594369906603</v>
      </c>
      <c r="I118" s="9">
        <f t="shared" si="8"/>
        <v>9.7234438715002574E-3</v>
      </c>
    </row>
    <row r="119" spans="7:9" x14ac:dyDescent="0.2">
      <c r="G119" s="7">
        <v>94</v>
      </c>
      <c r="H119" s="8">
        <f t="shared" si="7"/>
        <v>0.74616186451789623</v>
      </c>
      <c r="I119" s="9">
        <f t="shared" si="8"/>
        <v>9.8231581232789984E-3</v>
      </c>
    </row>
    <row r="120" spans="7:9" x14ac:dyDescent="0.2">
      <c r="G120" s="7">
        <v>95</v>
      </c>
      <c r="H120" s="8">
        <f t="shared" si="7"/>
        <v>0.73629273646448112</v>
      </c>
      <c r="I120" s="9">
        <f t="shared" si="8"/>
        <v>9.913546221074503E-3</v>
      </c>
    </row>
    <row r="121" spans="7:9" x14ac:dyDescent="0.2">
      <c r="G121" s="7">
        <v>96</v>
      </c>
      <c r="H121" s="8">
        <f t="shared" si="7"/>
        <v>0.72633786754570906</v>
      </c>
      <c r="I121" s="9">
        <f t="shared" si="8"/>
        <v>9.9946487388357288E-3</v>
      </c>
    </row>
    <row r="122" spans="7:9" x14ac:dyDescent="0.2">
      <c r="G122" s="7">
        <v>97</v>
      </c>
      <c r="H122" s="8">
        <f t="shared" si="7"/>
        <v>0.71630651261685596</v>
      </c>
      <c r="I122" s="9">
        <f t="shared" si="8"/>
        <v>1.0066531143517065E-2</v>
      </c>
    </row>
    <row r="123" spans="7:9" x14ac:dyDescent="0.2">
      <c r="G123" s="7">
        <v>98</v>
      </c>
      <c r="H123" s="8">
        <f t="shared" si="7"/>
        <v>0.70620784927848135</v>
      </c>
      <c r="I123" s="9">
        <f t="shared" si="8"/>
        <v>1.0129282212731001E-2</v>
      </c>
    </row>
    <row r="124" spans="7:9" x14ac:dyDescent="0.2">
      <c r="G124" s="7">
        <v>99</v>
      </c>
      <c r="H124" s="8">
        <f t="shared" si="7"/>
        <v>0.69605095536139117</v>
      </c>
      <c r="I124" s="9">
        <f t="shared" si="8"/>
        <v>1.0183012442844018E-2</v>
      </c>
    </row>
    <row r="125" spans="7:9" x14ac:dyDescent="0.2">
      <c r="G125" s="7">
        <v>100</v>
      </c>
      <c r="H125" s="8">
        <f t="shared" si="7"/>
        <v>0.68584478800376036</v>
      </c>
      <c r="I125" s="9">
        <f t="shared" si="8"/>
        <v>1.0227852458249176E-2</v>
      </c>
    </row>
    <row r="126" spans="7:9" x14ac:dyDescent="0.2">
      <c r="G126" s="7">
        <v>101</v>
      </c>
      <c r="H126" s="8">
        <f t="shared" si="7"/>
        <v>0.67559816431433051</v>
      </c>
      <c r="I126" s="9">
        <f t="shared" si="8"/>
        <v>1.0263951431491057E-2</v>
      </c>
    </row>
    <row r="127" spans="7:9" x14ac:dyDescent="0.2">
      <c r="G127" s="7">
        <v>102</v>
      </c>
      <c r="H127" s="8">
        <f t="shared" si="7"/>
        <v>0.66531974360639756</v>
      </c>
      <c r="I127" s="9">
        <f t="shared" si="8"/>
        <v>1.0291475522895584E-2</v>
      </c>
    </row>
    <row r="128" spans="7:9" x14ac:dyDescent="0.2">
      <c r="G128" s="7">
        <v>103</v>
      </c>
      <c r="H128" s="8">
        <f t="shared" si="7"/>
        <v>0.65501801117918812</v>
      </c>
      <c r="I128" s="9">
        <f t="shared" si="8"/>
        <v>1.0310606347372353E-2</v>
      </c>
    </row>
    <row r="129" spans="7:9" x14ac:dyDescent="0.2">
      <c r="G129" s="7">
        <v>104</v>
      </c>
      <c r="H129" s="8">
        <f t="shared" si="7"/>
        <v>0.64470126361601221</v>
      </c>
      <c r="I129" s="9">
        <f t="shared" si="8"/>
        <v>1.032153947511626E-2</v>
      </c>
    </row>
    <row r="130" spans="7:9" x14ac:dyDescent="0.2">
      <c r="G130" s="7">
        <v>105</v>
      </c>
      <c r="H130" s="8">
        <f t="shared" si="7"/>
        <v>0.63437759556228424</v>
      </c>
      <c r="I130" s="9">
        <f t="shared" si="8"/>
        <v>1.0324482972043631E-2</v>
      </c>
    </row>
    <row r="131" spans="7:9" x14ac:dyDescent="0.2">
      <c r="G131" s="7">
        <v>106</v>
      </c>
      <c r="H131" s="8">
        <f t="shared" si="7"/>
        <v>0.62405488794113828</v>
      </c>
      <c r="I131" s="9">
        <f t="shared" si="8"/>
        <v>1.0319655984955258E-2</v>
      </c>
    </row>
    <row r="132" spans="7:9" x14ac:dyDescent="0.2">
      <c r="G132" s="7">
        <v>107</v>
      </c>
      <c r="H132" s="8">
        <f t="shared" si="7"/>
        <v>0.61374079755972932</v>
      </c>
      <c r="I132" s="9">
        <f t="shared" si="8"/>
        <v>1.0307287375630003E-2</v>
      </c>
    </row>
    <row r="133" spans="7:9" x14ac:dyDescent="0.2">
      <c r="G133" s="7">
        <v>108</v>
      </c>
      <c r="H133" s="8">
        <f t="shared" si="7"/>
        <v>0.60344274805549958</v>
      </c>
      <c r="I133" s="9">
        <f t="shared" si="8"/>
        <v>1.0287614407316466E-2</v>
      </c>
    </row>
    <row r="134" spans="7:9" x14ac:dyDescent="0.2">
      <c r="G134" s="7">
        <v>109</v>
      </c>
      <c r="H134" s="8">
        <f t="shared" si="7"/>
        <v>0.59316792212857405</v>
      </c>
      <c r="I134" s="9">
        <f t="shared" si="8"/>
        <v>1.0260881486407306E-2</v>
      </c>
    </row>
    <row r="135" spans="7:9" x14ac:dyDescent="0.2">
      <c r="G135" s="7">
        <v>110</v>
      </c>
      <c r="H135" s="8">
        <f t="shared" si="7"/>
        <v>0.58292325500395492</v>
      </c>
      <c r="I135" s="9">
        <f t="shared" si="8"/>
        <v>1.0227338961452396E-2</v>
      </c>
    </row>
    <row r="136" spans="7:9" x14ac:dyDescent="0.2">
      <c r="G136" s="7">
        <v>111</v>
      </c>
      <c r="H136" s="8">
        <f t="shared" si="7"/>
        <v>0.57271542906536943</v>
      </c>
      <c r="I136" s="9">
        <f t="shared" si="8"/>
        <v>1.0187241981089173E-2</v>
      </c>
    </row>
    <row r="137" spans="7:9" x14ac:dyDescent="0.2">
      <c r="G137" s="7">
        <v>112</v>
      </c>
      <c r="H137" s="8">
        <f t="shared" si="7"/>
        <v>0.56255086960125156</v>
      </c>
      <c r="I137" s="9">
        <f t="shared" si="8"/>
        <v>1.0140849411943716E-2</v>
      </c>
    </row>
    <row r="138" spans="7:9" x14ac:dyDescent="0.2">
      <c r="G138" s="7">
        <v>113</v>
      </c>
      <c r="H138" s="8">
        <f t="shared" si="7"/>
        <v>0.55243574160259201</v>
      </c>
      <c r="I138" s="9">
        <f t="shared" si="8"/>
        <v>1.0088422817079119E-2</v>
      </c>
    </row>
    <row r="139" spans="7:9" x14ac:dyDescent="0.2">
      <c r="G139" s="7">
        <v>114</v>
      </c>
      <c r="H139" s="8">
        <f t="shared" si="7"/>
        <v>0.54237594755198493</v>
      </c>
      <c r="I139" s="9">
        <f t="shared" si="8"/>
        <v>1.0030225495139097E-2</v>
      </c>
    </row>
    <row r="140" spans="7:9" x14ac:dyDescent="0.2">
      <c r="G140" s="7">
        <v>115</v>
      </c>
      <c r="H140" s="8">
        <f t="shared" si="7"/>
        <v>0.53237712614325905</v>
      </c>
      <c r="I140" s="9">
        <f t="shared" si="8"/>
        <v>9.9665215799518633E-3</v>
      </c>
    </row>
    <row r="141" spans="7:9" x14ac:dyDescent="0.2">
      <c r="G141" s="7">
        <v>116</v>
      </c>
      <c r="H141" s="8">
        <f t="shared" si="7"/>
        <v>0.52244465187151112</v>
      </c>
      <c r="I141" s="9">
        <f t="shared" si="8"/>
        <v>9.8975752000185508E-3</v>
      </c>
    </row>
    <row r="142" spans="7:9" x14ac:dyDescent="0.2">
      <c r="G142" s="7">
        <v>117</v>
      </c>
      <c r="H142" s="8">
        <f t="shared" si="7"/>
        <v>0.51258363543405561</v>
      </c>
      <c r="I142" s="9">
        <f t="shared" si="8"/>
        <v>9.8236496970112806E-3</v>
      </c>
    </row>
    <row r="143" spans="7:9" x14ac:dyDescent="0.2">
      <c r="G143" s="7">
        <v>118</v>
      </c>
      <c r="H143" s="8">
        <f t="shared" si="7"/>
        <v>0.50279892488383959</v>
      </c>
      <c r="I143" s="9">
        <f t="shared" si="8"/>
        <v>9.7450069021452774E-3</v>
      </c>
    </row>
    <row r="144" spans="7:9" x14ac:dyDescent="0.2">
      <c r="G144" s="7">
        <v>119</v>
      </c>
      <c r="H144" s="8">
        <f t="shared" si="7"/>
        <v>0.49309510747810281</v>
      </c>
      <c r="I144" s="9">
        <f t="shared" si="8"/>
        <v>9.6619064690635255E-3</v>
      </c>
    </row>
    <row r="145" spans="7:9" x14ac:dyDescent="0.2">
      <c r="G145" s="7">
        <v>120</v>
      </c>
      <c r="H145" s="8">
        <f t="shared" si="7"/>
        <v>0.48347651216653842</v>
      </c>
      <c r="I145" s="9">
        <f t="shared" si="8"/>
        <v>9.5746052616808939E-3</v>
      </c>
    </row>
    <row r="146" spans="7:9" x14ac:dyDescent="0.2">
      <c r="G146" s="7">
        <v>121</v>
      </c>
      <c r="H146" s="8">
        <f t="shared" si="7"/>
        <v>0.47394721266483764</v>
      </c>
      <c r="I146" s="9">
        <f t="shared" si="8"/>
        <v>9.4833567952737931E-3</v>
      </c>
    </row>
    <row r="147" spans="7:9" x14ac:dyDescent="0.2">
      <c r="G147" s="7">
        <v>122</v>
      </c>
      <c r="H147" s="8">
        <f t="shared" si="7"/>
        <v>0.46451103106129132</v>
      </c>
      <c r="I147" s="9">
        <f t="shared" si="8"/>
        <v>9.3884107289684791E-3</v>
      </c>
    </row>
    <row r="148" spans="7:9" x14ac:dyDescent="0.2">
      <c r="G148" s="7">
        <v>123</v>
      </c>
      <c r="H148" s="8">
        <f t="shared" si="7"/>
        <v>0.45517154190600562</v>
      </c>
      <c r="I148" s="9">
        <f t="shared" si="8"/>
        <v>9.2900124076747675E-3</v>
      </c>
    </row>
    <row r="149" spans="7:9" x14ac:dyDescent="0.2">
      <c r="G149" s="7">
        <v>124</v>
      </c>
      <c r="H149" s="8">
        <f t="shared" si="7"/>
        <v>0.44593207673431057</v>
      </c>
      <c r="I149" s="9">
        <f t="shared" si="8"/>
        <v>9.1884024514294147E-3</v>
      </c>
    </row>
    <row r="150" spans="7:9" x14ac:dyDescent="0.2">
      <c r="G150" s="7">
        <v>125</v>
      </c>
      <c r="H150" s="8">
        <f t="shared" si="7"/>
        <v>0.43679572897799801</v>
      </c>
      <c r="I150" s="9">
        <f t="shared" si="8"/>
        <v>9.0838163900523287E-3</v>
      </c>
    </row>
    <row r="151" spans="7:9" x14ac:dyDescent="0.2">
      <c r="G151" s="7">
        <v>126</v>
      </c>
      <c r="H151" s="8">
        <f t="shared" si="7"/>
        <v>0.42776535922012593</v>
      </c>
      <c r="I151" s="9">
        <f t="shared" si="8"/>
        <v>8.9764843409770138E-3</v>
      </c>
    </row>
    <row r="152" spans="7:9" x14ac:dyDescent="0.2">
      <c r="G152" s="7">
        <v>127</v>
      </c>
      <c r="H152" s="8">
        <f t="shared" si="7"/>
        <v>0.41884360075131144</v>
      </c>
      <c r="I152" s="9">
        <f t="shared" si="8"/>
        <v>8.8666307280932909E-3</v>
      </c>
    </row>
    <row r="153" spans="7:9" x14ac:dyDescent="0.2">
      <c r="G153" s="7">
        <v>128</v>
      </c>
      <c r="H153" s="8">
        <f t="shared" si="7"/>
        <v>0.41003286538758099</v>
      </c>
      <c r="I153" s="9">
        <f t="shared" si="8"/>
        <v>8.7544740394318414E-3</v>
      </c>
    </row>
    <row r="154" spans="7:9" x14ac:dyDescent="0.2">
      <c r="G154" s="7">
        <v>129</v>
      </c>
      <c r="H154" s="8">
        <f t="shared" ref="H154:H205" si="9">1-_xlfn.LOGNORM.DIST(G154,H$20,H$21,TRUE)</f>
        <v>0.40133534951201311</v>
      </c>
      <c r="I154" s="9">
        <f t="shared" ref="I154:I205" si="10">_xlfn.LOGNORM.DIST(G154,$H$20,$H$21,FALSE)</f>
        <v>8.6402266215256721E-3</v>
      </c>
    </row>
    <row r="155" spans="7:9" x14ac:dyDescent="0.2">
      <c r="G155" s="7">
        <v>130</v>
      </c>
      <c r="H155" s="8">
        <f t="shared" si="9"/>
        <v>0.3927530403045808</v>
      </c>
      <c r="I155" s="9">
        <f t="shared" si="10"/>
        <v>8.5240945083020717E-3</v>
      </c>
    </row>
    <row r="156" spans="7:9" x14ac:dyDescent="0.2">
      <c r="G156" s="7">
        <v>131</v>
      </c>
      <c r="H156" s="8">
        <f t="shared" si="9"/>
        <v>0.38428772212671714</v>
      </c>
      <c r="I156" s="9">
        <f t="shared" si="10"/>
        <v>8.4062772823869005E-3</v>
      </c>
    </row>
    <row r="157" spans="7:9" x14ac:dyDescent="0.2">
      <c r="G157" s="7">
        <v>132</v>
      </c>
      <c r="H157" s="8">
        <f t="shared" si="9"/>
        <v>0.37594098302924095</v>
      </c>
      <c r="I157" s="9">
        <f t="shared" si="10"/>
        <v>8.2869679667414743E-3</v>
      </c>
    </row>
    <row r="158" spans="7:9" x14ac:dyDescent="0.2">
      <c r="G158" s="7">
        <v>133</v>
      </c>
      <c r="H158" s="8">
        <f t="shared" si="9"/>
        <v>0.36771422135432896</v>
      </c>
      <c r="I158" s="9">
        <f t="shared" si="10"/>
        <v>8.1663529445981098E-3</v>
      </c>
    </row>
    <row r="159" spans="7:9" x14ac:dyDescent="0.2">
      <c r="G159" s="7">
        <v>134</v>
      </c>
      <c r="H159" s="8">
        <f t="shared" si="9"/>
        <v>0.35960865240423057</v>
      </c>
      <c r="I159" s="9">
        <f t="shared" si="10"/>
        <v>8.0446119057134106E-3</v>
      </c>
    </row>
    <row r="160" spans="7:9" x14ac:dyDescent="0.2">
      <c r="G160" s="7">
        <v>135</v>
      </c>
      <c r="H160" s="8">
        <f t="shared" si="9"/>
        <v>0.35162531515137141</v>
      </c>
      <c r="I160" s="9">
        <f t="shared" si="10"/>
        <v>7.9219178170164342E-3</v>
      </c>
    </row>
    <row r="161" spans="7:9" x14ac:dyDescent="0.2">
      <c r="G161" s="7">
        <v>136</v>
      </c>
      <c r="H161" s="8">
        <f t="shared" si="9"/>
        <v>0.34376507896639508</v>
      </c>
      <c r="I161" s="9">
        <f t="shared" si="10"/>
        <v>7.7984369157926142E-3</v>
      </c>
    </row>
    <row r="162" spans="7:9" x14ac:dyDescent="0.2">
      <c r="G162" s="7">
        <v>137</v>
      </c>
      <c r="H162" s="8">
        <f t="shared" si="9"/>
        <v>0.33602865034249629</v>
      </c>
      <c r="I162" s="9">
        <f t="shared" si="10"/>
        <v>7.6743287236104999E-3</v>
      </c>
    </row>
    <row r="163" spans="7:9" x14ac:dyDescent="0.2">
      <c r="G163" s="7">
        <v>138</v>
      </c>
      <c r="H163" s="8">
        <f t="shared" si="9"/>
        <v>0.32841657959617931</v>
      </c>
      <c r="I163" s="9">
        <f t="shared" si="10"/>
        <v>7.5497460792682226E-3</v>
      </c>
    </row>
    <row r="164" spans="7:9" x14ac:dyDescent="0.2">
      <c r="G164" s="7">
        <v>139</v>
      </c>
      <c r="H164" s="8">
        <f t="shared" si="9"/>
        <v>0.3209292675262545</v>
      </c>
      <c r="I164" s="9">
        <f t="shared" si="10"/>
        <v>7.4248351891085642E-3</v>
      </c>
    </row>
    <row r="165" spans="7:9" x14ac:dyDescent="0.2">
      <c r="G165" s="7">
        <v>140</v>
      </c>
      <c r="H165" s="8">
        <f t="shared" si="9"/>
        <v>0.31356697201448802</v>
      </c>
      <c r="I165" s="9">
        <f t="shared" si="10"/>
        <v>7.2997356931243287E-3</v>
      </c>
    </row>
    <row r="166" spans="7:9" x14ac:dyDescent="0.2">
      <c r="G166" s="7">
        <v>141</v>
      </c>
      <c r="H166" s="8">
        <f t="shared" si="9"/>
        <v>0.3063298145528901</v>
      </c>
      <c r="I166" s="9">
        <f t="shared" si="10"/>
        <v>7.1745807453500758E-3</v>
      </c>
    </row>
    <row r="167" spans="7:9" x14ac:dyDescent="0.2">
      <c r="G167" s="7">
        <v>142</v>
      </c>
      <c r="H167" s="8">
        <f t="shared" si="9"/>
        <v>0.29921778668406274</v>
      </c>
      <c r="I167" s="9">
        <f t="shared" si="10"/>
        <v>7.0494971071101854E-3</v>
      </c>
    </row>
    <row r="168" spans="7:9" x14ac:dyDescent="0.2">
      <c r="G168" s="7">
        <v>143</v>
      </c>
      <c r="H168" s="8">
        <f t="shared" si="9"/>
        <v>0.292230756342437</v>
      </c>
      <c r="I168" s="9">
        <f t="shared" si="10"/>
        <v>6.9246052517675247E-3</v>
      </c>
    </row>
    <row r="169" spans="7:9" x14ac:dyDescent="0.2">
      <c r="G169" s="7">
        <v>144</v>
      </c>
      <c r="H169" s="8">
        <f t="shared" si="9"/>
        <v>0.28536847408555088</v>
      </c>
      <c r="I169" s="9">
        <f t="shared" si="10"/>
        <v>6.8000194796905954E-3</v>
      </c>
    </row>
    <row r="170" spans="7:9" x14ac:dyDescent="0.2">
      <c r="G170" s="7">
        <v>145</v>
      </c>
      <c r="H170" s="8">
        <f t="shared" si="9"/>
        <v>0.27863057920576184</v>
      </c>
      <c r="I170" s="9">
        <f t="shared" si="10"/>
        <v>6.6758480422292764E-3</v>
      </c>
    </row>
    <row r="171" spans="7:9" x14ac:dyDescent="0.2">
      <c r="G171" s="7">
        <v>146</v>
      </c>
      <c r="H171" s="8">
        <f t="shared" si="9"/>
        <v>0.27201660571394815</v>
      </c>
      <c r="I171" s="9">
        <f t="shared" si="10"/>
        <v>6.5521932735604048E-3</v>
      </c>
    </row>
    <row r="172" spans="7:9" x14ac:dyDescent="0.2">
      <c r="G172" s="7">
        <v>147</v>
      </c>
      <c r="H172" s="8">
        <f t="shared" si="9"/>
        <v>0.26552598818788598</v>
      </c>
      <c r="I172" s="9">
        <f t="shared" si="10"/>
        <v>6.4291517293347759E-3</v>
      </c>
    </row>
    <row r="173" spans="7:9" x14ac:dyDescent="0.2">
      <c r="G173" s="7">
        <v>148</v>
      </c>
      <c r="H173" s="8">
        <f t="shared" si="9"/>
        <v>0.25915806747899328</v>
      </c>
      <c r="I173" s="9">
        <f t="shared" si="10"/>
        <v>6.3068143311240657E-3</v>
      </c>
    </row>
    <row r="174" spans="7:9" x14ac:dyDescent="0.2">
      <c r="G174" s="7">
        <v>149</v>
      </c>
      <c r="H174" s="8">
        <f t="shared" si="9"/>
        <v>0.25291209627212163</v>
      </c>
      <c r="I174" s="9">
        <f t="shared" si="10"/>
        <v>6.1852665157330492E-3</v>
      </c>
    </row>
    <row r="175" spans="7:9" x14ac:dyDescent="0.2">
      <c r="G175" s="7">
        <v>150</v>
      </c>
      <c r="H175" s="8">
        <f t="shared" si="9"/>
        <v>0.24678724449396983</v>
      </c>
      <c r="I175" s="9">
        <f t="shared" si="10"/>
        <v>6.0645883885056704E-3</v>
      </c>
    </row>
    <row r="176" spans="7:9" x14ac:dyDescent="0.2">
      <c r="G176" s="7">
        <v>151</v>
      </c>
      <c r="H176" s="8">
        <f t="shared" si="9"/>
        <v>0.24078260456652867</v>
      </c>
      <c r="I176" s="9">
        <f t="shared" si="10"/>
        <v>5.9448548798154751E-3</v>
      </c>
    </row>
    <row r="177" spans="7:9" x14ac:dyDescent="0.2">
      <c r="G177" s="7">
        <v>152</v>
      </c>
      <c r="H177" s="8">
        <f t="shared" si="9"/>
        <v>0.23489719650276675</v>
      </c>
      <c r="I177" s="9">
        <f t="shared" si="10"/>
        <v>5.8261359039900994E-3</v>
      </c>
    </row>
    <row r="178" spans="7:9" x14ac:dyDescent="0.2">
      <c r="G178" s="7">
        <v>153</v>
      </c>
      <c r="H178" s="8">
        <f t="shared" si="9"/>
        <v>0.2291299728424594</v>
      </c>
      <c r="I178" s="9">
        <f t="shared" si="10"/>
        <v>5.7084965199764278E-3</v>
      </c>
    </row>
    <row r="179" spans="7:9" x14ac:dyDescent="0.2">
      <c r="G179" s="7">
        <v>154</v>
      </c>
      <c r="H179" s="8">
        <f t="shared" si="9"/>
        <v>0.22347982342675066</v>
      </c>
      <c r="I179" s="9">
        <f t="shared" si="10"/>
        <v>5.5919970931074363E-3</v>
      </c>
    </row>
    <row r="180" spans="7:9" x14ac:dyDescent="0.2">
      <c r="G180" s="7">
        <v>155</v>
      </c>
      <c r="H180" s="8">
        <f t="shared" si="9"/>
        <v>0.21794558001065123</v>
      </c>
      <c r="I180" s="9">
        <f t="shared" si="10"/>
        <v>5.4766934573838863E-3</v>
      </c>
    </row>
    <row r="181" spans="7:9" x14ac:dyDescent="0.2">
      <c r="G181" s="7">
        <v>156</v>
      </c>
      <c r="H181" s="8">
        <f t="shared" si="9"/>
        <v>0.21252602071321203</v>
      </c>
      <c r="I181" s="9">
        <f t="shared" si="10"/>
        <v>5.3626370777335062E-3</v>
      </c>
    </row>
    <row r="182" spans="7:9" x14ac:dyDescent="0.2">
      <c r="G182" s="7">
        <v>157</v>
      </c>
      <c r="H182" s="8">
        <f t="shared" si="9"/>
        <v>0.2072198743056668</v>
      </c>
      <c r="I182" s="9">
        <f t="shared" si="10"/>
        <v>5.2498752117572959E-3</v>
      </c>
    </row>
    <row r="183" spans="7:9" x14ac:dyDescent="0.2">
      <c r="G183" s="7">
        <v>158</v>
      </c>
      <c r="H183" s="8">
        <f t="shared" si="9"/>
        <v>0.2020258243382641</v>
      </c>
      <c r="I183" s="9">
        <f t="shared" si="10"/>
        <v>5.1384510705175211E-3</v>
      </c>
    </row>
    <row r="184" spans="7:9" x14ac:dyDescent="0.2">
      <c r="G184" s="7">
        <v>159</v>
      </c>
      <c r="H184" s="8">
        <f t="shared" si="9"/>
        <v>0.19694251310696742</v>
      </c>
      <c r="I184" s="9">
        <f t="shared" si="10"/>
        <v>5.0284039779640664E-3</v>
      </c>
    </row>
    <row r="185" spans="7:9" x14ac:dyDescent="0.2">
      <c r="G185" s="7">
        <v>160</v>
      </c>
      <c r="H185" s="8">
        <f t="shared" si="9"/>
        <v>0.19196854546155595</v>
      </c>
      <c r="I185" s="9">
        <f t="shared" si="10"/>
        <v>4.9197695286354653E-3</v>
      </c>
    </row>
    <row r="186" spans="7:9" x14ac:dyDescent="0.2">
      <c r="G186" s="7">
        <v>161</v>
      </c>
      <c r="H186" s="8">
        <f t="shared" si="9"/>
        <v>0.18710249245702737</v>
      </c>
      <c r="I186" s="9">
        <f t="shared" si="10"/>
        <v>4.8125797433092934E-3</v>
      </c>
    </row>
    <row r="187" spans="7:9" x14ac:dyDescent="0.2">
      <c r="G187" s="7">
        <v>162</v>
      </c>
      <c r="H187" s="8">
        <f t="shared" si="9"/>
        <v>0.18234289485050137</v>
      </c>
      <c r="I187" s="9">
        <f t="shared" si="10"/>
        <v>4.7068632223110501E-3</v>
      </c>
    </row>
    <row r="188" spans="7:9" x14ac:dyDescent="0.2">
      <c r="G188" s="7">
        <v>163</v>
      </c>
      <c r="H188" s="8">
        <f t="shared" si="9"/>
        <v>0.17768826644608482</v>
      </c>
      <c r="I188" s="9">
        <f t="shared" si="10"/>
        <v>4.6026452962244372E-3</v>
      </c>
    </row>
    <row r="189" spans="7:9" x14ac:dyDescent="0.2">
      <c r="G189" s="7">
        <v>164</v>
      </c>
      <c r="H189" s="8">
        <f t="shared" si="9"/>
        <v>0.17313709729043214</v>
      </c>
      <c r="I189" s="9">
        <f t="shared" si="10"/>
        <v>4.4999481737770771E-3</v>
      </c>
    </row>
    <row r="190" spans="7:9" x14ac:dyDescent="0.2">
      <c r="G190" s="7">
        <v>165</v>
      </c>
      <c r="H190" s="8">
        <f t="shared" si="9"/>
        <v>0.168687856721907</v>
      </c>
      <c r="I190" s="9">
        <f t="shared" si="10"/>
        <v>4.3987910867040918E-3</v>
      </c>
    </row>
    <row r="191" spans="7:9" x14ac:dyDescent="0.2">
      <c r="G191" s="7">
        <v>166</v>
      </c>
      <c r="H191" s="8">
        <f t="shared" si="9"/>
        <v>0.16433899627646564</v>
      </c>
      <c r="I191" s="9">
        <f t="shared" si="10"/>
        <v>4.299190431419824E-3</v>
      </c>
    </row>
    <row r="192" spans="7:9" x14ac:dyDescent="0.2">
      <c r="G192" s="7">
        <v>167</v>
      </c>
      <c r="H192" s="8">
        <f t="shared" si="9"/>
        <v>0.16008895245353139</v>
      </c>
      <c r="I192" s="9">
        <f t="shared" si="10"/>
        <v>4.201159907352826E-3</v>
      </c>
    </row>
    <row r="193" spans="7:9" x14ac:dyDescent="0.2">
      <c r="G193" s="7">
        <v>168</v>
      </c>
      <c r="H193" s="8">
        <f t="shared" si="9"/>
        <v>0.15593614934524436</v>
      </c>
      <c r="I193" s="9">
        <f t="shared" si="10"/>
        <v>4.104710651822276E-3</v>
      </c>
    </row>
    <row r="194" spans="7:9" x14ac:dyDescent="0.2">
      <c r="G194" s="7">
        <v>169</v>
      </c>
      <c r="H194" s="8">
        <f t="shared" si="9"/>
        <v>0.15187900113261354</v>
      </c>
      <c r="I194" s="9">
        <f t="shared" si="10"/>
        <v>4.0098513713564092E-3</v>
      </c>
    </row>
    <row r="195" spans="7:9" x14ac:dyDescent="0.2">
      <c r="G195" s="7">
        <v>170</v>
      </c>
      <c r="H195" s="8">
        <f t="shared" si="9"/>
        <v>0.14791591445216279</v>
      </c>
      <c r="I195" s="9">
        <f t="shared" si="10"/>
        <v>3.9165884693729358E-3</v>
      </c>
    </row>
    <row r="196" spans="7:9" x14ac:dyDescent="0.2">
      <c r="G196" s="7">
        <v>171</v>
      </c>
      <c r="H196" s="8">
        <f t="shared" si="9"/>
        <v>0.14404529063673899</v>
      </c>
      <c r="I196" s="9">
        <f t="shared" si="10"/>
        <v>3.8249261701599787E-3</v>
      </c>
    </row>
    <row r="197" spans="7:9" x14ac:dyDescent="0.2">
      <c r="G197" s="7">
        <v>172</v>
      </c>
      <c r="H197" s="8">
        <f t="shared" si="9"/>
        <v>0.14026552783421031</v>
      </c>
      <c r="I197" s="9">
        <f t="shared" si="10"/>
        <v>3.7348666391132904E-3</v>
      </c>
    </row>
    <row r="198" spans="7:9" x14ac:dyDescent="0.2">
      <c r="G198" s="7">
        <v>173</v>
      </c>
      <c r="H198" s="8">
        <f t="shared" si="9"/>
        <v>0.13657502300780888</v>
      </c>
      <c r="I198" s="9">
        <f t="shared" si="10"/>
        <v>3.6464100992006899E-3</v>
      </c>
    </row>
    <row r="199" spans="7:9" x14ac:dyDescent="0.2">
      <c r="G199" s="7">
        <v>174</v>
      </c>
      <c r="H199" s="8">
        <f t="shared" si="9"/>
        <v>0.13297217382190918</v>
      </c>
      <c r="I199" s="9">
        <f t="shared" si="10"/>
        <v>3.5595549436392673E-3</v>
      </c>
    </row>
    <row r="200" spans="7:9" x14ac:dyDescent="0.2">
      <c r="G200" s="7">
        <v>175</v>
      </c>
      <c r="H200" s="8">
        <f t="shared" si="9"/>
        <v>0.12945538041701399</v>
      </c>
      <c r="I200" s="9">
        <f t="shared" si="10"/>
        <v>3.4742978447832537E-3</v>
      </c>
    </row>
    <row r="201" spans="7:9" x14ac:dyDescent="0.2">
      <c r="G201" s="7">
        <v>176</v>
      </c>
      <c r="H201" s="8">
        <f t="shared" si="9"/>
        <v>0.12602304707775258</v>
      </c>
      <c r="I201" s="9">
        <f t="shared" si="10"/>
        <v>3.3906338592330767E-3</v>
      </c>
    </row>
    <row r="202" spans="7:9" x14ac:dyDescent="0.2">
      <c r="G202" s="7">
        <v>177</v>
      </c>
      <c r="H202" s="8">
        <f t="shared" si="9"/>
        <v>0.12267358379764359</v>
      </c>
      <c r="I202" s="9">
        <f t="shared" si="10"/>
        <v>3.3085565291856777E-3</v>
      </c>
    </row>
    <row r="203" spans="7:9" x14ac:dyDescent="0.2">
      <c r="G203" s="7">
        <v>178</v>
      </c>
      <c r="H203" s="8">
        <f t="shared" si="9"/>
        <v>0.11940540774438135</v>
      </c>
      <c r="I203" s="9">
        <f t="shared" si="10"/>
        <v>3.2280579800569816E-3</v>
      </c>
    </row>
    <row r="204" spans="7:9" x14ac:dyDescent="0.2">
      <c r="G204" s="7">
        <v>179</v>
      </c>
      <c r="H204" s="8">
        <f t="shared" si="9"/>
        <v>0.11621694462934362</v>
      </c>
      <c r="I204" s="9">
        <f t="shared" si="10"/>
        <v>3.1491290144147789E-3</v>
      </c>
    </row>
    <row r="205" spans="7:9" x14ac:dyDescent="0.2">
      <c r="G205" s="7">
        <v>180</v>
      </c>
      <c r="H205" s="8">
        <f t="shared" si="9"/>
        <v>0.11310662998499255</v>
      </c>
      <c r="I205" s="9">
        <f t="shared" si="10"/>
        <v>3.0717592022689549E-3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2F20-309D-DF41-8919-A5FCF34DBD04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21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0.95481570000000004</v>
      </c>
      <c r="D6" s="40">
        <v>0.96694411000000002</v>
      </c>
      <c r="E6" s="40">
        <v>0.95933413000000001</v>
      </c>
      <c r="F6" s="16"/>
      <c r="G6" s="40">
        <v>48</v>
      </c>
      <c r="H6" s="22">
        <f t="shared" si="1"/>
        <v>0.95481570000000004</v>
      </c>
      <c r="I6" s="22">
        <f t="shared" si="0"/>
        <v>0.96694411000000002</v>
      </c>
      <c r="J6" s="22">
        <f t="shared" si="0"/>
        <v>0.95933413000000001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0.89060642000000001</v>
      </c>
      <c r="D7" s="40">
        <v>0.79120095000000001</v>
      </c>
      <c r="E7" s="40">
        <v>0.82829964</v>
      </c>
      <c r="F7" s="16"/>
      <c r="G7" s="40">
        <v>72</v>
      </c>
      <c r="H7" s="22">
        <f t="shared" si="1"/>
        <v>0.89060642000000001</v>
      </c>
      <c r="I7" s="22">
        <f t="shared" si="0"/>
        <v>0.79120095000000001</v>
      </c>
      <c r="J7" s="22">
        <f t="shared" si="0"/>
        <v>0.82829964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0.46920332999999997</v>
      </c>
      <c r="D8" s="40">
        <v>0.44209274999999998</v>
      </c>
      <c r="E8" s="40">
        <v>0.47609987999999998</v>
      </c>
      <c r="F8" s="16"/>
      <c r="G8" s="40">
        <v>96</v>
      </c>
      <c r="H8" s="22">
        <f t="shared" si="1"/>
        <v>0.46920332999999997</v>
      </c>
      <c r="I8" s="22">
        <f t="shared" si="0"/>
        <v>0.44209274999999998</v>
      </c>
      <c r="J8" s="22">
        <f t="shared" si="0"/>
        <v>0.47609987999999998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0.278478</v>
      </c>
      <c r="D9" s="40">
        <v>0.28133174999999999</v>
      </c>
      <c r="E9" s="40">
        <v>0.31105825999999998</v>
      </c>
      <c r="F9" s="16"/>
      <c r="G9" s="40">
        <v>120</v>
      </c>
      <c r="H9" s="22">
        <f t="shared" si="1"/>
        <v>0.278478</v>
      </c>
      <c r="I9" s="22">
        <f t="shared" si="0"/>
        <v>0.28133174999999999</v>
      </c>
      <c r="J9" s="22">
        <f t="shared" si="0"/>
        <v>0.31105825999999998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0.20808561</v>
      </c>
      <c r="D10" s="40">
        <v>0.20998811000000001</v>
      </c>
      <c r="E10" s="40">
        <v>0.19571938</v>
      </c>
      <c r="F10" s="16"/>
      <c r="G10" s="40">
        <v>144</v>
      </c>
      <c r="H10" s="22">
        <f t="shared" si="1"/>
        <v>0.20808561</v>
      </c>
      <c r="I10" s="22">
        <f t="shared" si="0"/>
        <v>0.20998811000000001</v>
      </c>
      <c r="J10" s="22">
        <f t="shared" si="0"/>
        <v>0.19571938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4.5829988236710424</v>
      </c>
      <c r="I20" s="9"/>
    </row>
    <row r="21" spans="2:32" x14ac:dyDescent="0.2">
      <c r="G21" s="34" t="s">
        <v>1</v>
      </c>
      <c r="H21" s="32">
        <v>0.38646706275951415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0.99986120098436793</v>
      </c>
      <c r="E26" s="9">
        <f t="shared" ref="E26:E35" si="3">(C26-D26)^2</f>
        <v>1.9265166740432717E-8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2.9965686907814975E-31</v>
      </c>
      <c r="AF26" s="1"/>
    </row>
    <row r="27" spans="2:32" x14ac:dyDescent="0.2">
      <c r="B27" s="41">
        <v>48</v>
      </c>
      <c r="C27" s="8">
        <f t="shared" si="2"/>
        <v>0.96036464666666677</v>
      </c>
      <c r="D27" s="35">
        <f t="shared" ref="D27:D35" si="6">LOOKUP(B27,$G$25:$G$175,$H$25:$H$175)</f>
        <v>0.96724832060574695</v>
      </c>
      <c r="E27" s="9">
        <f t="shared" si="3"/>
        <v>4.7384966899571665E-5</v>
      </c>
      <c r="F27" s="8"/>
      <c r="G27" s="7">
        <v>2</v>
      </c>
      <c r="H27" s="8">
        <f t="shared" si="4"/>
        <v>1</v>
      </c>
      <c r="I27" s="9">
        <f t="shared" si="5"/>
        <v>5.1778392375679905E-23</v>
      </c>
      <c r="AF27" s="1"/>
    </row>
    <row r="28" spans="2:32" x14ac:dyDescent="0.2">
      <c r="B28" s="41">
        <v>72</v>
      </c>
      <c r="C28" s="8">
        <f t="shared" si="2"/>
        <v>0.83670233666666671</v>
      </c>
      <c r="D28" s="35">
        <f t="shared" si="6"/>
        <v>0.78600880439981435</v>
      </c>
      <c r="E28" s="9">
        <f t="shared" si="3"/>
        <v>2.5698342136904013E-3</v>
      </c>
      <c r="F28" s="8"/>
      <c r="G28" s="7">
        <v>3</v>
      </c>
      <c r="H28" s="8">
        <f t="shared" si="4"/>
        <v>1</v>
      </c>
      <c r="I28" s="9">
        <f t="shared" si="5"/>
        <v>7.6764585129067755E-19</v>
      </c>
      <c r="AF28" s="1"/>
    </row>
    <row r="29" spans="2:32" x14ac:dyDescent="0.2">
      <c r="B29" s="41">
        <v>96</v>
      </c>
      <c r="C29" s="8">
        <f t="shared" si="2"/>
        <v>0.46246531999999996</v>
      </c>
      <c r="D29" s="35">
        <f t="shared" si="6"/>
        <v>0.51924520703630095</v>
      </c>
      <c r="E29" s="9">
        <f t="shared" si="3"/>
        <v>3.2239555718551012E-3</v>
      </c>
      <c r="F29" s="8"/>
      <c r="G29" s="7">
        <v>4</v>
      </c>
      <c r="H29" s="8">
        <f t="shared" si="4"/>
        <v>0.99999999999999989</v>
      </c>
      <c r="I29" s="9">
        <f t="shared" si="5"/>
        <v>3.5861489223190481E-16</v>
      </c>
      <c r="AF29" s="1"/>
    </row>
    <row r="30" spans="2:32" x14ac:dyDescent="0.2">
      <c r="B30" s="41">
        <v>120</v>
      </c>
      <c r="C30" s="8">
        <f t="shared" si="2"/>
        <v>0.29028933666666662</v>
      </c>
      <c r="D30" s="35">
        <f t="shared" si="6"/>
        <v>0.29835619796320967</v>
      </c>
      <c r="E30" s="9">
        <f t="shared" si="3"/>
        <v>6.5074251177664192E-5</v>
      </c>
      <c r="F30" s="8"/>
      <c r="G30" s="7">
        <v>5</v>
      </c>
      <c r="H30" s="8">
        <f t="shared" si="4"/>
        <v>0.99999999999999289</v>
      </c>
      <c r="I30" s="9">
        <f t="shared" si="5"/>
        <v>2.8807379094143087E-14</v>
      </c>
      <c r="AF30" s="1"/>
    </row>
    <row r="31" spans="2:32" x14ac:dyDescent="0.2">
      <c r="B31" s="41">
        <v>144</v>
      </c>
      <c r="C31" s="8">
        <f t="shared" si="2"/>
        <v>0.20459769999999999</v>
      </c>
      <c r="D31" s="35">
        <f t="shared" si="6"/>
        <v>0.15843783300691827</v>
      </c>
      <c r="E31" s="9">
        <f t="shared" si="3"/>
        <v>2.1307333208189956E-3</v>
      </c>
      <c r="F31" s="8"/>
      <c r="G31" s="7">
        <v>6</v>
      </c>
      <c r="H31" s="8">
        <f t="shared" si="4"/>
        <v>0.99999999999974476</v>
      </c>
      <c r="I31" s="9">
        <f t="shared" si="5"/>
        <v>8.0988243936953418E-13</v>
      </c>
      <c r="AF31" s="1"/>
    </row>
    <row r="32" spans="2:32" x14ac:dyDescent="0.2">
      <c r="B32" s="42"/>
      <c r="C32" s="8"/>
      <c r="D32" s="35"/>
      <c r="E32" s="9">
        <f>SUM(E25:E31)</f>
        <v>8.0370015896084734E-3</v>
      </c>
      <c r="F32" s="8"/>
      <c r="G32" s="7">
        <v>7</v>
      </c>
      <c r="H32" s="8">
        <f t="shared" si="4"/>
        <v>0.99999999999556</v>
      </c>
      <c r="I32" s="9">
        <f t="shared" si="5"/>
        <v>1.1430250501758179E-11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0.99999999995354572</v>
      </c>
      <c r="I33" s="9">
        <f t="shared" si="5"/>
        <v>9.9555099905446437E-11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0.99999999966558861</v>
      </c>
      <c r="I34" s="9">
        <f t="shared" si="5"/>
        <v>6.0837780194689318E-10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0.99999999818983332</v>
      </c>
      <c r="I35" s="9">
        <f t="shared" si="5"/>
        <v>2.8391676897177048E-9</v>
      </c>
    </row>
    <row r="36" spans="2:9" x14ac:dyDescent="0.2">
      <c r="E36" s="8"/>
      <c r="G36" s="7">
        <v>11</v>
      </c>
      <c r="H36" s="8">
        <f t="shared" si="4"/>
        <v>0.99999999216440605</v>
      </c>
      <c r="I36" s="9">
        <f t="shared" si="5"/>
        <v>1.072961785797005E-8</v>
      </c>
    </row>
    <row r="37" spans="2:9" x14ac:dyDescent="0.2">
      <c r="G37" s="7">
        <v>12</v>
      </c>
      <c r="H37" s="8">
        <f t="shared" si="4"/>
        <v>0.99999997164924626</v>
      </c>
      <c r="I37" s="9">
        <f t="shared" si="5"/>
        <v>3.4248258360355483E-8</v>
      </c>
    </row>
    <row r="38" spans="2:9" x14ac:dyDescent="0.2">
      <c r="G38" s="7">
        <v>13</v>
      </c>
      <c r="H38" s="8">
        <f t="shared" si="4"/>
        <v>0.99999991139860533</v>
      </c>
      <c r="I38" s="9">
        <f t="shared" si="5"/>
        <v>9.5253930462420999E-8</v>
      </c>
    </row>
    <row r="39" spans="2:9" x14ac:dyDescent="0.2">
      <c r="G39" s="7">
        <v>14</v>
      </c>
      <c r="H39" s="8">
        <f t="shared" si="4"/>
        <v>0.9999997548003513</v>
      </c>
      <c r="I39" s="9">
        <f t="shared" si="5"/>
        <v>2.3636334817036988E-7</v>
      </c>
    </row>
    <row r="40" spans="2:9" x14ac:dyDescent="0.2">
      <c r="G40" s="7">
        <v>15</v>
      </c>
      <c r="H40" s="8">
        <f t="shared" si="4"/>
        <v>0.99999938737326977</v>
      </c>
      <c r="I40" s="9">
        <f t="shared" si="5"/>
        <v>5.329425170761331E-7</v>
      </c>
    </row>
    <row r="41" spans="2:9" x14ac:dyDescent="0.2">
      <c r="G41" s="7">
        <v>16</v>
      </c>
      <c r="H41" s="8">
        <f t="shared" si="4"/>
        <v>0.99999859687037507</v>
      </c>
      <c r="I41" s="9">
        <f t="shared" si="5"/>
        <v>1.107781576346949E-6</v>
      </c>
    </row>
    <row r="42" spans="2:9" x14ac:dyDescent="0.2">
      <c r="G42" s="7">
        <v>17</v>
      </c>
      <c r="H42" s="8">
        <f t="shared" si="4"/>
        <v>0.99999701775962391</v>
      </c>
      <c r="I42" s="9">
        <f t="shared" si="5"/>
        <v>2.147458083614723E-6</v>
      </c>
    </row>
    <row r="43" spans="2:9" x14ac:dyDescent="0.2">
      <c r="G43" s="7">
        <v>18</v>
      </c>
      <c r="H43" s="8">
        <f t="shared" si="4"/>
        <v>0.99999405907819339</v>
      </c>
      <c r="I43" s="9">
        <f t="shared" si="5"/>
        <v>3.9189631969451761E-6</v>
      </c>
    </row>
    <row r="44" spans="2:9" x14ac:dyDescent="0.2">
      <c r="G44" s="7">
        <v>19</v>
      </c>
      <c r="H44" s="8">
        <f t="shared" si="4"/>
        <v>0.99998881621376157</v>
      </c>
      <c r="I44" s="9">
        <f t="shared" si="5"/>
        <v>6.7849399383049825E-6</v>
      </c>
    </row>
    <row r="45" spans="2:9" x14ac:dyDescent="0.2">
      <c r="G45" s="7">
        <v>20</v>
      </c>
      <c r="H45" s="8">
        <f t="shared" si="4"/>
        <v>0.99997996883224005</v>
      </c>
      <c r="I45" s="9">
        <f t="shared" si="5"/>
        <v>1.1215890840132119E-5</v>
      </c>
    </row>
    <row r="46" spans="2:9" x14ac:dyDescent="0.2">
      <c r="G46" s="7">
        <v>21</v>
      </c>
      <c r="H46" s="8">
        <f t="shared" si="4"/>
        <v>0.99996566871930548</v>
      </c>
      <c r="I46" s="9">
        <f t="shared" si="5"/>
        <v>1.7797933738120463E-5</v>
      </c>
    </row>
    <row r="47" spans="2:9" x14ac:dyDescent="0.2">
      <c r="G47" s="7">
        <v>22</v>
      </c>
      <c r="H47" s="8">
        <f t="shared" si="4"/>
        <v>0.9999434225440994</v>
      </c>
      <c r="I47" s="9">
        <f t="shared" si="5"/>
        <v>2.7235066101298225E-5</v>
      </c>
    </row>
    <row r="48" spans="2:9" x14ac:dyDescent="0.2">
      <c r="G48" s="7">
        <v>23</v>
      </c>
      <c r="H48" s="8">
        <f t="shared" si="4"/>
        <v>0.99990997536115667</v>
      </c>
      <c r="I48" s="9">
        <f t="shared" si="5"/>
        <v>4.0345371444299392E-5</v>
      </c>
    </row>
    <row r="49" spans="7:9" x14ac:dyDescent="0.2">
      <c r="G49" s="7">
        <v>24</v>
      </c>
      <c r="H49" s="8">
        <f t="shared" si="4"/>
        <v>0.99986120098436793</v>
      </c>
      <c r="I49" s="9">
        <f t="shared" si="5"/>
        <v>5.8051097312776703E-5</v>
      </c>
    </row>
    <row r="50" spans="7:9" x14ac:dyDescent="0.2">
      <c r="G50" s="7">
        <v>25</v>
      </c>
      <c r="H50" s="8">
        <f t="shared" si="4"/>
        <v>0.99979200520202727</v>
      </c>
      <c r="I50" s="9">
        <f t="shared" si="5"/>
        <v>8.1362994923920063E-5</v>
      </c>
    </row>
    <row r="51" spans="7:9" x14ac:dyDescent="0.2">
      <c r="G51" s="7">
        <v>26</v>
      </c>
      <c r="H51" s="8">
        <f t="shared" si="4"/>
        <v>0.99969624721257222</v>
      </c>
      <c r="I51" s="9">
        <f t="shared" si="5"/>
        <v>1.1135969383291846E-4</v>
      </c>
    </row>
    <row r="52" spans="7:9" x14ac:dyDescent="0.2">
      <c r="G52" s="7">
        <v>27</v>
      </c>
      <c r="H52" s="8">
        <f t="shared" si="4"/>
        <v>0.99956668373740054</v>
      </c>
      <c r="I52" s="9">
        <f t="shared" si="5"/>
        <v>1.4916316659883348E-4</v>
      </c>
    </row>
    <row r="53" spans="7:9" x14ac:dyDescent="0.2">
      <c r="G53" s="7">
        <v>28</v>
      </c>
      <c r="H53" s="8">
        <f t="shared" si="4"/>
        <v>0.99939493911726573</v>
      </c>
      <c r="I53" s="9">
        <f t="shared" si="5"/>
        <v>1.9591150992569195E-4</v>
      </c>
    </row>
    <row r="54" spans="7:9" x14ac:dyDescent="0.2">
      <c r="G54" s="7">
        <v>29</v>
      </c>
      <c r="H54" s="8">
        <f t="shared" si="4"/>
        <v>0.99917150343104777</v>
      </c>
      <c r="I54" s="9">
        <f t="shared" si="5"/>
        <v>2.5273033446389029E-4</v>
      </c>
    </row>
    <row r="55" spans="7:9" x14ac:dyDescent="0.2">
      <c r="G55" s="7">
        <v>30</v>
      </c>
      <c r="H55" s="8">
        <f t="shared" si="4"/>
        <v>0.9988857593899565</v>
      </c>
      <c r="I55" s="9">
        <f t="shared" si="5"/>
        <v>3.2070402855632234E-4</v>
      </c>
    </row>
    <row r="56" spans="7:9" x14ac:dyDescent="0.2">
      <c r="G56" s="7">
        <v>31</v>
      </c>
      <c r="H56" s="8">
        <f t="shared" si="4"/>
        <v>0.99852603754017066</v>
      </c>
      <c r="I56" s="9">
        <f t="shared" si="5"/>
        <v>4.0084806005375226E-4</v>
      </c>
    </row>
    <row r="57" spans="7:9" x14ac:dyDescent="0.2">
      <c r="G57" s="7">
        <v>32</v>
      </c>
      <c r="H57" s="8">
        <f t="shared" si="4"/>
        <v>0.99807969821667653</v>
      </c>
      <c r="I57" s="9">
        <f t="shared" si="5"/>
        <v>4.940833252803854E-4</v>
      </c>
    </row>
    <row r="58" spans="7:9" x14ac:dyDescent="0.2">
      <c r="G58" s="7">
        <v>33</v>
      </c>
      <c r="H58" s="8">
        <f t="shared" si="4"/>
        <v>0.99753323777441671</v>
      </c>
      <c r="I58" s="9">
        <f t="shared" si="5"/>
        <v>6.0121336531118383E-4</v>
      </c>
    </row>
    <row r="59" spans="7:9" x14ac:dyDescent="0.2">
      <c r="G59" s="7">
        <v>34</v>
      </c>
      <c r="H59" s="8">
        <f t="shared" si="4"/>
        <v>0.99687241590444331</v>
      </c>
      <c r="I59" s="9">
        <f t="shared" si="5"/>
        <v>7.2290506494000772E-4</v>
      </c>
    </row>
    <row r="60" spans="7:9" x14ac:dyDescent="0.2">
      <c r="G60" s="7">
        <v>35</v>
      </c>
      <c r="H60" s="8">
        <f t="shared" si="4"/>
        <v>0.99608240033065387</v>
      </c>
      <c r="I60" s="9">
        <f t="shared" si="5"/>
        <v>8.5967324414456755E-4</v>
      </c>
    </row>
    <row r="61" spans="7:9" x14ac:dyDescent="0.2">
      <c r="G61" s="7">
        <v>36</v>
      </c>
      <c r="H61" s="8">
        <f t="shared" si="4"/>
        <v>0.99514792487150872</v>
      </c>
      <c r="I61" s="9">
        <f t="shared" si="5"/>
        <v>1.0118693572255858E-3</v>
      </c>
    </row>
    <row r="62" spans="7:9" x14ac:dyDescent="0.2">
      <c r="G62" s="7">
        <v>37</v>
      </c>
      <c r="H62" s="8">
        <f t="shared" si="4"/>
        <v>0.99405345672546752</v>
      </c>
      <c r="I62" s="9">
        <f t="shared" si="5"/>
        <v>1.1796743395172484E-3</v>
      </c>
    </row>
    <row r="63" spans="7:9" x14ac:dyDescent="0.2">
      <c r="G63" s="7">
        <v>38</v>
      </c>
      <c r="H63" s="8">
        <f t="shared" si="4"/>
        <v>0.99278336887648766</v>
      </c>
      <c r="I63" s="9">
        <f t="shared" si="5"/>
        <v>1.3630954909833904E-3</v>
      </c>
    </row>
    <row r="64" spans="7:9" x14ac:dyDescent="0.2">
      <c r="G64" s="7">
        <v>39</v>
      </c>
      <c r="H64" s="8">
        <f t="shared" si="4"/>
        <v>0.99132211369053103</v>
      </c>
      <c r="I64" s="9">
        <f t="shared" si="5"/>
        <v>1.5619671628545081E-3</v>
      </c>
    </row>
    <row r="65" spans="7:9" x14ac:dyDescent="0.2">
      <c r="G65" s="7">
        <v>40</v>
      </c>
      <c r="H65" s="8">
        <f t="shared" si="4"/>
        <v>0.98965439405774858</v>
      </c>
      <c r="I65" s="9">
        <f t="shared" si="5"/>
        <v>1.775954918328482E-3</v>
      </c>
    </row>
    <row r="66" spans="7:9" x14ac:dyDescent="0.2">
      <c r="G66" s="7">
        <v>41</v>
      </c>
      <c r="H66" s="8">
        <f t="shared" si="4"/>
        <v>0.9877653288002276</v>
      </c>
      <c r="I66" s="9">
        <f t="shared" si="5"/>
        <v>2.004562770240428E-3</v>
      </c>
    </row>
    <row r="67" spans="7:9" x14ac:dyDescent="0.2">
      <c r="G67" s="7">
        <v>42</v>
      </c>
      <c r="H67" s="8">
        <f t="shared" si="4"/>
        <v>0.98564060948586674</v>
      </c>
      <c r="I67" s="9">
        <f t="shared" si="5"/>
        <v>2.2471430553473383E-3</v>
      </c>
    </row>
    <row r="68" spans="7:9" x14ac:dyDescent="0.2">
      <c r="G68" s="7">
        <v>43</v>
      </c>
      <c r="H68" s="8">
        <f t="shared" si="4"/>
        <v>0.98326664624164306</v>
      </c>
      <c r="I68" s="9">
        <f t="shared" si="5"/>
        <v>2.5029084835807187E-3</v>
      </c>
    </row>
    <row r="69" spans="7:9" x14ac:dyDescent="0.2">
      <c r="G69" s="7">
        <v>44</v>
      </c>
      <c r="H69" s="8">
        <f t="shared" si="4"/>
        <v>0.98063070062390323</v>
      </c>
      <c r="I69" s="9">
        <f t="shared" si="5"/>
        <v>2.7709458980134135E-3</v>
      </c>
    </row>
    <row r="70" spans="7:9" x14ac:dyDescent="0.2">
      <c r="G70" s="7">
        <v>45</v>
      </c>
      <c r="H70" s="8">
        <f t="shared" si="4"/>
        <v>0.97772100406235629</v>
      </c>
      <c r="I70" s="9">
        <f t="shared" si="5"/>
        <v>3.0502312939602984E-3</v>
      </c>
    </row>
    <row r="71" spans="7:9" x14ac:dyDescent="0.2">
      <c r="G71" s="7">
        <v>46</v>
      </c>
      <c r="H71" s="8">
        <f t="shared" si="4"/>
        <v>0.97452686083457796</v>
      </c>
      <c r="I71" s="9">
        <f t="shared" si="5"/>
        <v>3.3396456702617185E-3</v>
      </c>
    </row>
    <row r="72" spans="7:9" x14ac:dyDescent="0.2">
      <c r="G72" s="7">
        <v>47</v>
      </c>
      <c r="H72" s="8">
        <f t="shared" si="4"/>
        <v>0.97103873493866133</v>
      </c>
      <c r="I72" s="9">
        <f t="shared" si="5"/>
        <v>3.6379913192784961E-3</v>
      </c>
    </row>
    <row r="73" spans="7:9" x14ac:dyDescent="0.2">
      <c r="G73" s="7">
        <v>48</v>
      </c>
      <c r="H73" s="8">
        <f t="shared" si="4"/>
        <v>0.96724832060574695</v>
      </c>
      <c r="I73" s="9">
        <f t="shared" si="5"/>
        <v>3.9440082016666536E-3</v>
      </c>
    </row>
    <row r="74" spans="7:9" x14ac:dyDescent="0.2">
      <c r="G74" s="7">
        <v>49</v>
      </c>
      <c r="H74" s="8">
        <f t="shared" si="4"/>
        <v>0.96314859652673024</v>
      </c>
      <c r="I74" s="9">
        <f t="shared" si="5"/>
        <v>4.2563900951677761E-3</v>
      </c>
    </row>
    <row r="75" spans="7:9" x14ac:dyDescent="0.2">
      <c r="G75" s="7">
        <v>50</v>
      </c>
      <c r="H75" s="8">
        <f t="shared" si="4"/>
        <v>0.95873386415588091</v>
      </c>
      <c r="I75" s="9">
        <f t="shared" si="5"/>
        <v>4.5738002513998387E-3</v>
      </c>
    </row>
    <row r="76" spans="7:9" x14ac:dyDescent="0.2">
      <c r="G76" s="7">
        <v>51</v>
      </c>
      <c r="H76" s="8">
        <f t="shared" si="4"/>
        <v>0.95399977069773845</v>
      </c>
      <c r="I76" s="9">
        <f t="shared" si="5"/>
        <v>4.8948863392891256E-3</v>
      </c>
    </row>
    <row r="77" spans="7:9" x14ac:dyDescent="0.2">
      <c r="G77" s="7">
        <v>52</v>
      </c>
      <c r="H77" s="8">
        <f t="shared" si="4"/>
        <v>0.94894331758321215</v>
      </c>
      <c r="I77" s="9">
        <f t="shared" si="5"/>
        <v>5.2182944970307153E-3</v>
      </c>
    </row>
    <row r="78" spans="7:9" x14ac:dyDescent="0.2">
      <c r="G78" s="7">
        <v>53</v>
      </c>
      <c r="H78" s="8">
        <f t="shared" si="4"/>
        <v>0.94356285539827733</v>
      </c>
      <c r="I78" s="9">
        <f t="shared" si="5"/>
        <v>5.5426823553073323E-3</v>
      </c>
    </row>
    <row r="79" spans="7:9" x14ac:dyDescent="0.2">
      <c r="G79" s="7">
        <v>54</v>
      </c>
      <c r="H79" s="8">
        <f t="shared" si="4"/>
        <v>0.93785806634677704</v>
      </c>
      <c r="I79" s="9">
        <f t="shared" si="5"/>
        <v>5.8667309322272196E-3</v>
      </c>
    </row>
    <row r="80" spans="7:9" x14ac:dyDescent="0.2">
      <c r="G80" s="7">
        <v>55</v>
      </c>
      <c r="H80" s="8">
        <f t="shared" si="4"/>
        <v>0.9318299354109949</v>
      </c>
      <c r="I80" s="9">
        <f t="shared" si="5"/>
        <v>6.189155334596512E-3</v>
      </c>
    </row>
    <row r="81" spans="7:9" x14ac:dyDescent="0.2">
      <c r="G81" s="7">
        <v>56</v>
      </c>
      <c r="H81" s="8">
        <f t="shared" si="4"/>
        <v>0.92548071142355526</v>
      </c>
      <c r="I81" s="9">
        <f t="shared" si="5"/>
        <v>6.5087142304653817E-3</v>
      </c>
    </row>
    <row r="82" spans="7:9" x14ac:dyDescent="0.2">
      <c r="G82" s="7">
        <v>57</v>
      </c>
      <c r="H82" s="8">
        <f t="shared" si="4"/>
        <v>0.9188138592857471</v>
      </c>
      <c r="I82" s="9">
        <f t="shared" si="5"/>
        <v>6.824218084288524E-3</v>
      </c>
    </row>
    <row r="83" spans="7:9" x14ac:dyDescent="0.2">
      <c r="G83" s="7">
        <v>58</v>
      </c>
      <c r="H83" s="8">
        <f t="shared" si="4"/>
        <v>0.91183400456444019</v>
      </c>
      <c r="I83" s="9">
        <f t="shared" si="5"/>
        <v>7.1345361685628784E-3</v>
      </c>
    </row>
    <row r="84" spans="7:9" x14ac:dyDescent="0.2">
      <c r="G84" s="7">
        <v>59</v>
      </c>
      <c r="H84" s="8">
        <f t="shared" si="4"/>
        <v>0.9045468716762104</v>
      </c>
      <c r="I84" s="9">
        <f t="shared" si="5"/>
        <v>7.4386023845938471E-3</v>
      </c>
    </row>
    <row r="85" spans="7:9" x14ac:dyDescent="0.2">
      <c r="G85" s="7">
        <v>60</v>
      </c>
      <c r="H85" s="8">
        <f t="shared" si="4"/>
        <v>0.89695921682671542</v>
      </c>
      <c r="I85" s="9">
        <f t="shared" si="5"/>
        <v>7.7354199403117802E-3</v>
      </c>
    </row>
    <row r="86" spans="7:9" x14ac:dyDescent="0.2">
      <c r="G86" s="7">
        <v>61</v>
      </c>
      <c r="H86" s="8">
        <f t="shared" si="4"/>
        <v>0.88907875681916926</v>
      </c>
      <c r="I86" s="9">
        <f t="shared" si="5"/>
        <v>8.0240649450849764E-3</v>
      </c>
    </row>
    <row r="87" spans="7:9" x14ac:dyDescent="0.2">
      <c r="G87" s="7">
        <v>62</v>
      </c>
      <c r="H87" s="8">
        <f t="shared" si="4"/>
        <v>0.88091409478105753</v>
      </c>
      <c r="I87" s="9">
        <f t="shared" si="5"/>
        <v>8.3036889905502616E-3</v>
      </c>
    </row>
    <row r="88" spans="7:9" x14ac:dyDescent="0.2">
      <c r="G88" s="7">
        <v>63</v>
      </c>
      <c r="H88" s="8">
        <f t="shared" si="4"/>
        <v>0.87247464378577022</v>
      </c>
      <c r="I88" s="9">
        <f t="shared" si="5"/>
        <v>8.5735207929282034E-3</v>
      </c>
    </row>
    <row r="89" spans="7:9" x14ac:dyDescent="0.2">
      <c r="G89" s="7">
        <v>64</v>
      </c>
      <c r="H89" s="8">
        <f t="shared" si="4"/>
        <v>0.86377054926812857</v>
      </c>
      <c r="I89" s="9">
        <f t="shared" si="5"/>
        <v>8.8328669764220005E-3</v>
      </c>
    </row>
    <row r="90" spans="7:9" x14ac:dyDescent="0.2">
      <c r="G90" s="7">
        <v>65</v>
      </c>
      <c r="H90" s="8">
        <f t="shared" ref="H90:H153" si="7">1-_xlfn.LOGNORM.DIST(G90,H$20,H$21,TRUE)</f>
        <v>0.85481261105195872</v>
      </c>
      <c r="I90" s="9">
        <f t="shared" ref="I90:I153" si="8">_xlfn.LOGNORM.DIST(G90,$H$20,$H$21,FALSE)</f>
        <v>9.0811120794332643E-3</v>
      </c>
    </row>
    <row r="91" spans="7:9" x14ac:dyDescent="0.2">
      <c r="G91" s="7">
        <v>66</v>
      </c>
      <c r="H91" s="8">
        <f t="shared" si="7"/>
        <v>0.84561220572578266</v>
      </c>
      <c r="I91" s="9">
        <f t="shared" si="8"/>
        <v>9.317717865762248E-3</v>
      </c>
    </row>
    <row r="92" spans="7:9" x14ac:dyDescent="0.2">
      <c r="G92" s="7">
        <v>67</v>
      </c>
      <c r="H92" s="8">
        <f t="shared" si="7"/>
        <v>0.83618121002091583</v>
      </c>
      <c r="I92" s="9">
        <f t="shared" si="8"/>
        <v>9.542222021976467E-3</v>
      </c>
    </row>
    <row r="93" spans="7:9" x14ac:dyDescent="0.2">
      <c r="G93" s="7">
        <v>68</v>
      </c>
      <c r="H93" s="8">
        <f t="shared" si="7"/>
        <v>0.82653192576606416</v>
      </c>
      <c r="I93" s="9">
        <f t="shared" si="8"/>
        <v>9.7542363199879349E-3</v>
      </c>
    </row>
    <row r="94" spans="7:9" x14ac:dyDescent="0.2">
      <c r="G94" s="7">
        <v>69</v>
      </c>
      <c r="H94" s="8">
        <f t="shared" si="7"/>
        <v>0.81667700691493617</v>
      </c>
      <c r="I94" s="9">
        <f t="shared" si="8"/>
        <v>9.9534443208124743E-3</v>
      </c>
    </row>
    <row r="95" spans="7:9" x14ac:dyDescent="0.2">
      <c r="G95" s="7">
        <v>70</v>
      </c>
      <c r="H95" s="8">
        <f t="shared" si="7"/>
        <v>0.80662938906924964</v>
      </c>
      <c r="I95" s="9">
        <f t="shared" si="8"/>
        <v>1.0139598691704197E-2</v>
      </c>
    </row>
    <row r="96" spans="7:9" x14ac:dyDescent="0.2">
      <c r="G96" s="7">
        <v>71</v>
      </c>
      <c r="H96" s="8">
        <f t="shared" si="7"/>
        <v>0.79640222184944198</v>
      </c>
      <c r="I96" s="9">
        <f t="shared" si="8"/>
        <v>1.0312518204550489E-2</v>
      </c>
    </row>
    <row r="97" spans="7:9" x14ac:dyDescent="0.2">
      <c r="G97" s="7">
        <v>72</v>
      </c>
      <c r="H97" s="8">
        <f t="shared" si="7"/>
        <v>0.78600880439981435</v>
      </c>
      <c r="I97" s="9">
        <f t="shared" si="8"/>
        <v>1.0472084478740271E-2</v>
      </c>
    </row>
    <row r="98" spans="7:9" x14ac:dyDescent="0.2">
      <c r="G98" s="7">
        <v>73</v>
      </c>
      <c r="H98" s="8">
        <f t="shared" si="7"/>
        <v>0.77546252425406692</v>
      </c>
      <c r="I98" s="9">
        <f t="shared" si="8"/>
        <v>1.0618238526820645E-2</v>
      </c>
    </row>
    <row r="99" spans="7:9" x14ac:dyDescent="0.2">
      <c r="G99" s="7">
        <v>74</v>
      </c>
      <c r="H99" s="8">
        <f t="shared" si="7"/>
        <v>0.76477679973135815</v>
      </c>
      <c r="I99" s="9">
        <f t="shared" si="8"/>
        <v>1.075097715625129E-2</v>
      </c>
    </row>
    <row r="100" spans="7:9" x14ac:dyDescent="0.2">
      <c r="G100" s="7">
        <v>75</v>
      </c>
      <c r="H100" s="8">
        <f t="shared" si="7"/>
        <v>0.75396502598223547</v>
      </c>
      <c r="I100" s="9">
        <f t="shared" si="8"/>
        <v>1.0870349275552558E-2</v>
      </c>
    </row>
    <row r="101" spans="7:9" x14ac:dyDescent="0.2">
      <c r="G101" s="7">
        <v>76</v>
      </c>
      <c r="H101" s="8">
        <f t="shared" si="7"/>
        <v>0.74304052475794491</v>
      </c>
      <c r="I101" s="9">
        <f t="shared" si="8"/>
        <v>1.0976452148201333E-2</v>
      </c>
    </row>
    <row r="102" spans="7:9" x14ac:dyDescent="0.2">
      <c r="G102" s="7">
        <v>77</v>
      </c>
      <c r="H102" s="8">
        <f t="shared" si="7"/>
        <v>0.73201649793572499</v>
      </c>
      <c r="I102" s="9">
        <f t="shared" si="8"/>
        <v>1.1069427632824662E-2</v>
      </c>
    </row>
    <row r="103" spans="7:9" x14ac:dyDescent="0.2">
      <c r="G103" s="7">
        <v>78</v>
      </c>
      <c r="H103" s="8">
        <f t="shared" si="7"/>
        <v>0.72090598479642254</v>
      </c>
      <c r="I103" s="9">
        <f t="shared" si="8"/>
        <v>1.1149458443625651E-2</v>
      </c>
    </row>
    <row r="104" spans="7:9" x14ac:dyDescent="0.2">
      <c r="G104" s="7">
        <v>79</v>
      </c>
      <c r="H104" s="8">
        <f t="shared" si="7"/>
        <v>0.7097218230190826</v>
      </c>
      <c r="I104" s="9">
        <f t="shared" si="8"/>
        <v>1.1216764460586637E-2</v>
      </c>
    </row>
    <row r="105" spans="7:9" x14ac:dyDescent="0.2">
      <c r="G105" s="7">
        <v>80</v>
      </c>
      <c r="H105" s="8">
        <f t="shared" si="7"/>
        <v>0.69847661332969602</v>
      </c>
      <c r="I105" s="9">
        <f t="shared" si="8"/>
        <v>1.1271599114861232E-2</v>
      </c>
    </row>
    <row r="106" spans="7:9" x14ac:dyDescent="0.2">
      <c r="G106" s="7">
        <v>81</v>
      </c>
      <c r="H106" s="8">
        <f t="shared" si="7"/>
        <v>0.6871826877178222</v>
      </c>
      <c r="I106" s="9">
        <f t="shared" si="8"/>
        <v>1.1314245870905099E-2</v>
      </c>
    </row>
    <row r="107" spans="7:9" x14ac:dyDescent="0.2">
      <c r="G107" s="7">
        <v>82</v>
      </c>
      <c r="H107" s="8">
        <f t="shared" si="7"/>
        <v>0.67585208111508965</v>
      </c>
      <c r="I107" s="9">
        <f t="shared" si="8"/>
        <v>1.1345014823320503E-2</v>
      </c>
    </row>
    <row r="108" spans="7:9" x14ac:dyDescent="0.2">
      <c r="G108" s="7">
        <v>83</v>
      </c>
      <c r="H108" s="8">
        <f t="shared" si="7"/>
        <v>0.6644965064132351</v>
      </c>
      <c r="I108" s="9">
        <f t="shared" si="8"/>
        <v>1.1364239423101143E-2</v>
      </c>
    </row>
    <row r="109" spans="7:9" x14ac:dyDescent="0.2">
      <c r="G109" s="7">
        <v>84</v>
      </c>
      <c r="H109" s="8">
        <f t="shared" si="7"/>
        <v>0.65312733268622036</v>
      </c>
      <c r="I109" s="9">
        <f t="shared" si="8"/>
        <v>1.1372273344965688E-2</v>
      </c>
    </row>
    <row r="110" spans="7:9" x14ac:dyDescent="0.2">
      <c r="G110" s="7">
        <v>85</v>
      </c>
      <c r="H110" s="8">
        <f t="shared" si="7"/>
        <v>0.64175556647061793</v>
      </c>
      <c r="I110" s="9">
        <f t="shared" si="8"/>
        <v>1.1369487504751854E-2</v>
      </c>
    </row>
    <row r="111" spans="7:9" x14ac:dyDescent="0.2">
      <c r="G111" s="7">
        <v>86</v>
      </c>
      <c r="H111" s="8">
        <f t="shared" si="7"/>
        <v>0.63039183595076831</v>
      </c>
      <c r="I111" s="9">
        <f t="shared" si="8"/>
        <v>1.1356267233401884E-2</v>
      </c>
    </row>
    <row r="112" spans="7:9" x14ac:dyDescent="0.2">
      <c r="G112" s="7">
        <v>87</v>
      </c>
      <c r="H112" s="8">
        <f t="shared" si="7"/>
        <v>0.61904637788974293</v>
      </c>
      <c r="I112" s="9">
        <f t="shared" si="8"/>
        <v>1.1333009611891903E-2</v>
      </c>
    </row>
    <row r="113" spans="7:9" x14ac:dyDescent="0.2">
      <c r="G113" s="7">
        <v>88</v>
      </c>
      <c r="H113" s="8">
        <f t="shared" si="7"/>
        <v>0.60772902714383714</v>
      </c>
      <c r="I113" s="9">
        <f t="shared" si="8"/>
        <v>1.130012096953035E-2</v>
      </c>
    </row>
    <row r="114" spans="7:9" x14ac:dyDescent="0.2">
      <c r="G114" s="7">
        <v>89</v>
      </c>
      <c r="H114" s="8">
        <f t="shared" si="7"/>
        <v>0.59644920859669992</v>
      </c>
      <c r="I114" s="9">
        <f t="shared" si="8"/>
        <v>1.1258014546358653E-2</v>
      </c>
    </row>
    <row r="115" spans="7:9" x14ac:dyDescent="0.2">
      <c r="G115" s="7">
        <v>90</v>
      </c>
      <c r="H115" s="8">
        <f t="shared" si="7"/>
        <v>0.58521593134926342</v>
      </c>
      <c r="I115" s="9">
        <f t="shared" si="8"/>
        <v>1.1207108318916383E-2</v>
      </c>
    </row>
    <row r="116" spans="7:9" x14ac:dyDescent="0.2">
      <c r="G116" s="7">
        <v>91</v>
      </c>
      <c r="H116" s="8">
        <f t="shared" si="7"/>
        <v>0.57403778500302127</v>
      </c>
      <c r="I116" s="9">
        <f t="shared" si="8"/>
        <v>1.1147822987366779E-2</v>
      </c>
    </row>
    <row r="117" spans="7:9" x14ac:dyDescent="0.2">
      <c r="G117" s="7">
        <v>92</v>
      </c>
      <c r="H117" s="8">
        <f t="shared" si="7"/>
        <v>0.56292293787673409</v>
      </c>
      <c r="I117" s="9">
        <f t="shared" si="8"/>
        <v>1.1080580120900733E-2</v>
      </c>
    </row>
    <row r="118" spans="7:9" x14ac:dyDescent="0.2">
      <c r="G118" s="7">
        <v>93</v>
      </c>
      <c r="H118" s="8">
        <f t="shared" si="7"/>
        <v>0.55187913700022861</v>
      </c>
      <c r="I118" s="9">
        <f t="shared" si="8"/>
        <v>1.1005800457433084E-2</v>
      </c>
    </row>
    <row r="119" spans="7:9" x14ac:dyDescent="0.2">
      <c r="G119" s="7">
        <v>94</v>
      </c>
      <c r="H119" s="8">
        <f t="shared" si="7"/>
        <v>0.54091370973329278</v>
      </c>
      <c r="I119" s="9">
        <f t="shared" si="8"/>
        <v>1.092390235285752E-2</v>
      </c>
    </row>
    <row r="120" spans="7:9" x14ac:dyDescent="0.2">
      <c r="G120" s="7">
        <v>95</v>
      </c>
      <c r="H120" s="8">
        <f t="shared" si="7"/>
        <v>0.5300335668627405</v>
      </c>
      <c r="I120" s="9">
        <f t="shared" si="8"/>
        <v>1.083530037452218E-2</v>
      </c>
    </row>
    <row r="121" spans="7:9" x14ac:dyDescent="0.2">
      <c r="G121" s="7">
        <v>96</v>
      </c>
      <c r="H121" s="8">
        <f t="shared" si="7"/>
        <v>0.51924520703630095</v>
      </c>
      <c r="I121" s="9">
        <f t="shared" si="8"/>
        <v>1.0740404033111429E-2</v>
      </c>
    </row>
    <row r="122" spans="7:9" x14ac:dyDescent="0.2">
      <c r="G122" s="7">
        <v>97</v>
      </c>
      <c r="H122" s="8">
        <f t="shared" si="7"/>
        <v>0.5085547223979785</v>
      </c>
      <c r="I122" s="9">
        <f t="shared" si="8"/>
        <v>1.0639616646756596E-2</v>
      </c>
    </row>
    <row r="123" spans="7:9" x14ac:dyDescent="0.2">
      <c r="G123" s="7">
        <v>98</v>
      </c>
      <c r="H123" s="8">
        <f t="shared" si="7"/>
        <v>0.49796780529586415</v>
      </c>
      <c r="I123" s="9">
        <f t="shared" si="8"/>
        <v>1.0533334330939259E-2</v>
      </c>
    </row>
    <row r="124" spans="7:9" x14ac:dyDescent="0.2">
      <c r="G124" s="7">
        <v>99</v>
      </c>
      <c r="H124" s="8">
        <f t="shared" si="7"/>
        <v>0.48748975593989696</v>
      </c>
      <c r="I124" s="9">
        <f t="shared" si="8"/>
        <v>1.0421945107578658E-2</v>
      </c>
    </row>
    <row r="125" spans="7:9" x14ac:dyDescent="0.2">
      <c r="G125" s="7">
        <v>100</v>
      </c>
      <c r="H125" s="8">
        <f t="shared" si="7"/>
        <v>0.47712549089372891</v>
      </c>
      <c r="I125" s="9">
        <f t="shared" si="8"/>
        <v>1.0305828126603305E-2</v>
      </c>
    </row>
    <row r="126" spans="7:9" x14ac:dyDescent="0.2">
      <c r="G126" s="7">
        <v>101</v>
      </c>
      <c r="H126" s="8">
        <f t="shared" si="7"/>
        <v>0.46687955229159106</v>
      </c>
      <c r="I126" s="9">
        <f t="shared" si="8"/>
        <v>1.0185352993282508E-2</v>
      </c>
    </row>
    <row r="127" spans="7:9" x14ac:dyDescent="0.2">
      <c r="G127" s="7">
        <v>102</v>
      </c>
      <c r="H127" s="8">
        <f t="shared" si="7"/>
        <v>0.45675611767772462</v>
      </c>
      <c r="I127" s="9">
        <f t="shared" si="8"/>
        <v>1.0060879194627847E-2</v>
      </c>
    </row>
    <row r="128" spans="7:9" x14ac:dyDescent="0.2">
      <c r="G128" s="7">
        <v>103</v>
      </c>
      <c r="H128" s="8">
        <f t="shared" si="7"/>
        <v>0.44675901037263976</v>
      </c>
      <c r="I128" s="9">
        <f t="shared" si="8"/>
        <v>9.9327556182596567E-3</v>
      </c>
    </row>
    <row r="129" spans="7:9" x14ac:dyDescent="0.2">
      <c r="G129" s="7">
        <v>104</v>
      </c>
      <c r="H129" s="8">
        <f t="shared" si="7"/>
        <v>0.43689171027698492</v>
      </c>
      <c r="I129" s="9">
        <f t="shared" si="8"/>
        <v>9.8013201572599209E-3</v>
      </c>
    </row>
    <row r="130" spans="7:9" x14ac:dyDescent="0.2">
      <c r="G130" s="7">
        <v>105</v>
      </c>
      <c r="H130" s="8">
        <f t="shared" si="7"/>
        <v>0.42715736503019763</v>
      </c>
      <c r="I130" s="9">
        <f t="shared" si="8"/>
        <v>9.6668993946953125E-3</v>
      </c>
    </row>
    <row r="131" spans="7:9" x14ac:dyDescent="0.2">
      <c r="G131" s="7">
        <v>106</v>
      </c>
      <c r="H131" s="8">
        <f t="shared" si="7"/>
        <v>0.41755880144736957</v>
      </c>
      <c r="I131" s="9">
        <f t="shared" si="8"/>
        <v>9.5298083616841677E-3</v>
      </c>
    </row>
    <row r="132" spans="7:9" x14ac:dyDescent="0.2">
      <c r="G132" s="7">
        <v>107</v>
      </c>
      <c r="H132" s="8">
        <f t="shared" si="7"/>
        <v>0.40809853716374056</v>
      </c>
      <c r="I132" s="9">
        <f t="shared" si="8"/>
        <v>9.3903503630953337E-3</v>
      </c>
    </row>
    <row r="133" spans="7:9" x14ac:dyDescent="0.2">
      <c r="G133" s="7">
        <v>108</v>
      </c>
      <c r="H133" s="8">
        <f t="shared" si="7"/>
        <v>0.39877879242205316</v>
      </c>
      <c r="I133" s="9">
        <f t="shared" si="8"/>
        <v>9.2488168651977554E-3</v>
      </c>
    </row>
    <row r="134" spans="7:9" x14ac:dyDescent="0.2">
      <c r="G134" s="7">
        <v>109</v>
      </c>
      <c r="H134" s="8">
        <f t="shared" si="7"/>
        <v>0.3896015019435648</v>
      </c>
      <c r="I134" s="9">
        <f t="shared" si="8"/>
        <v>9.1054874398250798E-3</v>
      </c>
    </row>
    <row r="135" spans="7:9" x14ac:dyDescent="0.2">
      <c r="G135" s="7">
        <v>110</v>
      </c>
      <c r="H135" s="8">
        <f t="shared" si="7"/>
        <v>0.38056832682879604</v>
      </c>
      <c r="I135" s="9">
        <f t="shared" si="8"/>
        <v>8.9606297598732437E-3</v>
      </c>
    </row>
    <row r="136" spans="7:9" x14ac:dyDescent="0.2">
      <c r="G136" s="7">
        <v>111</v>
      </c>
      <c r="H136" s="8">
        <f t="shared" si="7"/>
        <v>0.37168066643919073</v>
      </c>
      <c r="I136" s="9">
        <f t="shared" si="8"/>
        <v>8.8144996412104094E-3</v>
      </c>
    </row>
    <row r="137" spans="7:9" x14ac:dyDescent="0.2">
      <c r="G137" s="7">
        <v>112</v>
      </c>
      <c r="H137" s="8">
        <f t="shared" si="7"/>
        <v>0.36293967021559714</v>
      </c>
      <c r="I137" s="9">
        <f t="shared" si="8"/>
        <v>8.6673411263406917E-3</v>
      </c>
    </row>
    <row r="138" spans="7:9" x14ac:dyDescent="0.2">
      <c r="G138" s="7">
        <v>113</v>
      </c>
      <c r="H138" s="8">
        <f t="shared" si="7"/>
        <v>0.35434624939406123</v>
      </c>
      <c r="I138" s="9">
        <f t="shared" si="8"/>
        <v>8.5193866054282582E-3</v>
      </c>
    </row>
    <row r="139" spans="7:9" x14ac:dyDescent="0.2">
      <c r="G139" s="7">
        <v>114</v>
      </c>
      <c r="H139" s="8">
        <f t="shared" si="7"/>
        <v>0.3459010885836451</v>
      </c>
      <c r="I139" s="9">
        <f t="shared" si="8"/>
        <v>8.3708569705494371E-3</v>
      </c>
    </row>
    <row r="140" spans="7:9" x14ac:dyDescent="0.2">
      <c r="G140" s="7">
        <v>115</v>
      </c>
      <c r="H140" s="8">
        <f t="shared" si="7"/>
        <v>0.33760465717499966</v>
      </c>
      <c r="I140" s="9">
        <f t="shared" si="8"/>
        <v>8.2219617992992586E-3</v>
      </c>
    </row>
    <row r="141" spans="7:9" x14ac:dyDescent="0.2">
      <c r="G141" s="7">
        <v>116</v>
      </c>
      <c r="H141" s="8">
        <f t="shared" si="7"/>
        <v>0.32945722055217785</v>
      </c>
      <c r="I141" s="9">
        <f t="shared" si="8"/>
        <v>8.0728995641322823E-3</v>
      </c>
    </row>
    <row r="142" spans="7:9" x14ac:dyDescent="0.2">
      <c r="G142" s="7">
        <v>117</v>
      </c>
      <c r="H142" s="8">
        <f t="shared" si="7"/>
        <v>0.32145885108365269</v>
      </c>
      <c r="I142" s="9">
        <f t="shared" si="8"/>
        <v>7.9238578640639448E-3</v>
      </c>
    </row>
    <row r="143" spans="7:9" x14ac:dyDescent="0.2">
      <c r="G143" s="7">
        <v>118</v>
      </c>
      <c r="H143" s="8">
        <f t="shared" si="7"/>
        <v>0.31360943887177228</v>
      </c>
      <c r="I143" s="9">
        <f t="shared" si="8"/>
        <v>7.7750136755980253E-3</v>
      </c>
    </row>
    <row r="144" spans="7:9" x14ac:dyDescent="0.2">
      <c r="G144" s="7">
        <v>119</v>
      </c>
      <c r="H144" s="8">
        <f t="shared" si="7"/>
        <v>0.30590870224288946</v>
      </c>
      <c r="I144" s="9">
        <f t="shared" si="8"/>
        <v>7.6265336199767284E-3</v>
      </c>
    </row>
    <row r="145" spans="7:9" x14ac:dyDescent="0.2">
      <c r="G145" s="7">
        <v>120</v>
      </c>
      <c r="H145" s="8">
        <f t="shared" si="7"/>
        <v>0.29835619796320967</v>
      </c>
      <c r="I145" s="9">
        <f t="shared" si="8"/>
        <v>7.4785742440719267E-3</v>
      </c>
    </row>
    <row r="146" spans="7:9" x14ac:dyDescent="0.2">
      <c r="G146" s="7">
        <v>121</v>
      </c>
      <c r="H146" s="8">
        <f t="shared" si="7"/>
        <v>0.29095133116796146</v>
      </c>
      <c r="I146" s="9">
        <f t="shared" si="8"/>
        <v>7.3312823124481339E-3</v>
      </c>
    </row>
    <row r="147" spans="7:9" x14ac:dyDescent="0.2">
      <c r="G147" s="7">
        <v>122</v>
      </c>
      <c r="H147" s="8">
        <f t="shared" si="7"/>
        <v>0.2836933649938761</v>
      </c>
      <c r="I147" s="9">
        <f t="shared" si="8"/>
        <v>7.184795108331244E-3</v>
      </c>
    </row>
    <row r="148" spans="7:9" x14ac:dyDescent="0.2">
      <c r="G148" s="7">
        <v>123</v>
      </c>
      <c r="H148" s="8">
        <f t="shared" si="7"/>
        <v>0.27658142990711054</v>
      </c>
      <c r="I148" s="9">
        <f t="shared" si="8"/>
        <v>7.0392407414087499E-3</v>
      </c>
    </row>
    <row r="149" spans="7:9" x14ac:dyDescent="0.2">
      <c r="G149" s="7">
        <v>124</v>
      </c>
      <c r="H149" s="8">
        <f t="shared" si="7"/>
        <v>0.2696145327207522</v>
      </c>
      <c r="I149" s="9">
        <f t="shared" si="8"/>
        <v>6.894738460571208E-3</v>
      </c>
    </row>
    <row r="150" spans="7:9" x14ac:dyDescent="0.2">
      <c r="G150" s="7">
        <v>125</v>
      </c>
      <c r="H150" s="8">
        <f t="shared" si="7"/>
        <v>0.26279156529783954</v>
      </c>
      <c r="I150" s="9">
        <f t="shared" si="8"/>
        <v>6.7513989698761842E-3</v>
      </c>
    </row>
    <row r="151" spans="7:9" x14ac:dyDescent="0.2">
      <c r="G151" s="7">
        <v>126</v>
      </c>
      <c r="H151" s="8">
        <f t="shared" si="7"/>
        <v>0.25611131293745404</v>
      </c>
      <c r="I151" s="9">
        <f t="shared" si="8"/>
        <v>6.6093247461794027E-3</v>
      </c>
    </row>
    <row r="152" spans="7:9" x14ac:dyDescent="0.2">
      <c r="G152" s="7">
        <v>127</v>
      </c>
      <c r="H152" s="8">
        <f t="shared" si="7"/>
        <v>0.24957246244294129</v>
      </c>
      <c r="I152" s="9">
        <f t="shared" si="8"/>
        <v>6.4686103570306182E-3</v>
      </c>
    </row>
    <row r="153" spans="7:9" x14ac:dyDescent="0.2">
      <c r="G153" s="7">
        <v>128</v>
      </c>
      <c r="H153" s="8">
        <f t="shared" si="7"/>
        <v>0.24317360987263692</v>
      </c>
      <c r="I153" s="9">
        <f t="shared" si="8"/>
        <v>6.3293427775751405E-3</v>
      </c>
    </row>
    <row r="154" spans="7:9" x14ac:dyDescent="0.2">
      <c r="G154" s="7">
        <v>129</v>
      </c>
      <c r="H154" s="8">
        <f t="shared" ref="H154:H205" si="9">1-_xlfn.LOGNORM.DIST(G154,H$20,H$21,TRUE)</f>
        <v>0.23691326797465817</v>
      </c>
      <c r="I154" s="9">
        <f t="shared" ref="I154:I205" si="10">_xlfn.LOGNORM.DIST(G154,$H$20,$H$21,FALSE)</f>
        <v>6.1916017053357869E-3</v>
      </c>
    </row>
    <row r="155" spans="7:9" x14ac:dyDescent="0.2">
      <c r="G155" s="7">
        <v>130</v>
      </c>
      <c r="H155" s="8">
        <f t="shared" si="9"/>
        <v>0.23078987330839751</v>
      </c>
      <c r="I155" s="9">
        <f t="shared" si="10"/>
        <v>6.0554598718756064E-3</v>
      </c>
    </row>
    <row r="156" spans="7:9" x14ac:dyDescent="0.2">
      <c r="G156" s="7">
        <v>131</v>
      </c>
      <c r="H156" s="8">
        <f t="shared" si="9"/>
        <v>0.22480179305628445</v>
      </c>
      <c r="I156" s="9">
        <f t="shared" si="10"/>
        <v>5.9209833504576424E-3</v>
      </c>
    </row>
    <row r="157" spans="7:9" x14ac:dyDescent="0.2">
      <c r="G157" s="7">
        <v>132</v>
      </c>
      <c r="H157" s="8">
        <f t="shared" si="9"/>
        <v>0.21894733153021706</v>
      </c>
      <c r="I157" s="9">
        <f t="shared" si="10"/>
        <v>5.7882318589260453E-3</v>
      </c>
    </row>
    <row r="158" spans="7:9" x14ac:dyDescent="0.2">
      <c r="G158" s="7">
        <v>133</v>
      </c>
      <c r="H158" s="8">
        <f t="shared" si="9"/>
        <v>0.21322473637778794</v>
      </c>
      <c r="I158" s="9">
        <f t="shared" si="10"/>
        <v>5.6572590571330877E-3</v>
      </c>
    </row>
    <row r="159" spans="7:9" x14ac:dyDescent="0.2">
      <c r="G159" s="7">
        <v>134</v>
      </c>
      <c r="H159" s="8">
        <f t="shared" si="9"/>
        <v>0.20763220449405562</v>
      </c>
      <c r="I159" s="9">
        <f t="shared" si="10"/>
        <v>5.5281128383286946E-3</v>
      </c>
    </row>
    <row r="160" spans="7:9" x14ac:dyDescent="0.2">
      <c r="G160" s="7">
        <v>135</v>
      </c>
      <c r="H160" s="8">
        <f t="shared" si="9"/>
        <v>0.20216788764515625</v>
      </c>
      <c r="I160" s="9">
        <f t="shared" si="10"/>
        <v>5.4008356140141161E-3</v>
      </c>
    </row>
    <row r="161" spans="7:9" x14ac:dyDescent="0.2">
      <c r="G161" s="7">
        <v>136</v>
      </c>
      <c r="H161" s="8">
        <f t="shared" si="9"/>
        <v>0.19682989781050952</v>
      </c>
      <c r="I161" s="9">
        <f t="shared" si="10"/>
        <v>5.2754645918400237E-3</v>
      </c>
    </row>
    <row r="162" spans="7:9" x14ac:dyDescent="0.2">
      <c r="G162" s="7">
        <v>137</v>
      </c>
      <c r="H162" s="8">
        <f t="shared" si="9"/>
        <v>0.19161631225075004</v>
      </c>
      <c r="I162" s="9">
        <f t="shared" si="10"/>
        <v>5.1520320462001131E-3</v>
      </c>
    </row>
    <row r="163" spans="7:9" x14ac:dyDescent="0.2">
      <c r="G163" s="7">
        <v>138</v>
      </c>
      <c r="H163" s="8">
        <f t="shared" si="9"/>
        <v>0.18652517830883797</v>
      </c>
      <c r="I163" s="9">
        <f t="shared" si="10"/>
        <v>5.0305655812375866E-3</v>
      </c>
    </row>
    <row r="164" spans="7:9" x14ac:dyDescent="0.2">
      <c r="G164" s="7">
        <v>139</v>
      </c>
      <c r="H164" s="8">
        <f t="shared" si="9"/>
        <v>0.18155451795205457</v>
      </c>
      <c r="I164" s="9">
        <f t="shared" si="10"/>
        <v>4.9110883860410993E-3</v>
      </c>
    </row>
    <row r="165" spans="7:9" x14ac:dyDescent="0.2">
      <c r="G165" s="7">
        <v>140</v>
      </c>
      <c r="H165" s="8">
        <f t="shared" si="9"/>
        <v>0.17670233206277586</v>
      </c>
      <c r="I165" s="9">
        <f t="shared" si="10"/>
        <v>4.793619481860893E-3</v>
      </c>
    </row>
    <row r="166" spans="7:9" x14ac:dyDescent="0.2">
      <c r="G166" s="7">
        <v>141</v>
      </c>
      <c r="H166" s="8">
        <f t="shared" si="9"/>
        <v>0.17196660448607537</v>
      </c>
      <c r="I166" s="9">
        <f t="shared" si="10"/>
        <v>4.6781739612255123E-3</v>
      </c>
    </row>
    <row r="167" spans="7:9" x14ac:dyDescent="0.2">
      <c r="G167" s="7">
        <v>142</v>
      </c>
      <c r="H167" s="8">
        <f t="shared" si="9"/>
        <v>0.16734530584229268</v>
      </c>
      <c r="I167" s="9">
        <f t="shared" si="10"/>
        <v>4.5647632188831168E-3</v>
      </c>
    </row>
    <row r="168" spans="7:9" x14ac:dyDescent="0.2">
      <c r="G168" s="7">
        <v>143</v>
      </c>
      <c r="H168" s="8">
        <f t="shared" si="9"/>
        <v>0.16283639711276177</v>
      </c>
      <c r="I168" s="9">
        <f t="shared" si="10"/>
        <v>4.4533951745317976E-3</v>
      </c>
    </row>
    <row r="169" spans="7:9" x14ac:dyDescent="0.2">
      <c r="G169" s="7">
        <v>144</v>
      </c>
      <c r="H169" s="8">
        <f t="shared" si="9"/>
        <v>0.15843783300691827</v>
      </c>
      <c r="I169" s="9">
        <f t="shared" si="10"/>
        <v>4.3440744873389659E-3</v>
      </c>
    </row>
    <row r="170" spans="7:9" x14ac:dyDescent="0.2">
      <c r="G170" s="7">
        <v>145</v>
      </c>
      <c r="H170" s="8">
        <f t="shared" si="9"/>
        <v>0.15414756511898287</v>
      </c>
      <c r="I170" s="9">
        <f t="shared" si="10"/>
        <v>4.2368027622817018E-3</v>
      </c>
    </row>
    <row r="171" spans="7:9" x14ac:dyDescent="0.2">
      <c r="G171" s="7">
        <v>146</v>
      </c>
      <c r="H171" s="8">
        <f t="shared" si="9"/>
        <v>0.14996354488236441</v>
      </c>
      <c r="I171" s="9">
        <f t="shared" si="10"/>
        <v>4.1315787483681777E-3</v>
      </c>
    </row>
    <row r="172" spans="7:9" x14ac:dyDescent="0.2">
      <c r="G172" s="7">
        <v>147</v>
      </c>
      <c r="H172" s="8">
        <f t="shared" si="9"/>
        <v>0.1458837263298719</v>
      </c>
      <c r="I172" s="9">
        <f t="shared" si="10"/>
        <v>4.0283985288256316E-3</v>
      </c>
    </row>
    <row r="173" spans="7:9" x14ac:dyDescent="0.2">
      <c r="G173" s="7">
        <v>148</v>
      </c>
      <c r="H173" s="8">
        <f t="shared" si="9"/>
        <v>0.14190606866770761</v>
      </c>
      <c r="I173" s="9">
        <f t="shared" si="10"/>
        <v>3.9272557033619461E-3</v>
      </c>
    </row>
    <row r="174" spans="7:9" x14ac:dyDescent="0.2">
      <c r="G174" s="7">
        <v>149</v>
      </c>
      <c r="H174" s="8">
        <f t="shared" si="9"/>
        <v>0.13802853867111187</v>
      </c>
      <c r="I174" s="9">
        <f t="shared" si="10"/>
        <v>3.8281415626273975E-3</v>
      </c>
    </row>
    <row r="175" spans="7:9" x14ac:dyDescent="0.2">
      <c r="G175" s="7">
        <v>150</v>
      </c>
      <c r="H175" s="8">
        <f t="shared" si="9"/>
        <v>0.13424911290938746</v>
      </c>
      <c r="I175" s="9">
        <f t="shared" si="10"/>
        <v>3.731045255019487E-3</v>
      </c>
    </row>
    <row r="176" spans="7:9" x14ac:dyDescent="0.2">
      <c r="G176" s="7">
        <v>151</v>
      </c>
      <c r="H176" s="8">
        <f t="shared" si="9"/>
        <v>0.13056577980787942</v>
      </c>
      <c r="I176" s="9">
        <f t="shared" si="10"/>
        <v>3.6359539459879689E-3</v>
      </c>
    </row>
    <row r="177" spans="7:9" x14ac:dyDescent="0.2">
      <c r="G177" s="7">
        <v>152</v>
      </c>
      <c r="H177" s="8">
        <f t="shared" si="9"/>
        <v>0.12697654155433458</v>
      </c>
      <c r="I177" s="9">
        <f t="shared" si="10"/>
        <v>3.5428529700095549E-3</v>
      </c>
    </row>
    <row r="178" spans="7:9" x14ac:dyDescent="0.2">
      <c r="G178" s="7">
        <v>153</v>
      </c>
      <c r="H178" s="8">
        <f t="shared" si="9"/>
        <v>0.12347941585687272</v>
      </c>
      <c r="I178" s="9">
        <f t="shared" si="10"/>
        <v>3.4517259754114288E-3</v>
      </c>
    </row>
    <row r="179" spans="7:9" x14ac:dyDescent="0.2">
      <c r="G179" s="7">
        <v>154</v>
      </c>
      <c r="H179" s="8">
        <f t="shared" si="9"/>
        <v>0.12007243756063435</v>
      </c>
      <c r="I179" s="9">
        <f t="shared" si="10"/>
        <v>3.3625550622310946E-3</v>
      </c>
    </row>
    <row r="180" spans="7:9" x14ac:dyDescent="0.2">
      <c r="G180" s="7">
        <v>155</v>
      </c>
      <c r="H180" s="8">
        <f t="shared" si="9"/>
        <v>0.11675366012997035</v>
      </c>
      <c r="I180" s="9">
        <f t="shared" si="10"/>
        <v>3.2753209133069552E-3</v>
      </c>
    </row>
    <row r="181" spans="7:9" x14ac:dyDescent="0.2">
      <c r="G181" s="7">
        <v>156</v>
      </c>
      <c r="H181" s="8">
        <f t="shared" si="9"/>
        <v>0.11352115700283982</v>
      </c>
      <c r="I181" s="9">
        <f t="shared" si="10"/>
        <v>3.1900029187986604E-3</v>
      </c>
    </row>
    <row r="182" spans="7:9" x14ac:dyDescent="0.2">
      <c r="G182" s="7">
        <v>157</v>
      </c>
      <c r="H182" s="8">
        <f t="shared" si="9"/>
        <v>0.11037302282389183</v>
      </c>
      <c r="I182" s="9">
        <f t="shared" si="10"/>
        <v>3.1065792943405957E-3</v>
      </c>
    </row>
    <row r="183" spans="7:9" x14ac:dyDescent="0.2">
      <c r="G183" s="7">
        <v>158</v>
      </c>
      <c r="H183" s="8">
        <f t="shared" si="9"/>
        <v>0.10730737456248796</v>
      </c>
      <c r="I183" s="9">
        <f t="shared" si="10"/>
        <v>3.0250271930338992E-3</v>
      </c>
    </row>
    <row r="184" spans="7:9" x14ac:dyDescent="0.2">
      <c r="G184" s="7">
        <v>159</v>
      </c>
      <c r="H184" s="8">
        <f t="shared" si="9"/>
        <v>0.10432235252173205</v>
      </c>
      <c r="I184" s="9">
        <f t="shared" si="10"/>
        <v>2.9453228114845048E-3</v>
      </c>
    </row>
    <row r="185" spans="7:9" x14ac:dyDescent="0.2">
      <c r="G185" s="7">
        <v>160</v>
      </c>
      <c r="H185" s="8">
        <f t="shared" si="9"/>
        <v>0.10141612124434585</v>
      </c>
      <c r="I185" s="9">
        <f t="shared" si="10"/>
        <v>2.8674414900945184E-3</v>
      </c>
    </row>
    <row r="186" spans="7:9" x14ac:dyDescent="0.2">
      <c r="G186" s="7">
        <v>161</v>
      </c>
      <c r="H186" s="8">
        <f t="shared" si="9"/>
        <v>9.8586870321045961E-2</v>
      </c>
      <c r="I186" s="9">
        <f t="shared" si="10"/>
        <v>2.7913578078145973E-3</v>
      </c>
    </row>
    <row r="187" spans="7:9" x14ac:dyDescent="0.2">
      <c r="G187" s="7">
        <v>162</v>
      </c>
      <c r="H187" s="8">
        <f t="shared" si="9"/>
        <v>9.5832815106849933E-2</v>
      </c>
      <c r="I187" s="9">
        <f t="shared" si="10"/>
        <v>2.7170456715633977E-3</v>
      </c>
    </row>
    <row r="188" spans="7:9" x14ac:dyDescent="0.2">
      <c r="G188" s="7">
        <v>163</v>
      </c>
      <c r="H188" s="8">
        <f t="shared" si="9"/>
        <v>9.3152197350541477E-2</v>
      </c>
      <c r="I188" s="9">
        <f t="shared" si="10"/>
        <v>2.6444784005183993E-3</v>
      </c>
    </row>
    <row r="189" spans="7:9" x14ac:dyDescent="0.2">
      <c r="G189" s="7">
        <v>164</v>
      </c>
      <c r="H189" s="8">
        <f t="shared" si="9"/>
        <v>9.0543285742330393E-2</v>
      </c>
      <c r="I189" s="9">
        <f t="shared" si="10"/>
        <v>2.5736288054804741E-3</v>
      </c>
    </row>
    <row r="190" spans="7:9" x14ac:dyDescent="0.2">
      <c r="G190" s="7">
        <v>165</v>
      </c>
      <c r="H190" s="8">
        <f t="shared" si="9"/>
        <v>8.8004376384523186E-2</v>
      </c>
      <c r="I190" s="9">
        <f t="shared" si="10"/>
        <v>2.5044692635109241E-3</v>
      </c>
    </row>
    <row r="191" spans="7:9" x14ac:dyDescent="0.2">
      <c r="G191" s="7">
        <v>166</v>
      </c>
      <c r="H191" s="8">
        <f t="shared" si="9"/>
        <v>8.5533793189839225E-2</v>
      </c>
      <c r="I191" s="9">
        <f t="shared" si="10"/>
        <v>2.4369717880370146E-3</v>
      </c>
    </row>
    <row r="192" spans="7:9" x14ac:dyDescent="0.2">
      <c r="G192" s="7">
        <v>167</v>
      </c>
      <c r="H192" s="8">
        <f t="shared" si="9"/>
        <v>8.3129888211810887E-2</v>
      </c>
      <c r="I192" s="9">
        <f t="shared" si="10"/>
        <v>2.3711080946179582E-3</v>
      </c>
    </row>
    <row r="193" spans="7:9" x14ac:dyDescent="0.2">
      <c r="G193" s="7">
        <v>168</v>
      </c>
      <c r="H193" s="8">
        <f t="shared" si="9"/>
        <v>8.079104191150388E-2</v>
      </c>
      <c r="I193" s="9">
        <f t="shared" si="10"/>
        <v>2.3068496625591761E-3</v>
      </c>
    </row>
    <row r="194" spans="7:9" x14ac:dyDescent="0.2">
      <c r="G194" s="7">
        <v>169</v>
      </c>
      <c r="H194" s="8">
        <f t="shared" si="9"/>
        <v>7.8515663364625232E-2</v>
      </c>
      <c r="I194" s="9">
        <f t="shared" si="10"/>
        <v>2.2441677925585132E-3</v>
      </c>
    </row>
    <row r="195" spans="7:9" x14ac:dyDescent="0.2">
      <c r="G195" s="7">
        <v>170</v>
      </c>
      <c r="H195" s="8">
        <f t="shared" si="9"/>
        <v>7.6302190412894877E-2</v>
      </c>
      <c r="I195" s="9">
        <f t="shared" si="10"/>
        <v>2.1830336605634351E-3</v>
      </c>
    </row>
    <row r="196" spans="7:9" x14ac:dyDescent="0.2">
      <c r="G196" s="7">
        <v>171</v>
      </c>
      <c r="H196" s="8">
        <f t="shared" si="9"/>
        <v>7.4149089763379639E-2</v>
      </c>
      <c r="I196" s="9">
        <f t="shared" si="10"/>
        <v>2.1234183680133066E-3</v>
      </c>
    </row>
    <row r="197" spans="7:9" x14ac:dyDescent="0.2">
      <c r="G197" s="7">
        <v>172</v>
      </c>
      <c r="H197" s="8">
        <f t="shared" si="9"/>
        <v>7.2054857039323794E-2</v>
      </c>
      <c r="I197" s="9">
        <f t="shared" si="10"/>
        <v>2.0652929886361797E-3</v>
      </c>
    </row>
    <row r="198" spans="7:9" x14ac:dyDescent="0.2">
      <c r="G198" s="7">
        <v>173</v>
      </c>
      <c r="H198" s="8">
        <f t="shared" si="9"/>
        <v>7.001801678583397E-2</v>
      </c>
      <c r="I198" s="9">
        <f t="shared" si="10"/>
        <v>2.0086286119643006E-3</v>
      </c>
    </row>
    <row r="199" spans="7:9" x14ac:dyDescent="0.2">
      <c r="G199" s="7">
        <v>174</v>
      </c>
      <c r="H199" s="8">
        <f t="shared" si="9"/>
        <v>6.8037122433627251E-2</v>
      </c>
      <c r="I199" s="9">
        <f t="shared" si="10"/>
        <v>1.9533963837277345E-3</v>
      </c>
    </row>
    <row r="200" spans="7:9" x14ac:dyDescent="0.2">
      <c r="G200" s="7">
        <v>175</v>
      </c>
      <c r="H200" s="8">
        <f t="shared" si="9"/>
        <v>6.6110756223877187E-2</v>
      </c>
      <c r="I200" s="9">
        <f t="shared" si="10"/>
        <v>1.89956754327984E-3</v>
      </c>
    </row>
    <row r="201" spans="7:9" x14ac:dyDescent="0.2">
      <c r="G201" s="7">
        <v>176</v>
      </c>
      <c r="H201" s="8">
        <f t="shared" si="9"/>
        <v>6.4237529097060042E-2</v>
      </c>
      <c r="I201" s="9">
        <f t="shared" si="10"/>
        <v>1.8471134582038078E-3</v>
      </c>
    </row>
    <row r="202" spans="7:9" x14ac:dyDescent="0.2">
      <c r="G202" s="7">
        <v>177</v>
      </c>
      <c r="H202" s="8">
        <f t="shared" si="9"/>
        <v>6.2416080548540531E-2</v>
      </c>
      <c r="I202" s="9">
        <f t="shared" si="10"/>
        <v>1.7960056562437334E-3</v>
      </c>
    </row>
    <row r="203" spans="7:9" x14ac:dyDescent="0.2">
      <c r="G203" s="7">
        <v>178</v>
      </c>
      <c r="H203" s="8">
        <f t="shared" si="9"/>
        <v>6.064507845350986E-2</v>
      </c>
      <c r="I203" s="9">
        <f t="shared" si="10"/>
        <v>1.7462158546990233E-3</v>
      </c>
    </row>
    <row r="204" spans="7:9" x14ac:dyDescent="0.2">
      <c r="G204" s="7">
        <v>179</v>
      </c>
      <c r="H204" s="8">
        <f t="shared" si="9"/>
        <v>5.8923218863738969E-2</v>
      </c>
      <c r="I204" s="9">
        <f t="shared" si="10"/>
        <v>1.6977159874153301E-3</v>
      </c>
    </row>
    <row r="205" spans="7:9" x14ac:dyDescent="0.2">
      <c r="G205" s="7">
        <v>180</v>
      </c>
      <c r="H205" s="8">
        <f t="shared" si="9"/>
        <v>5.7249225778490231E-2</v>
      </c>
      <c r="I205" s="9">
        <f t="shared" si="10"/>
        <v>1.6504782295006573E-3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2FC-F487-8B4D-94EA-EF45989ECEE1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22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0.73579072999999995</v>
      </c>
      <c r="D6" s="40">
        <v>0.71319856999999998</v>
      </c>
      <c r="E6" s="40">
        <v>0.71224732000000002</v>
      </c>
      <c r="F6" s="16"/>
      <c r="G6" s="40">
        <v>48</v>
      </c>
      <c r="H6" s="22">
        <f t="shared" si="1"/>
        <v>0.73579072999999995</v>
      </c>
      <c r="I6" s="22">
        <f t="shared" si="0"/>
        <v>0.71319856999999998</v>
      </c>
      <c r="J6" s="22">
        <f t="shared" si="0"/>
        <v>0.71224732000000002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0.51153389000000005</v>
      </c>
      <c r="D7" s="40">
        <v>0.47205707000000002</v>
      </c>
      <c r="E7" s="40">
        <v>0.46278239999999998</v>
      </c>
      <c r="F7" s="16"/>
      <c r="G7" s="40">
        <v>72</v>
      </c>
      <c r="H7" s="22">
        <f t="shared" si="1"/>
        <v>0.51153389000000005</v>
      </c>
      <c r="I7" s="22">
        <f t="shared" si="0"/>
        <v>0.47205707000000002</v>
      </c>
      <c r="J7" s="22">
        <f t="shared" si="0"/>
        <v>0.46278239999999998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0.20285375</v>
      </c>
      <c r="D8" s="40">
        <v>0.19762188</v>
      </c>
      <c r="E8" s="40">
        <v>0.20879905000000001</v>
      </c>
      <c r="F8" s="16"/>
      <c r="G8" s="40">
        <v>96</v>
      </c>
      <c r="H8" s="22">
        <f t="shared" si="1"/>
        <v>0.20285375</v>
      </c>
      <c r="I8" s="22">
        <f t="shared" si="0"/>
        <v>0.19762188</v>
      </c>
      <c r="J8" s="22">
        <f t="shared" si="0"/>
        <v>0.20879905000000001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0.11153389</v>
      </c>
      <c r="D9" s="40">
        <v>0.10701546000000001</v>
      </c>
      <c r="E9" s="40">
        <v>0.12033294</v>
      </c>
      <c r="F9" s="16"/>
      <c r="G9" s="40">
        <v>120</v>
      </c>
      <c r="H9" s="22">
        <f t="shared" si="1"/>
        <v>0.11153389</v>
      </c>
      <c r="I9" s="22">
        <f t="shared" si="0"/>
        <v>0.10701546000000001</v>
      </c>
      <c r="J9" s="22">
        <f t="shared" si="0"/>
        <v>0.12033294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3.7098689999999997E-2</v>
      </c>
      <c r="D10" s="40">
        <v>4.5184299999999997E-2</v>
      </c>
      <c r="E10" s="40">
        <v>5.6599289999999997E-2</v>
      </c>
      <c r="F10" s="16"/>
      <c r="G10" s="40">
        <v>144</v>
      </c>
      <c r="H10" s="22">
        <f t="shared" si="1"/>
        <v>3.7098689999999997E-2</v>
      </c>
      <c r="I10" s="22">
        <f t="shared" si="0"/>
        <v>4.5184299999999997E-2</v>
      </c>
      <c r="J10" s="22">
        <f t="shared" si="0"/>
        <v>5.6599289999999997E-2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4.2004123234047261</v>
      </c>
      <c r="I20" s="9"/>
    </row>
    <row r="21" spans="2:32" x14ac:dyDescent="0.2">
      <c r="G21" s="34" t="s">
        <v>1</v>
      </c>
      <c r="H21" s="32">
        <v>0.48665081546812777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0.98217095872351257</v>
      </c>
      <c r="E26" s="9">
        <f t="shared" ref="E26:E35" si="3">(C26-D26)^2</f>
        <v>3.178747128386927E-4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5.4512539249500146E-17</v>
      </c>
      <c r="AF26" s="1"/>
    </row>
    <row r="27" spans="2:32" x14ac:dyDescent="0.2">
      <c r="B27" s="41">
        <v>48</v>
      </c>
      <c r="C27" s="8">
        <f t="shared" si="2"/>
        <v>0.72041220666666661</v>
      </c>
      <c r="D27" s="35">
        <f t="shared" ref="D27:D35" si="6">LOOKUP(B27,$G$25:$G$175,$H$25:$H$175)</f>
        <v>0.75063318351151875</v>
      </c>
      <c r="E27" s="9">
        <f t="shared" si="3"/>
        <v>9.1330744145708945E-4</v>
      </c>
      <c r="F27" s="8"/>
      <c r="G27" s="7">
        <v>2</v>
      </c>
      <c r="H27" s="8">
        <f t="shared" si="4"/>
        <v>0.9999999999997139</v>
      </c>
      <c r="I27" s="9">
        <f t="shared" si="5"/>
        <v>2.157873805914016E-12</v>
      </c>
      <c r="AF27" s="1"/>
    </row>
    <row r="28" spans="2:32" x14ac:dyDescent="0.2">
      <c r="B28" s="41">
        <v>72</v>
      </c>
      <c r="C28" s="8">
        <f t="shared" si="2"/>
        <v>0.48212445333333337</v>
      </c>
      <c r="D28" s="35">
        <f t="shared" si="6"/>
        <v>0.43774419613446769</v>
      </c>
      <c r="E28" s="9">
        <f t="shared" si="3"/>
        <v>1.9696072290374691E-3</v>
      </c>
      <c r="F28" s="8"/>
      <c r="G28" s="7">
        <v>3</v>
      </c>
      <c r="H28" s="8">
        <f t="shared" si="4"/>
        <v>0.99999999990778099</v>
      </c>
      <c r="I28" s="9">
        <f t="shared" si="5"/>
        <v>4.1207735156888216E-10</v>
      </c>
      <c r="AF28" s="1"/>
    </row>
    <row r="29" spans="2:32" x14ac:dyDescent="0.2">
      <c r="B29" s="41">
        <v>96</v>
      </c>
      <c r="C29" s="8">
        <f t="shared" si="2"/>
        <v>0.20309155999999998</v>
      </c>
      <c r="D29" s="35">
        <f t="shared" si="6"/>
        <v>0.22727900388238598</v>
      </c>
      <c r="E29" s="9">
        <f t="shared" si="3"/>
        <v>5.8503244156357193E-4</v>
      </c>
      <c r="F29" s="8"/>
      <c r="G29" s="7">
        <v>4</v>
      </c>
      <c r="H29" s="8">
        <f t="shared" si="4"/>
        <v>0.99999999632275149</v>
      </c>
      <c r="I29" s="9">
        <f t="shared" si="5"/>
        <v>1.1233268686393509E-8</v>
      </c>
      <c r="AF29" s="1"/>
    </row>
    <row r="30" spans="2:32" x14ac:dyDescent="0.2">
      <c r="B30" s="41">
        <v>120</v>
      </c>
      <c r="C30" s="8">
        <f t="shared" si="2"/>
        <v>0.11296076333333334</v>
      </c>
      <c r="D30" s="35">
        <f t="shared" si="6"/>
        <v>0.1138380328477151</v>
      </c>
      <c r="E30" s="9">
        <f t="shared" si="3"/>
        <v>7.6960180086360787E-7</v>
      </c>
      <c r="F30" s="8"/>
      <c r="G30" s="7">
        <v>5</v>
      </c>
      <c r="H30" s="8">
        <f t="shared" si="4"/>
        <v>0.99999994927112479</v>
      </c>
      <c r="I30" s="9">
        <f t="shared" si="5"/>
        <v>1.1467618479527166E-7</v>
      </c>
      <c r="AF30" s="1"/>
    </row>
    <row r="31" spans="2:32" x14ac:dyDescent="0.2">
      <c r="B31" s="41">
        <v>144</v>
      </c>
      <c r="C31" s="8">
        <f t="shared" si="2"/>
        <v>4.6294093333333335E-2</v>
      </c>
      <c r="D31" s="35">
        <f t="shared" si="6"/>
        <v>5.6937600689798584E-2</v>
      </c>
      <c r="E31" s="9">
        <f t="shared" si="3"/>
        <v>1.1328424884712988E-4</v>
      </c>
      <c r="F31" s="8"/>
      <c r="G31" s="7">
        <v>6</v>
      </c>
      <c r="H31" s="8">
        <f t="shared" si="4"/>
        <v>0.99999962787850838</v>
      </c>
      <c r="I31" s="9">
        <f t="shared" si="5"/>
        <v>6.5475362950417084E-7</v>
      </c>
      <c r="AF31" s="1"/>
    </row>
    <row r="32" spans="2:32" x14ac:dyDescent="0.2">
      <c r="B32" s="42"/>
      <c r="C32" s="8"/>
      <c r="D32" s="35"/>
      <c r="E32" s="9">
        <f>SUM(E25:E31)</f>
        <v>3.8998756755448168E-3</v>
      </c>
      <c r="F32" s="8"/>
      <c r="G32" s="7">
        <v>7</v>
      </c>
      <c r="H32" s="8">
        <f t="shared" si="4"/>
        <v>0.99999819527248535</v>
      </c>
      <c r="I32" s="9">
        <f t="shared" si="5"/>
        <v>2.5598887729318232E-6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0.99999344620133279</v>
      </c>
      <c r="I33" s="9">
        <f t="shared" si="5"/>
        <v>7.6901838590270471E-6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0.99998074761323263</v>
      </c>
      <c r="I34" s="9">
        <f t="shared" si="5"/>
        <v>1.9062118361203462E-5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0.99995185834503575</v>
      </c>
      <c r="I35" s="9">
        <f t="shared" si="5"/>
        <v>4.0857257935069996E-5</v>
      </c>
    </row>
    <row r="36" spans="2:9" x14ac:dyDescent="0.2">
      <c r="E36" s="8"/>
      <c r="G36" s="7">
        <v>11</v>
      </c>
      <c r="H36" s="8">
        <f t="shared" si="4"/>
        <v>0.99989385455541036</v>
      </c>
      <c r="I36" s="9">
        <f t="shared" si="5"/>
        <v>7.8207310325056876E-5</v>
      </c>
    </row>
    <row r="37" spans="2:9" x14ac:dyDescent="0.2">
      <c r="G37" s="7">
        <v>12</v>
      </c>
      <c r="H37" s="8">
        <f t="shared" si="4"/>
        <v>0.99978835967544</v>
      </c>
      <c r="I37" s="9">
        <f t="shared" si="5"/>
        <v>1.3681305987334042E-4</v>
      </c>
    </row>
    <row r="38" spans="2:9" x14ac:dyDescent="0.2">
      <c r="G38" s="7">
        <v>13</v>
      </c>
      <c r="H38" s="8">
        <f t="shared" si="4"/>
        <v>0.99961120324758057</v>
      </c>
      <c r="I38" s="9">
        <f t="shared" si="5"/>
        <v>2.224823006373799E-4</v>
      </c>
    </row>
    <row r="39" spans="2:9" x14ac:dyDescent="0.2">
      <c r="G39" s="7">
        <v>14</v>
      </c>
      <c r="H39" s="8">
        <f t="shared" si="4"/>
        <v>0.99933254757553069</v>
      </c>
      <c r="I39" s="9">
        <f t="shared" si="5"/>
        <v>3.406685167161824E-4</v>
      </c>
    </row>
    <row r="40" spans="2:9" x14ac:dyDescent="0.2">
      <c r="G40" s="7">
        <v>15</v>
      </c>
      <c r="H40" s="8">
        <f t="shared" si="4"/>
        <v>0.99891744869320553</v>
      </c>
      <c r="I40" s="9">
        <f t="shared" si="5"/>
        <v>4.9607169413591254E-4</v>
      </c>
    </row>
    <row r="41" spans="2:9" x14ac:dyDescent="0.2">
      <c r="G41" s="7">
        <v>16</v>
      </c>
      <c r="H41" s="8">
        <f t="shared" si="4"/>
        <v>0.99832676939007503</v>
      </c>
      <c r="I41" s="9">
        <f t="shared" si="5"/>
        <v>6.9233736725345866E-4</v>
      </c>
    </row>
    <row r="42" spans="2:9" x14ac:dyDescent="0.2">
      <c r="G42" s="7">
        <v>17</v>
      </c>
      <c r="H42" s="8">
        <f t="shared" si="4"/>
        <v>0.99751833771091947</v>
      </c>
      <c r="I42" s="9">
        <f t="shared" si="5"/>
        <v>9.3186723194321655E-4</v>
      </c>
    </row>
    <row r="43" spans="2:9" x14ac:dyDescent="0.2">
      <c r="G43" s="7">
        <v>18</v>
      </c>
      <c r="H43" s="8">
        <f t="shared" si="4"/>
        <v>0.99644824004953569</v>
      </c>
      <c r="I43" s="9">
        <f t="shared" si="5"/>
        <v>1.2157376563063762E-3</v>
      </c>
    </row>
    <row r="44" spans="2:9" x14ac:dyDescent="0.2">
      <c r="G44" s="7">
        <v>19</v>
      </c>
      <c r="H44" s="8">
        <f t="shared" si="4"/>
        <v>0.99507214748150685</v>
      </c>
      <c r="I44" s="9">
        <f t="shared" si="5"/>
        <v>1.543711707202147E-3</v>
      </c>
    </row>
    <row r="45" spans="2:9" x14ac:dyDescent="0.2">
      <c r="G45" s="7">
        <v>20</v>
      </c>
      <c r="H45" s="8">
        <f t="shared" si="4"/>
        <v>0.99334659141543991</v>
      </c>
      <c r="I45" s="9">
        <f t="shared" si="5"/>
        <v>1.9143249938654064E-3</v>
      </c>
    </row>
    <row r="46" spans="2:9" x14ac:dyDescent="0.2">
      <c r="G46" s="7">
        <v>21</v>
      </c>
      <c r="H46" s="8">
        <f t="shared" si="4"/>
        <v>0.99123012527323129</v>
      </c>
      <c r="I46" s="9">
        <f t="shared" si="5"/>
        <v>2.3250243103003017E-3</v>
      </c>
    </row>
    <row r="47" spans="2:9" x14ac:dyDescent="0.2">
      <c r="G47" s="7">
        <v>22</v>
      </c>
      <c r="H47" s="8">
        <f t="shared" si="4"/>
        <v>0.98868432944894191</v>
      </c>
      <c r="I47" s="9">
        <f t="shared" si="5"/>
        <v>2.7723393465335297E-3</v>
      </c>
    </row>
    <row r="48" spans="2:9" x14ac:dyDescent="0.2">
      <c r="G48" s="7">
        <v>23</v>
      </c>
      <c r="H48" s="8">
        <f t="shared" si="4"/>
        <v>0.98567463523401255</v>
      </c>
      <c r="I48" s="9">
        <f t="shared" si="5"/>
        <v>3.2520704856451557E-3</v>
      </c>
    </row>
    <row r="49" spans="7:9" x14ac:dyDescent="0.2">
      <c r="G49" s="7">
        <v>24</v>
      </c>
      <c r="H49" s="8">
        <f t="shared" si="4"/>
        <v>0.98217095872351257</v>
      </c>
      <c r="I49" s="9">
        <f t="shared" si="5"/>
        <v>3.7594790630132015E-3</v>
      </c>
    </row>
    <row r="50" spans="7:9" x14ac:dyDescent="0.2">
      <c r="G50" s="7">
        <v>25</v>
      </c>
      <c r="H50" s="8">
        <f t="shared" si="4"/>
        <v>0.97814814762433444</v>
      </c>
      <c r="I50" s="9">
        <f t="shared" si="5"/>
        <v>4.2894698731641171E-3</v>
      </c>
    </row>
    <row r="51" spans="7:9" x14ac:dyDescent="0.2">
      <c r="G51" s="7">
        <v>26</v>
      </c>
      <c r="H51" s="8">
        <f t="shared" si="4"/>
        <v>0.9735862525065494</v>
      </c>
      <c r="I51" s="9">
        <f t="shared" si="5"/>
        <v>4.8367588321722027E-3</v>
      </c>
    </row>
    <row r="52" spans="7:9" x14ac:dyDescent="0.2">
      <c r="G52" s="7">
        <v>27</v>
      </c>
      <c r="H52" s="8">
        <f t="shared" si="4"/>
        <v>0.96847063975615255</v>
      </c>
      <c r="I52" s="9">
        <f t="shared" si="5"/>
        <v>5.3960213701833137E-3</v>
      </c>
    </row>
    <row r="53" spans="7:9" x14ac:dyDescent="0.2">
      <c r="G53" s="7">
        <v>28</v>
      </c>
      <c r="H53" s="8">
        <f t="shared" si="4"/>
        <v>0.96279196679307943</v>
      </c>
      <c r="I53" s="9">
        <f t="shared" si="5"/>
        <v>5.9620192820986602E-3</v>
      </c>
    </row>
    <row r="54" spans="7:9" x14ac:dyDescent="0.2">
      <c r="G54" s="7">
        <v>29</v>
      </c>
      <c r="H54" s="8">
        <f t="shared" si="4"/>
        <v>0.95654604152399536</v>
      </c>
      <c r="I54" s="9">
        <f t="shared" si="5"/>
        <v>6.5297054171243353E-3</v>
      </c>
    </row>
    <row r="55" spans="7:9" x14ac:dyDescent="0.2">
      <c r="G55" s="7">
        <v>30</v>
      </c>
      <c r="H55" s="8">
        <f t="shared" si="4"/>
        <v>0.94973358798244323</v>
      </c>
      <c r="I55" s="9">
        <f t="shared" si="5"/>
        <v>7.0943067907746496E-3</v>
      </c>
    </row>
    <row r="56" spans="7:9" x14ac:dyDescent="0.2">
      <c r="G56" s="7">
        <v>31</v>
      </c>
      <c r="H56" s="8">
        <f t="shared" si="4"/>
        <v>0.94235993908581017</v>
      </c>
      <c r="I56" s="9">
        <f t="shared" si="5"/>
        <v>7.6513875245015064E-3</v>
      </c>
    </row>
    <row r="57" spans="7:9" x14ac:dyDescent="0.2">
      <c r="G57" s="7">
        <v>32</v>
      </c>
      <c r="H57" s="8">
        <f t="shared" si="4"/>
        <v>0.934434675754233</v>
      </c>
      <c r="I57" s="9">
        <f t="shared" si="5"/>
        <v>8.1968935309283848E-3</v>
      </c>
    </row>
    <row r="58" spans="7:9" x14ac:dyDescent="0.2">
      <c r="G58" s="7">
        <v>33</v>
      </c>
      <c r="H58" s="8">
        <f t="shared" si="4"/>
        <v>0.9259712295648983</v>
      </c>
      <c r="I58" s="9">
        <f t="shared" si="5"/>
        <v>8.7271811353447897E-3</v>
      </c>
    </row>
    <row r="59" spans="7:9" x14ac:dyDescent="0.2">
      <c r="G59" s="7">
        <v>34</v>
      </c>
      <c r="H59" s="8">
        <f t="shared" si="4"/>
        <v>0.91698646386524729</v>
      </c>
      <c r="I59" s="9">
        <f t="shared" si="5"/>
        <v>9.2390319173553566E-3</v>
      </c>
    </row>
    <row r="60" spans="7:9" x14ac:dyDescent="0.2">
      <c r="G60" s="7">
        <v>35</v>
      </c>
      <c r="H60" s="8">
        <f t="shared" si="4"/>
        <v>0.90750024599342316</v>
      </c>
      <c r="I60" s="9">
        <f t="shared" si="5"/>
        <v>9.7296560214879067E-3</v>
      </c>
    </row>
    <row r="61" spans="7:9" x14ac:dyDescent="0.2">
      <c r="G61" s="7">
        <v>36</v>
      </c>
      <c r="H61" s="8">
        <f t="shared" si="4"/>
        <v>0.89753502106072491</v>
      </c>
      <c r="I61" s="9">
        <f t="shared" si="5"/>
        <v>1.019668606358002E-2</v>
      </c>
    </row>
    <row r="62" spans="7:9" x14ac:dyDescent="0.2">
      <c r="G62" s="7">
        <v>37</v>
      </c>
      <c r="H62" s="8">
        <f t="shared" si="4"/>
        <v>0.88711539570882092</v>
      </c>
      <c r="I62" s="9">
        <f t="shared" si="5"/>
        <v>1.0638163583363522E-2</v>
      </c>
    </row>
    <row r="63" spans="7:9" x14ac:dyDescent="0.2">
      <c r="G63" s="7">
        <v>38</v>
      </c>
      <c r="H63" s="8">
        <f t="shared" si="4"/>
        <v>0.87626773840548611</v>
      </c>
      <c r="I63" s="9">
        <f t="shared" si="5"/>
        <v>1.105251978752389E-2</v>
      </c>
    </row>
    <row r="64" spans="7:9" x14ac:dyDescent="0.2">
      <c r="G64" s="7">
        <v>39</v>
      </c>
      <c r="H64" s="8">
        <f t="shared" si="4"/>
        <v>0.86501980120687239</v>
      </c>
      <c r="I64" s="9">
        <f t="shared" si="5"/>
        <v>1.143855210976118E-2</v>
      </c>
    </row>
    <row r="65" spans="7:9" x14ac:dyDescent="0.2">
      <c r="G65" s="7">
        <v>40</v>
      </c>
      <c r="H65" s="8">
        <f t="shared" si="4"/>
        <v>0.85340036649657292</v>
      </c>
      <c r="I65" s="9">
        <f t="shared" si="5"/>
        <v>1.1795397897851747E-2</v>
      </c>
    </row>
    <row r="66" spans="7:9" x14ac:dyDescent="0.2">
      <c r="G66" s="7">
        <v>41</v>
      </c>
      <c r="H66" s="8">
        <f t="shared" si="4"/>
        <v>0.84143892100615725</v>
      </c>
      <c r="I66" s="9">
        <f t="shared" si="5"/>
        <v>1.2122506331063886E-2</v>
      </c>
    </row>
    <row r="67" spans="7:9" x14ac:dyDescent="0.2">
      <c r="G67" s="7">
        <v>42</v>
      </c>
      <c r="H67" s="8">
        <f t="shared" si="4"/>
        <v>0.82916535841560035</v>
      </c>
      <c r="I67" s="9">
        <f t="shared" si="5"/>
        <v>1.2419609479960554E-2</v>
      </c>
    </row>
    <row r="68" spans="7:9" x14ac:dyDescent="0.2">
      <c r="G68" s="7">
        <v>43</v>
      </c>
      <c r="H68" s="8">
        <f t="shared" si="4"/>
        <v>0.81660971100806812</v>
      </c>
      <c r="I68" s="9">
        <f t="shared" si="5"/>
        <v>1.2686693247681617E-2</v>
      </c>
    </row>
    <row r="69" spans="7:9" x14ac:dyDescent="0.2">
      <c r="G69" s="7">
        <v>44</v>
      </c>
      <c r="H69" s="8">
        <f t="shared" si="4"/>
        <v>0.8038019101927254</v>
      </c>
      <c r="I69" s="9">
        <f t="shared" si="5"/>
        <v>1.2923968778535837E-2</v>
      </c>
    </row>
    <row r="70" spans="7:9" x14ac:dyDescent="0.2">
      <c r="G70" s="7">
        <v>45</v>
      </c>
      <c r="H70" s="8">
        <f t="shared" si="4"/>
        <v>0.79077157519177488</v>
      </c>
      <c r="I70" s="9">
        <f t="shared" si="5"/>
        <v>1.3131844786229162E-2</v>
      </c>
    </row>
    <row r="71" spans="7:9" x14ac:dyDescent="0.2">
      <c r="G71" s="7">
        <v>46</v>
      </c>
      <c r="H71" s="8">
        <f t="shared" si="4"/>
        <v>0.77754782879439532</v>
      </c>
      <c r="I71" s="9">
        <f t="shared" si="5"/>
        <v>1.3310901139557695E-2</v>
      </c>
    </row>
    <row r="72" spans="7:9" x14ac:dyDescent="0.2">
      <c r="G72" s="7">
        <v>47</v>
      </c>
      <c r="H72" s="8">
        <f t="shared" si="4"/>
        <v>0.76415913879222164</v>
      </c>
      <c r="I72" s="9">
        <f t="shared" si="5"/>
        <v>1.3461863946627016E-2</v>
      </c>
    </row>
    <row r="73" spans="7:9" x14ac:dyDescent="0.2">
      <c r="G73" s="7">
        <v>48</v>
      </c>
      <c r="H73" s="8">
        <f t="shared" si="4"/>
        <v>0.75063318351151875</v>
      </c>
      <c r="I73" s="9">
        <f t="shared" si="5"/>
        <v>1.3585582298051081E-2</v>
      </c>
    </row>
    <row r="74" spans="7:9" x14ac:dyDescent="0.2">
      <c r="G74" s="7">
        <v>49</v>
      </c>
      <c r="H74" s="8">
        <f t="shared" si="4"/>
        <v>0.73699673973097712</v>
      </c>
      <c r="I74" s="9">
        <f t="shared" si="5"/>
        <v>1.3683006763420788E-2</v>
      </c>
    </row>
    <row r="75" spans="7:9" x14ac:dyDescent="0.2">
      <c r="G75" s="7">
        <v>50</v>
      </c>
      <c r="H75" s="8">
        <f t="shared" si="4"/>
        <v>0.72327559120745732</v>
      </c>
      <c r="I75" s="9">
        <f t="shared" si="5"/>
        <v>1.3755169681881695E-2</v>
      </c>
    </row>
    <row r="76" spans="7:9" x14ac:dyDescent="0.2">
      <c r="G76" s="7">
        <v>51</v>
      </c>
      <c r="H76" s="8">
        <f t="shared" si="4"/>
        <v>0.70949445601326144</v>
      </c>
      <c r="I76" s="9">
        <f t="shared" si="5"/>
        <v>1.3803167245240069E-2</v>
      </c>
    </row>
    <row r="77" spans="7:9" x14ac:dyDescent="0.2">
      <c r="G77" s="7">
        <v>52</v>
      </c>
      <c r="H77" s="8">
        <f t="shared" si="4"/>
        <v>0.69567693090727334</v>
      </c>
      <c r="I77" s="9">
        <f t="shared" si="5"/>
        <v>1.3828143339046899E-2</v>
      </c>
    </row>
    <row r="78" spans="7:9" x14ac:dyDescent="0.2">
      <c r="G78" s="7">
        <v>53</v>
      </c>
      <c r="H78" s="8">
        <f t="shared" si="4"/>
        <v>0.68184545100997296</v>
      </c>
      <c r="I78" s="9">
        <f t="shared" si="5"/>
        <v>1.383127508214402E-2</v>
      </c>
    </row>
    <row r="79" spans="7:9" x14ac:dyDescent="0.2">
      <c r="G79" s="7">
        <v>54</v>
      </c>
      <c r="H79" s="8">
        <f t="shared" si="4"/>
        <v>0.66802126312147414</v>
      </c>
      <c r="I79" s="9">
        <f t="shared" si="5"/>
        <v>1.381375998688885E-2</v>
      </c>
    </row>
    <row r="80" spans="7:9" x14ac:dyDescent="0.2">
      <c r="G80" s="7">
        <v>55</v>
      </c>
      <c r="H80" s="8">
        <f t="shared" si="4"/>
        <v>0.65422441110630758</v>
      </c>
      <c r="I80" s="9">
        <f t="shared" si="5"/>
        <v>1.377680464955065E-2</v>
      </c>
    </row>
    <row r="81" spans="7:9" x14ac:dyDescent="0.2">
      <c r="G81" s="7">
        <v>56</v>
      </c>
      <c r="H81" s="8">
        <f t="shared" si="4"/>
        <v>0.64047373186360901</v>
      </c>
      <c r="I81" s="9">
        <f t="shared" si="5"/>
        <v>1.3721614872178411E-2</v>
      </c>
    </row>
    <row r="82" spans="7:9" x14ac:dyDescent="0.2">
      <c r="G82" s="7">
        <v>57</v>
      </c>
      <c r="H82" s="8">
        <f t="shared" si="4"/>
        <v>0.62678686050260857</v>
      </c>
      <c r="I82" s="9">
        <f t="shared" si="5"/>
        <v>1.3649387112705469E-2</v>
      </c>
    </row>
    <row r="83" spans="7:9" x14ac:dyDescent="0.2">
      <c r="G83" s="7">
        <v>58</v>
      </c>
      <c r="H83" s="8">
        <f t="shared" si="4"/>
        <v>0.61318024344758859</v>
      </c>
      <c r="I83" s="9">
        <f t="shared" si="5"/>
        <v>1.3561301158427429E-2</v>
      </c>
    </row>
    <row r="84" spans="7:9" x14ac:dyDescent="0.2">
      <c r="G84" s="7">
        <v>59</v>
      </c>
      <c r="H84" s="8">
        <f t="shared" si="4"/>
        <v>0.59966915830117595</v>
      </c>
      <c r="I84" s="9">
        <f t="shared" si="5"/>
        <v>1.3458513918636165E-2</v>
      </c>
    </row>
    <row r="85" spans="7:9" x14ac:dyDescent="0.2">
      <c r="G85" s="7">
        <v>60</v>
      </c>
      <c r="H85" s="8">
        <f t="shared" si="4"/>
        <v>0.58626773939799315</v>
      </c>
      <c r="I85" s="9">
        <f t="shared" si="5"/>
        <v>1.3342154234577505E-2</v>
      </c>
    </row>
    <row r="86" spans="7:9" x14ac:dyDescent="0.2">
      <c r="G86" s="7">
        <v>61</v>
      </c>
      <c r="H86" s="8">
        <f t="shared" si="4"/>
        <v>0.57298900808075748</v>
      </c>
      <c r="I86" s="9">
        <f t="shared" si="5"/>
        <v>1.3213318608582172E-2</v>
      </c>
    </row>
    <row r="87" spans="7:9" x14ac:dyDescent="0.2">
      <c r="G87" s="7">
        <v>62</v>
      </c>
      <c r="H87" s="8">
        <f t="shared" si="4"/>
        <v>0.55984490682685917</v>
      </c>
      <c r="I87" s="9">
        <f t="shared" si="5"/>
        <v>1.3073067758832584E-2</v>
      </c>
    </row>
    <row r="88" spans="7:9" x14ac:dyDescent="0.2">
      <c r="G88" s="7">
        <v>63</v>
      </c>
      <c r="H88" s="8">
        <f t="shared" si="4"/>
        <v>0.54684633644436298</v>
      </c>
      <c r="I88" s="9">
        <f t="shared" si="5"/>
        <v>1.2922423911474063E-2</v>
      </c>
    </row>
    <row r="89" spans="7:9" x14ac:dyDescent="0.2">
      <c r="G89" s="7">
        <v>64</v>
      </c>
      <c r="H89" s="8">
        <f t="shared" si="4"/>
        <v>0.53400319564191334</v>
      </c>
      <c r="I89" s="9">
        <f t="shared" si="5"/>
        <v>1.2762368747416413E-2</v>
      </c>
    </row>
    <row r="90" spans="7:9" x14ac:dyDescent="0.2">
      <c r="G90" s="7">
        <v>65</v>
      </c>
      <c r="H90" s="8">
        <f t="shared" ref="H90:H153" si="7">1-_xlfn.LOGNORM.DIST(G90,H$20,H$21,TRUE)</f>
        <v>0.52132442235674137</v>
      </c>
      <c r="I90" s="9">
        <f t="shared" ref="I90:I153" si="8">_xlfn.LOGNORM.DIST(G90,$H$20,$H$21,FALSE)</f>
        <v>1.2593841927011393E-2</v>
      </c>
    </row>
    <row r="91" spans="7:9" x14ac:dyDescent="0.2">
      <c r="G91" s="7">
        <v>66</v>
      </c>
      <c r="H91" s="8">
        <f t="shared" si="7"/>
        <v>0.50881803629885647</v>
      </c>
      <c r="I91" s="9">
        <f t="shared" si="8"/>
        <v>1.2417740121678863E-2</v>
      </c>
    </row>
    <row r="92" spans="7:9" x14ac:dyDescent="0.2">
      <c r="G92" s="7">
        <v>67</v>
      </c>
      <c r="H92" s="8">
        <f t="shared" si="7"/>
        <v>0.49649118223750033</v>
      </c>
      <c r="I92" s="9">
        <f t="shared" si="8"/>
        <v>1.2234916487376709E-2</v>
      </c>
    </row>
    <row r="93" spans="7:9" x14ac:dyDescent="0.2">
      <c r="G93" s="7">
        <v>68</v>
      </c>
      <c r="H93" s="8">
        <f t="shared" si="7"/>
        <v>0.48435017361820742</v>
      </c>
      <c r="I93" s="9">
        <f t="shared" si="8"/>
        <v>1.2046180520476872E-2</v>
      </c>
    </row>
    <row r="94" spans="7:9" x14ac:dyDescent="0.2">
      <c r="G94" s="7">
        <v>69</v>
      </c>
      <c r="H94" s="8">
        <f t="shared" si="7"/>
        <v>0.47240053615550393</v>
      </c>
      <c r="I94" s="9">
        <f t="shared" si="8"/>
        <v>1.185229824205758E-2</v>
      </c>
    </row>
    <row r="95" spans="7:9" x14ac:dyDescent="0.2">
      <c r="G95" s="7">
        <v>70</v>
      </c>
      <c r="H95" s="8">
        <f t="shared" si="7"/>
        <v>0.46064705109764659</v>
      </c>
      <c r="I95" s="9">
        <f t="shared" si="8"/>
        <v>1.165399266180509E-2</v>
      </c>
    </row>
    <row r="96" spans="7:9" x14ac:dyDescent="0.2">
      <c r="G96" s="7">
        <v>71</v>
      </c>
      <c r="H96" s="8">
        <f t="shared" si="7"/>
        <v>0.44909379790615367</v>
      </c>
      <c r="I96" s="9">
        <f t="shared" si="8"/>
        <v>1.1451944477607662E-2</v>
      </c>
    </row>
    <row r="97" spans="7:9" x14ac:dyDescent="0.2">
      <c r="G97" s="7">
        <v>72</v>
      </c>
      <c r="H97" s="8">
        <f t="shared" si="7"/>
        <v>0.43774419613446769</v>
      </c>
      <c r="I97" s="9">
        <f t="shared" si="8"/>
        <v>1.1246792971499676E-2</v>
      </c>
    </row>
    <row r="98" spans="7:9" x14ac:dyDescent="0.2">
      <c r="G98" s="7">
        <v>73</v>
      </c>
      <c r="H98" s="8">
        <f t="shared" si="7"/>
        <v>0.4266010463272899</v>
      </c>
      <c r="I98" s="9">
        <f t="shared" si="8"/>
        <v>1.1039137066869608E-2</v>
      </c>
    </row>
    <row r="99" spans="7:9" x14ac:dyDescent="0.2">
      <c r="G99" s="7">
        <v>74</v>
      </c>
      <c r="H99" s="8">
        <f t="shared" si="7"/>
        <v>0.41566656979520711</v>
      </c>
      <c r="I99" s="9">
        <f t="shared" si="8"/>
        <v>1.0829536515779368E-2</v>
      </c>
    </row>
    <row r="100" spans="7:9" x14ac:dyDescent="0.2">
      <c r="G100" s="7">
        <v>75</v>
      </c>
      <c r="H100" s="8">
        <f t="shared" si="7"/>
        <v>0.40494244714856376</v>
      </c>
      <c r="I100" s="9">
        <f t="shared" si="8"/>
        <v>1.0618513188860614E-2</v>
      </c>
    </row>
    <row r="101" spans="7:9" x14ac:dyDescent="0.2">
      <c r="G101" s="7">
        <v>76</v>
      </c>
      <c r="H101" s="8">
        <f t="shared" si="7"/>
        <v>0.39442985550036369</v>
      </c>
      <c r="I101" s="9">
        <f t="shared" si="8"/>
        <v>1.040655244356454E-2</v>
      </c>
    </row>
    <row r="102" spans="7:9" x14ac:dyDescent="0.2">
      <c r="G102" s="7">
        <v>77</v>
      </c>
      <c r="H102" s="8">
        <f t="shared" si="7"/>
        <v>0.38412950427071069</v>
      </c>
      <c r="I102" s="9">
        <f t="shared" si="8"/>
        <v>1.0194104549559817E-2</v>
      </c>
    </row>
    <row r="103" spans="7:9" x14ac:dyDescent="0.2">
      <c r="G103" s="7">
        <v>78</v>
      </c>
      <c r="H103" s="8">
        <f t="shared" si="7"/>
        <v>0.37404166954507045</v>
      </c>
      <c r="I103" s="9">
        <f t="shared" si="8"/>
        <v>9.9815861528103934E-3</v>
      </c>
    </row>
    <row r="104" spans="7:9" x14ac:dyDescent="0.2">
      <c r="G104" s="7">
        <v>79</v>
      </c>
      <c r="H104" s="8">
        <f t="shared" si="7"/>
        <v>0.36416622695587586</v>
      </c>
      <c r="I104" s="9">
        <f t="shared" si="8"/>
        <v>9.7693817623411301E-3</v>
      </c>
    </row>
    <row r="105" spans="7:9" x14ac:dyDescent="0.2">
      <c r="G105" s="7">
        <v>80</v>
      </c>
      <c r="H105" s="8">
        <f t="shared" si="7"/>
        <v>0.3545026830718494</v>
      </c>
      <c r="I105" s="9">
        <f t="shared" si="8"/>
        <v>9.5578452459277648E-3</v>
      </c>
    </row>
    <row r="106" spans="7:9" x14ac:dyDescent="0.2">
      <c r="G106" s="7">
        <v>81</v>
      </c>
      <c r="H106" s="8">
        <f t="shared" si="7"/>
        <v>0.34505020529214425</v>
      </c>
      <c r="I106" s="9">
        <f t="shared" si="8"/>
        <v>9.3473013229482226E-3</v>
      </c>
    </row>
    <row r="107" spans="7:9" x14ac:dyDescent="0.2">
      <c r="G107" s="7">
        <v>82</v>
      </c>
      <c r="H107" s="8">
        <f t="shared" si="7"/>
        <v>0.33580765025328896</v>
      </c>
      <c r="I107" s="9">
        <f t="shared" si="8"/>
        <v>9.1380470444209112E-3</v>
      </c>
    </row>
    <row r="108" spans="7:9" x14ac:dyDescent="0.2">
      <c r="G108" s="7">
        <v>83</v>
      </c>
      <c r="H108" s="8">
        <f t="shared" si="7"/>
        <v>0.32677359076604195</v>
      </c>
      <c r="I108" s="9">
        <f t="shared" si="8"/>
        <v>8.9303532518493836E-3</v>
      </c>
    </row>
    <row r="109" spans="7:9" x14ac:dyDescent="0.2">
      <c r="G109" s="7">
        <v>84</v>
      </c>
      <c r="H109" s="8">
        <f t="shared" si="7"/>
        <v>0.31794634130696464</v>
      </c>
      <c r="I109" s="9">
        <f t="shared" si="8"/>
        <v>8.7244660079083547E-3</v>
      </c>
    </row>
    <row r="110" spans="7:9" x14ac:dyDescent="0.2">
      <c r="G110" s="7">
        <v>85</v>
      </c>
      <c r="H110" s="8">
        <f t="shared" si="7"/>
        <v>0.30932398209581013</v>
      </c>
      <c r="I110" s="9">
        <f t="shared" si="8"/>
        <v>8.5206079932575989E-3</v>
      </c>
    </row>
    <row r="111" spans="7:9" x14ac:dyDescent="0.2">
      <c r="G111" s="7">
        <v>86</v>
      </c>
      <c r="H111" s="8">
        <f t="shared" si="7"/>
        <v>0.30090438179500345</v>
      </c>
      <c r="I111" s="9">
        <f t="shared" si="8"/>
        <v>8.3189798648749657E-3</v>
      </c>
    </row>
    <row r="112" spans="7:9" x14ac:dyDescent="0.2">
      <c r="G112" s="7">
        <v>87</v>
      </c>
      <c r="H112" s="8">
        <f t="shared" si="7"/>
        <v>0.29268521887157339</v>
      </c>
      <c r="I112" s="9">
        <f t="shared" si="8"/>
        <v>8.1197615722679879E-3</v>
      </c>
    </row>
    <row r="113" spans="7:9" x14ac:dyDescent="0.2">
      <c r="G113" s="7">
        <v>88</v>
      </c>
      <c r="H113" s="8">
        <f t="shared" si="7"/>
        <v>0.28466400166514005</v>
      </c>
      <c r="I113" s="9">
        <f t="shared" si="8"/>
        <v>7.9231136287726753E-3</v>
      </c>
    </row>
    <row r="114" spans="7:9" x14ac:dyDescent="0.2">
      <c r="G114" s="7">
        <v>89</v>
      </c>
      <c r="H114" s="8">
        <f t="shared" si="7"/>
        <v>0.27683808720793635</v>
      </c>
      <c r="I114" s="9">
        <f t="shared" si="8"/>
        <v>7.7291783358853696E-3</v>
      </c>
    </row>
    <row r="115" spans="7:9" x14ac:dyDescent="0.2">
      <c r="G115" s="7">
        <v>90</v>
      </c>
      <c r="H115" s="8">
        <f t="shared" si="7"/>
        <v>0.26920469884459464</v>
      </c>
      <c r="I115" s="9">
        <f t="shared" si="8"/>
        <v>7.5380809592140883E-3</v>
      </c>
    </row>
    <row r="116" spans="7:9" x14ac:dyDescent="0.2">
      <c r="G116" s="7">
        <v>91</v>
      </c>
      <c r="H116" s="8">
        <f t="shared" si="7"/>
        <v>0.26176094270055783</v>
      </c>
      <c r="I116" s="9">
        <f t="shared" si="8"/>
        <v>7.3499308551879874E-3</v>
      </c>
    </row>
    <row r="117" spans="7:9" x14ac:dyDescent="0.2">
      <c r="G117" s="7">
        <v>92</v>
      </c>
      <c r="H117" s="8">
        <f t="shared" si="7"/>
        <v>0.25450382304857422</v>
      </c>
      <c r="I117" s="9">
        <f t="shared" si="8"/>
        <v>7.1648225481358747E-3</v>
      </c>
    </row>
    <row r="118" spans="7:9" x14ac:dyDescent="0.2">
      <c r="G118" s="7">
        <v>93</v>
      </c>
      <c r="H118" s="8">
        <f t="shared" si="7"/>
        <v>0.24743025662294549</v>
      </c>
      <c r="I118" s="9">
        <f t="shared" si="8"/>
        <v>6.9828367577492081E-3</v>
      </c>
    </row>
    <row r="119" spans="7:9" x14ac:dyDescent="0.2">
      <c r="G119" s="7">
        <v>94</v>
      </c>
      <c r="H119" s="8">
        <f t="shared" si="7"/>
        <v>0.24053708593097789</v>
      </c>
      <c r="I119" s="9">
        <f t="shared" si="8"/>
        <v>6.8040413772848746E-3</v>
      </c>
    </row>
    <row r="120" spans="7:9" x14ac:dyDescent="0.2">
      <c r="G120" s="7">
        <v>95</v>
      </c>
      <c r="H120" s="8">
        <f t="shared" si="7"/>
        <v>0.23382109161060582</v>
      </c>
      <c r="I120" s="9">
        <f t="shared" si="8"/>
        <v>6.6284924031496228E-3</v>
      </c>
    </row>
    <row r="121" spans="7:9" x14ac:dyDescent="0.2">
      <c r="G121" s="7">
        <v>96</v>
      </c>
      <c r="H121" s="8">
        <f t="shared" si="7"/>
        <v>0.22727900388238598</v>
      </c>
      <c r="I121" s="9">
        <f t="shared" si="8"/>
        <v>6.4562348167450613E-3</v>
      </c>
    </row>
    <row r="122" spans="7:9" x14ac:dyDescent="0.2">
      <c r="G122" s="7">
        <v>97</v>
      </c>
      <c r="H122" s="8">
        <f t="shared" si="7"/>
        <v>0.22090751314307111</v>
      </c>
      <c r="I122" s="9">
        <f t="shared" si="8"/>
        <v>6.2873034196464098E-3</v>
      </c>
    </row>
    <row r="123" spans="7:9" x14ac:dyDescent="0.2">
      <c r="G123" s="7">
        <v>98</v>
      </c>
      <c r="H123" s="8">
        <f t="shared" si="7"/>
        <v>0.21470327974683434</v>
      </c>
      <c r="I123" s="9">
        <f t="shared" si="8"/>
        <v>6.1217236233451818E-3</v>
      </c>
    </row>
    <row r="124" spans="7:9" x14ac:dyDescent="0.2">
      <c r="G124" s="7">
        <v>99</v>
      </c>
      <c r="H124" s="8">
        <f t="shared" si="7"/>
        <v>0.20866294301890886</v>
      </c>
      <c r="I124" s="9">
        <f t="shared" si="8"/>
        <v>5.9595121949099963E-3</v>
      </c>
    </row>
    <row r="125" spans="7:9" x14ac:dyDescent="0.2">
      <c r="G125" s="7">
        <v>100</v>
      </c>
      <c r="H125" s="8">
        <f t="shared" si="7"/>
        <v>0.20278312954500355</v>
      </c>
      <c r="I125" s="9">
        <f t="shared" si="8"/>
        <v>5.8006779600147454E-3</v>
      </c>
    </row>
    <row r="126" spans="7:9" x14ac:dyDescent="0.2">
      <c r="G126" s="7">
        <v>101</v>
      </c>
      <c r="H126" s="8">
        <f t="shared" si="7"/>
        <v>0.19706046077838313</v>
      </c>
      <c r="I126" s="9">
        <f t="shared" si="8"/>
        <v>5.6452224648543652E-3</v>
      </c>
    </row>
    <row r="127" spans="7:9" x14ac:dyDescent="0.2">
      <c r="G127" s="7">
        <v>102</v>
      </c>
      <c r="H127" s="8">
        <f t="shared" si="7"/>
        <v>0.19149156000492829</v>
      </c>
      <c r="I127" s="9">
        <f t="shared" si="8"/>
        <v>5.4931405985167671E-3</v>
      </c>
    </row>
    <row r="128" spans="7:9" x14ac:dyDescent="0.2">
      <c r="G128" s="7">
        <v>103</v>
      </c>
      <c r="H128" s="8">
        <f t="shared" si="7"/>
        <v>0.18607305870493418</v>
      </c>
      <c r="I128" s="9">
        <f t="shared" si="8"/>
        <v>5.3444211774108207E-3</v>
      </c>
    </row>
    <row r="129" spans="7:9" x14ac:dyDescent="0.2">
      <c r="G129" s="7">
        <v>104</v>
      </c>
      <c r="H129" s="8">
        <f t="shared" si="7"/>
        <v>0.18080160234878373</v>
      </c>
      <c r="I129" s="9">
        <f t="shared" si="8"/>
        <v>5.1990474933644466E-3</v>
      </c>
    </row>
    <row r="130" spans="7:9" x14ac:dyDescent="0.2">
      <c r="G130" s="7">
        <v>105</v>
      </c>
      <c r="H130" s="8">
        <f t="shared" si="7"/>
        <v>0.17567385566200677</v>
      </c>
      <c r="I130" s="9">
        <f t="shared" si="8"/>
        <v>5.056997827008386E-3</v>
      </c>
    </row>
    <row r="131" spans="7:9" x14ac:dyDescent="0.2">
      <c r="G131" s="7">
        <v>106</v>
      </c>
      <c r="H131" s="8">
        <f t="shared" si="7"/>
        <v>0.17068650739364943</v>
      </c>
      <c r="I131" s="9">
        <f t="shared" si="8"/>
        <v>4.9182459280514568E-3</v>
      </c>
    </row>
    <row r="132" spans="7:9" x14ac:dyDescent="0.2">
      <c r="G132" s="7">
        <v>107</v>
      </c>
      <c r="H132" s="8">
        <f t="shared" si="7"/>
        <v>0.16583627462025774</v>
      </c>
      <c r="I132" s="9">
        <f t="shared" si="8"/>
        <v>4.7827614640332432E-3</v>
      </c>
    </row>
    <row r="133" spans="7:9" x14ac:dyDescent="0.2">
      <c r="G133" s="7">
        <v>108</v>
      </c>
      <c r="H133" s="8">
        <f t="shared" si="7"/>
        <v>0.16111990661621878</v>
      </c>
      <c r="I133" s="9">
        <f t="shared" si="8"/>
        <v>4.6505104391129743E-3</v>
      </c>
    </row>
    <row r="134" spans="7:9" x14ac:dyDescent="0.2">
      <c r="G134" s="7">
        <v>109</v>
      </c>
      <c r="H134" s="8">
        <f t="shared" si="7"/>
        <v>0.15653418831966048</v>
      </c>
      <c r="I134" s="9">
        <f t="shared" si="8"/>
        <v>4.5214555844198152E-3</v>
      </c>
    </row>
    <row r="135" spans="7:9" x14ac:dyDescent="0.2">
      <c r="G135" s="7">
        <v>110</v>
      </c>
      <c r="H135" s="8">
        <f t="shared" si="7"/>
        <v>0.15207594342159481</v>
      </c>
      <c r="I135" s="9">
        <f t="shared" si="8"/>
        <v>4.3955567214501437E-3</v>
      </c>
    </row>
    <row r="136" spans="7:9" x14ac:dyDescent="0.2">
      <c r="G136" s="7">
        <v>111</v>
      </c>
      <c r="H136" s="8">
        <f t="shared" si="7"/>
        <v>0.14774203710454348</v>
      </c>
      <c r="I136" s="9">
        <f t="shared" si="8"/>
        <v>4.2727710999551577E-3</v>
      </c>
    </row>
    <row r="137" spans="7:9" x14ac:dyDescent="0.2">
      <c r="G137" s="7">
        <v>112</v>
      </c>
      <c r="H137" s="8">
        <f t="shared" si="7"/>
        <v>0.14352937845543978</v>
      </c>
      <c r="I137" s="9">
        <f t="shared" si="8"/>
        <v>4.1530537117150466E-3</v>
      </c>
    </row>
    <row r="138" spans="7:9" x14ac:dyDescent="0.2">
      <c r="G138" s="7">
        <v>113</v>
      </c>
      <c r="H138" s="8">
        <f t="shared" si="7"/>
        <v>0.13943492257625534</v>
      </c>
      <c r="I138" s="9">
        <f t="shared" si="8"/>
        <v>4.0363575815480033E-3</v>
      </c>
    </row>
    <row r="139" spans="7:9" x14ac:dyDescent="0.2">
      <c r="G139" s="7">
        <v>114</v>
      </c>
      <c r="H139" s="8">
        <f t="shared" si="7"/>
        <v>0.13545567241445511</v>
      </c>
      <c r="I139" s="9">
        <f t="shared" si="8"/>
        <v>3.9226340368517911E-3</v>
      </c>
    </row>
    <row r="140" spans="7:9" x14ac:dyDescent="0.2">
      <c r="G140" s="7">
        <v>115</v>
      </c>
      <c r="H140" s="8">
        <f t="shared" si="7"/>
        <v>0.13158868033412141</v>
      </c>
      <c r="I140" s="9">
        <f t="shared" si="8"/>
        <v>3.8118329569241734E-3</v>
      </c>
    </row>
    <row r="141" spans="7:9" x14ac:dyDescent="0.2">
      <c r="G141" s="7">
        <v>116</v>
      </c>
      <c r="H141" s="8">
        <f t="shared" si="7"/>
        <v>0.12783104944737123</v>
      </c>
      <c r="I141" s="9">
        <f t="shared" si="8"/>
        <v>3.7039030032570684E-3</v>
      </c>
    </row>
    <row r="142" spans="7:9" x14ac:dyDescent="0.2">
      <c r="G142" s="7">
        <v>117</v>
      </c>
      <c r="H142" s="8">
        <f t="shared" si="7"/>
        <v>0.1241799347245115</v>
      </c>
      <c r="I142" s="9">
        <f t="shared" si="8"/>
        <v>3.5987918319470933E-3</v>
      </c>
    </row>
    <row r="143" spans="7:9" x14ac:dyDescent="0.2">
      <c r="G143" s="7">
        <v>118</v>
      </c>
      <c r="H143" s="8">
        <f t="shared" si="7"/>
        <v>0.12063254390027178</v>
      </c>
      <c r="I143" s="9">
        <f t="shared" si="8"/>
        <v>3.4964462893136393E-3</v>
      </c>
    </row>
    <row r="144" spans="7:9" x14ac:dyDescent="0.2">
      <c r="G144" s="7">
        <v>119</v>
      </c>
      <c r="H144" s="8">
        <f t="shared" si="7"/>
        <v>0.11718613819237644</v>
      </c>
      <c r="I144" s="9">
        <f t="shared" si="8"/>
        <v>3.3968125917645327E-3</v>
      </c>
    </row>
    <row r="145" spans="7:9" x14ac:dyDescent="0.2">
      <c r="G145" s="7">
        <v>120</v>
      </c>
      <c r="H145" s="8">
        <f t="shared" si="7"/>
        <v>0.1138380328477151</v>
      </c>
      <c r="I145" s="9">
        <f t="shared" si="8"/>
        <v>3.2998364908993945E-3</v>
      </c>
    </row>
    <row r="146" spans="7:9" x14ac:dyDescent="0.2">
      <c r="G146" s="7">
        <v>121</v>
      </c>
      <c r="H146" s="8">
        <f t="shared" si="7"/>
        <v>0.11058559753039499</v>
      </c>
      <c r="I146" s="9">
        <f t="shared" si="8"/>
        <v>3.2054634247913453E-3</v>
      </c>
    </row>
    <row r="147" spans="7:9" x14ac:dyDescent="0.2">
      <c r="G147" s="7">
        <v>122</v>
      </c>
      <c r="H147" s="8">
        <f t="shared" si="7"/>
        <v>0.10742625656505145</v>
      </c>
      <c r="I147" s="9">
        <f t="shared" si="8"/>
        <v>3.1136386563402297E-3</v>
      </c>
    </row>
    <row r="148" spans="7:9" x14ac:dyDescent="0.2">
      <c r="G148" s="7">
        <v>123</v>
      </c>
      <c r="H148" s="8">
        <f t="shared" si="7"/>
        <v>0.10435748904791153</v>
      </c>
      <c r="I148" s="9">
        <f t="shared" si="8"/>
        <v>3.0243073995435163E-3</v>
      </c>
    </row>
    <row r="149" spans="7:9" x14ac:dyDescent="0.2">
      <c r="G149" s="7">
        <v>124</v>
      </c>
      <c r="H149" s="8">
        <f t="shared" si="7"/>
        <v>0.10137682883729249</v>
      </c>
      <c r="I149" s="9">
        <f t="shared" si="8"/>
        <v>2.9374149344865599E-3</v>
      </c>
    </row>
    <row r="150" spans="7:9" x14ac:dyDescent="0.2">
      <c r="G150" s="7">
        <v>125</v>
      </c>
      <c r="H150" s="8">
        <f t="shared" si="7"/>
        <v>9.848186443443685E-2</v>
      </c>
      <c r="I150" s="9">
        <f t="shared" si="8"/>
        <v>2.8529067118099431E-3</v>
      </c>
    </row>
    <row r="151" spans="7:9" x14ac:dyDescent="0.2">
      <c r="G151" s="7">
        <v>126</v>
      </c>
      <c r="H151" s="8">
        <f t="shared" si="7"/>
        <v>9.5670238764835602E-2</v>
      </c>
      <c r="I151" s="9">
        <f t="shared" si="8"/>
        <v>2.7707284473698162E-3</v>
      </c>
    </row>
    <row r="152" spans="7:9" x14ac:dyDescent="0.2">
      <c r="G152" s="7">
        <v>127</v>
      </c>
      <c r="H152" s="8">
        <f t="shared" si="7"/>
        <v>9.2939648869515112E-2</v>
      </c>
      <c r="I152" s="9">
        <f t="shared" si="8"/>
        <v>2.6908262077670478E-3</v>
      </c>
    </row>
    <row r="153" spans="7:9" x14ac:dyDescent="0.2">
      <c r="G153" s="7">
        <v>128</v>
      </c>
      <c r="H153" s="8">
        <f t="shared" si="7"/>
        <v>9.028784551509339E-2</v>
      </c>
      <c r="I153" s="9">
        <f t="shared" si="8"/>
        <v>2.613146487382157E-3</v>
      </c>
    </row>
    <row r="154" spans="7:9" x14ac:dyDescent="0.2">
      <c r="G154" s="7">
        <v>129</v>
      </c>
      <c r="H154" s="8">
        <f t="shared" ref="H154:H205" si="9">1-_xlfn.LOGNORM.DIST(G154,H$20,H$21,TRUE)</f>
        <v>8.7712632730795104E-2</v>
      </c>
      <c r="I154" s="9">
        <f t="shared" ref="I154:I205" si="10">_xlfn.LOGNORM.DIST(G154,$H$20,$H$21,FALSE)</f>
        <v>2.5376362775160525E-3</v>
      </c>
    </row>
    <row r="155" spans="7:9" x14ac:dyDescent="0.2">
      <c r="G155" s="7">
        <v>130</v>
      </c>
      <c r="H155" s="8">
        <f t="shared" si="9"/>
        <v>8.5211867280038489E-2</v>
      </c>
      <c r="I155" s="9">
        <f t="shared" si="10"/>
        <v>2.464243128201407E-3</v>
      </c>
    </row>
    <row r="156" spans="7:9" x14ac:dyDescent="0.2">
      <c r="G156" s="7">
        <v>131</v>
      </c>
      <c r="H156" s="8">
        <f t="shared" si="9"/>
        <v>8.2783458073651062E-2</v>
      </c>
      <c r="I156" s="9">
        <f t="shared" si="10"/>
        <v>2.3929152032155141E-3</v>
      </c>
    </row>
    <row r="157" spans="7:9" x14ac:dyDescent="0.2">
      <c r="G157" s="7">
        <v>132</v>
      </c>
      <c r="H157" s="8">
        <f t="shared" si="9"/>
        <v>8.0425365531263671E-2</v>
      </c>
      <c r="I157" s="9">
        <f t="shared" si="10"/>
        <v>2.3236013287936592E-3</v>
      </c>
    </row>
    <row r="158" spans="7:9" x14ac:dyDescent="0.2">
      <c r="G158" s="7">
        <v>133</v>
      </c>
      <c r="H158" s="8">
        <f t="shared" si="9"/>
        <v>7.8135600896944157E-2</v>
      </c>
      <c r="I158" s="9">
        <f t="shared" si="10"/>
        <v>2.256251036511277E-3</v>
      </c>
    </row>
    <row r="159" spans="7:9" x14ac:dyDescent="0.2">
      <c r="G159" s="7">
        <v>134</v>
      </c>
      <c r="H159" s="8">
        <f t="shared" si="9"/>
        <v>7.5912225514680354E-2</v>
      </c>
      <c r="I159" s="9">
        <f t="shared" si="10"/>
        <v>2.190814600774207E-3</v>
      </c>
    </row>
    <row r="160" spans="7:9" x14ac:dyDescent="0.2">
      <c r="G160" s="7">
        <v>135</v>
      </c>
      <c r="H160" s="8">
        <f t="shared" si="9"/>
        <v>7.3753350068895718E-2</v>
      </c>
      <c r="I160" s="9">
        <f t="shared" si="10"/>
        <v>2.1272430713287879E-3</v>
      </c>
    </row>
    <row r="161" spans="7:9" x14ac:dyDescent="0.2">
      <c r="G161" s="7">
        <v>136</v>
      </c>
      <c r="H161" s="8">
        <f t="shared" si="9"/>
        <v>7.1657133794784555E-2</v>
      </c>
      <c r="I161" s="9">
        <f t="shared" si="10"/>
        <v>2.0654883011775689E-3</v>
      </c>
    </row>
    <row r="162" spans="7:9" x14ac:dyDescent="0.2">
      <c r="G162" s="7">
        <v>137</v>
      </c>
      <c r="H162" s="8">
        <f t="shared" si="9"/>
        <v>6.962178366287497E-2</v>
      </c>
      <c r="I162" s="9">
        <f t="shared" si="10"/>
        <v>2.0055029702614985E-3</v>
      </c>
    </row>
    <row r="163" spans="7:9" x14ac:dyDescent="0.2">
      <c r="G163" s="7">
        <v>138</v>
      </c>
      <c r="H163" s="8">
        <f t="shared" si="9"/>
        <v>6.764555354188706E-2</v>
      </c>
      <c r="I163" s="9">
        <f t="shared" si="10"/>
        <v>1.9472406052461792E-3</v>
      </c>
    </row>
    <row r="164" spans="7:9" x14ac:dyDescent="0.2">
      <c r="G164" s="7">
        <v>139</v>
      </c>
      <c r="H164" s="8">
        <f t="shared" si="9"/>
        <v>6.5726743343619498E-2</v>
      </c>
      <c r="I164" s="9">
        <f t="shared" si="10"/>
        <v>1.8906555957277789E-3</v>
      </c>
    </row>
    <row r="165" spans="7:9" x14ac:dyDescent="0.2">
      <c r="G165" s="7">
        <v>140</v>
      </c>
      <c r="H165" s="8">
        <f t="shared" si="9"/>
        <v>6.3863698153295956E-2</v>
      </c>
      <c r="I165" s="9">
        <f t="shared" si="10"/>
        <v>1.835703207153137E-3</v>
      </c>
    </row>
    <row r="166" spans="7:9" x14ac:dyDescent="0.2">
      <c r="G166" s="7">
        <v>141</v>
      </c>
      <c r="H166" s="8">
        <f t="shared" si="9"/>
        <v>6.2054807348520757E-2</v>
      </c>
      <c r="I166" s="9">
        <f t="shared" si="10"/>
        <v>1.7823395907291561E-3</v>
      </c>
    </row>
    <row r="167" spans="7:9" x14ac:dyDescent="0.2">
      <c r="G167" s="7">
        <v>142</v>
      </c>
      <c r="H167" s="8">
        <f t="shared" si="9"/>
        <v>6.029850370972234E-2</v>
      </c>
      <c r="I167" s="9">
        <f t="shared" si="10"/>
        <v>1.7305217905778487E-3</v>
      </c>
    </row>
    <row r="168" spans="7:9" x14ac:dyDescent="0.2">
      <c r="G168" s="7">
        <v>143</v>
      </c>
      <c r="H168" s="8">
        <f t="shared" si="9"/>
        <v>5.8593262524717082E-2</v>
      </c>
      <c r="I168" s="9">
        <f t="shared" si="10"/>
        <v>1.6802077483760373E-3</v>
      </c>
    </row>
    <row r="169" spans="7:9" x14ac:dyDescent="0.2">
      <c r="G169" s="7">
        <v>144</v>
      </c>
      <c r="H169" s="8">
        <f t="shared" si="9"/>
        <v>5.6937600689798584E-2</v>
      </c>
      <c r="I169" s="9">
        <f t="shared" si="10"/>
        <v>1.6313563057023393E-3</v>
      </c>
    </row>
    <row r="170" spans="7:9" x14ac:dyDescent="0.2">
      <c r="G170" s="7">
        <v>145</v>
      </c>
      <c r="H170" s="8">
        <f t="shared" si="9"/>
        <v>5.5330075809541635E-2</v>
      </c>
      <c r="I170" s="9">
        <f t="shared" si="10"/>
        <v>1.5839272042985121E-3</v>
      </c>
    </row>
    <row r="171" spans="7:9" x14ac:dyDescent="0.2">
      <c r="G171" s="7">
        <v>146</v>
      </c>
      <c r="H171" s="8">
        <f t="shared" si="9"/>
        <v>5.3769285297302516E-2</v>
      </c>
      <c r="I171" s="9">
        <f t="shared" si="10"/>
        <v>1.537881084437711E-3</v>
      </c>
    </row>
    <row r="172" spans="7:9" x14ac:dyDescent="0.2">
      <c r="G172" s="7">
        <v>147</v>
      </c>
      <c r="H172" s="8">
        <f t="shared" si="9"/>
        <v>5.2253865478226302E-2</v>
      </c>
      <c r="I172" s="9">
        <f t="shared" si="10"/>
        <v>1.4931794815787431E-3</v>
      </c>
    </row>
    <row r="173" spans="7:9" x14ac:dyDescent="0.2">
      <c r="G173" s="7">
        <v>148</v>
      </c>
      <c r="H173" s="8">
        <f t="shared" si="9"/>
        <v>5.0782490696384852E-2</v>
      </c>
      <c r="I173" s="9">
        <f t="shared" si="10"/>
        <v>1.4497848214723975E-3</v>
      </c>
    </row>
    <row r="174" spans="7:9" x14ac:dyDescent="0.2">
      <c r="G174" s="7">
        <v>149</v>
      </c>
      <c r="H174" s="8">
        <f t="shared" si="9"/>
        <v>4.9353872427518763E-2</v>
      </c>
      <c r="I174" s="9">
        <f t="shared" si="10"/>
        <v>1.4076604138740728E-3</v>
      </c>
    </row>
    <row r="175" spans="7:9" x14ac:dyDescent="0.2">
      <c r="G175" s="7">
        <v>150</v>
      </c>
      <c r="H175" s="8">
        <f t="shared" si="9"/>
        <v>4.7966758398703679E-2</v>
      </c>
      <c r="I175" s="9">
        <f t="shared" si="10"/>
        <v>1.3667704450056489E-3</v>
      </c>
    </row>
    <row r="176" spans="7:9" x14ac:dyDescent="0.2">
      <c r="G176" s="7">
        <v>151</v>
      </c>
      <c r="H176" s="8">
        <f t="shared" si="9"/>
        <v>4.6619931716123109E-2</v>
      </c>
      <c r="I176" s="9">
        <f t="shared" si="10"/>
        <v>1.3270799688989436E-3</v>
      </c>
    </row>
    <row r="177" spans="7:9" x14ac:dyDescent="0.2">
      <c r="G177" s="7">
        <v>152</v>
      </c>
      <c r="H177" s="8">
        <f t="shared" si="9"/>
        <v>4.5312210002007802E-2</v>
      </c>
      <c r="I177" s="9">
        <f t="shared" si="10"/>
        <v>1.2885548977433622E-3</v>
      </c>
    </row>
    <row r="178" spans="7:9" x14ac:dyDescent="0.2">
      <c r="G178" s="7">
        <v>153</v>
      </c>
      <c r="H178" s="8">
        <f t="shared" si="9"/>
        <v>4.4042444541675274E-2</v>
      </c>
      <c r="I178" s="9">
        <f t="shared" si="10"/>
        <v>1.2511619913510099E-3</v>
      </c>
    </row>
    <row r="179" spans="7:9" x14ac:dyDescent="0.2">
      <c r="G179" s="7">
        <v>154</v>
      </c>
      <c r="H179" s="8">
        <f t="shared" si="9"/>
        <v>4.2809519441503685E-2</v>
      </c>
      <c r="I179" s="9">
        <f t="shared" si="10"/>
        <v>1.2148688458439049E-3</v>
      </c>
    </row>
    <row r="180" spans="7:9" x14ac:dyDescent="0.2">
      <c r="G180" s="7">
        <v>155</v>
      </c>
      <c r="H180" s="8">
        <f t="shared" si="9"/>
        <v>4.1612350798566178E-2</v>
      </c>
      <c r="I180" s="9">
        <f t="shared" si="10"/>
        <v>1.1796438816600143E-3</v>
      </c>
    </row>
    <row r="181" spans="7:9" x14ac:dyDescent="0.2">
      <c r="G181" s="7">
        <v>156</v>
      </c>
      <c r="H181" s="8">
        <f t="shared" si="9"/>
        <v>4.0449885882561043E-2</v>
      </c>
      <c r="I181" s="9">
        <f t="shared" si="10"/>
        <v>1.1454563309670582E-3</v>
      </c>
    </row>
    <row r="182" spans="7:9" x14ac:dyDescent="0.2">
      <c r="G182" s="7">
        <v>157</v>
      </c>
      <c r="H182" s="8">
        <f t="shared" si="9"/>
        <v>3.9321102330591939E-2</v>
      </c>
      <c r="I182" s="9">
        <f t="shared" si="10"/>
        <v>1.1122762245662358E-3</v>
      </c>
    </row>
    <row r="183" spans="7:9" x14ac:dyDescent="0.2">
      <c r="G183" s="7">
        <v>158</v>
      </c>
      <c r="H183" s="8">
        <f t="shared" si="9"/>
        <v>3.8225007355266016E-2</v>
      </c>
      <c r="I183" s="9">
        <f t="shared" si="10"/>
        <v>1.0800743783613066E-3</v>
      </c>
    </row>
    <row r="184" spans="7:9" x14ac:dyDescent="0.2">
      <c r="G184" s="7">
        <v>159</v>
      </c>
      <c r="H184" s="8">
        <f t="shared" si="9"/>
        <v>3.7160636966512173E-2</v>
      </c>
      <c r="I184" s="9">
        <f t="shared" si="10"/>
        <v>1.0488223794624001E-3</v>
      </c>
    </row>
    <row r="185" spans="7:9" x14ac:dyDescent="0.2">
      <c r="G185" s="7">
        <v>160</v>
      </c>
      <c r="H185" s="8">
        <f t="shared" si="9"/>
        <v>3.6127055207450631E-2</v>
      </c>
      <c r="I185" s="9">
        <f t="shared" si="10"/>
        <v>1.0184925719882191E-3</v>
      </c>
    </row>
    <row r="186" spans="7:9" x14ac:dyDescent="0.2">
      <c r="G186" s="7">
        <v>161</v>
      </c>
      <c r="H186" s="8">
        <f t="shared" si="9"/>
        <v>3.5123353404587054E-2</v>
      </c>
      <c r="I186" s="9">
        <f t="shared" si="10"/>
        <v>9.89058042624987E-4</v>
      </c>
    </row>
    <row r="187" spans="7:9" x14ac:dyDescent="0.2">
      <c r="G187" s="7">
        <v>162</v>
      </c>
      <c r="H187" s="8">
        <f t="shared" si="9"/>
        <v>3.4148649432546918E-2</v>
      </c>
      <c r="I187" s="9">
        <f t="shared" si="10"/>
        <v>9.6049260599557172E-4</v>
      </c>
    </row>
    <row r="188" spans="7:9" x14ac:dyDescent="0.2">
      <c r="G188" s="7">
        <v>163</v>
      </c>
      <c r="H188" s="8">
        <f t="shared" si="9"/>
        <v>3.3202086993514457E-2</v>
      </c>
      <c r="I188" s="9">
        <f t="shared" si="10"/>
        <v>9.3277078988752862E-4</v>
      </c>
    </row>
    <row r="189" spans="7:9" x14ac:dyDescent="0.2">
      <c r="G189" s="7">
        <v>164</v>
      </c>
      <c r="H189" s="8">
        <f t="shared" si="9"/>
        <v>3.2282834911496416E-2</v>
      </c>
      <c r="I189" s="9">
        <f t="shared" si="10"/>
        <v>9.0586782038466426E-4</v>
      </c>
    </row>
    <row r="190" spans="7:9" x14ac:dyDescent="0.2">
      <c r="G190" s="7">
        <v>165</v>
      </c>
      <c r="H190" s="8">
        <f t="shared" si="9"/>
        <v>3.139008644148511E-2</v>
      </c>
      <c r="I190" s="9">
        <f t="shared" si="10"/>
        <v>8.7975960694263366E-4</v>
      </c>
    </row>
    <row r="191" spans="7:9" x14ac:dyDescent="0.2">
      <c r="G191" s="7">
        <v>166</v>
      </c>
      <c r="H191" s="8">
        <f t="shared" si="9"/>
        <v>3.0523058593557306E-2</v>
      </c>
      <c r="I191" s="9">
        <f t="shared" si="10"/>
        <v>8.5442272744540239E-4</v>
      </c>
    </row>
    <row r="192" spans="7:9" x14ac:dyDescent="0.2">
      <c r="G192" s="7">
        <v>167</v>
      </c>
      <c r="H192" s="8">
        <f t="shared" si="9"/>
        <v>2.9680991471913942E-2</v>
      </c>
      <c r="I192" s="9">
        <f t="shared" si="10"/>
        <v>8.2983441327611927E-4</v>
      </c>
    </row>
    <row r="193" spans="7:9" x14ac:dyDescent="0.2">
      <c r="G193" s="7">
        <v>168</v>
      </c>
      <c r="H193" s="8">
        <f t="shared" si="9"/>
        <v>2.8863147628827579E-2</v>
      </c>
      <c r="I193" s="9">
        <f t="shared" si="10"/>
        <v>8.0597253443248488E-4</v>
      </c>
    </row>
    <row r="194" spans="7:9" x14ac:dyDescent="0.2">
      <c r="G194" s="7">
        <v>169</v>
      </c>
      <c r="H194" s="8">
        <f t="shared" si="9"/>
        <v>2.806881143344131E-2</v>
      </c>
      <c r="I194" s="9">
        <f t="shared" si="10"/>
        <v>7.8281558471408929E-4</v>
      </c>
    </row>
    <row r="195" spans="7:9" x14ac:dyDescent="0.2">
      <c r="G195" s="7">
        <v>170</v>
      </c>
      <c r="H195" s="8">
        <f t="shared" si="9"/>
        <v>2.7297288455334412E-2</v>
      </c>
      <c r="I195" s="9">
        <f t="shared" si="10"/>
        <v>7.6034266700620017E-4</v>
      </c>
    </row>
    <row r="196" spans="7:9" x14ac:dyDescent="0.2">
      <c r="G196" s="7">
        <v>171</v>
      </c>
      <c r="H196" s="8">
        <f t="shared" si="9"/>
        <v>2.6547904862745497E-2</v>
      </c>
      <c r="I196" s="9">
        <f t="shared" si="10"/>
        <v>7.3853347868209308E-4</v>
      </c>
    </row>
    <row r="197" spans="7:9" x14ac:dyDescent="0.2">
      <c r="G197" s="7">
        <v>172</v>
      </c>
      <c r="H197" s="8">
        <f t="shared" si="9"/>
        <v>2.5820006835327369E-2</v>
      </c>
      <c r="I197" s="9">
        <f t="shared" si="10"/>
        <v>7.173682971436232E-4</v>
      </c>
    </row>
    <row r="198" spans="7:9" x14ac:dyDescent="0.2">
      <c r="G198" s="7">
        <v>173</v>
      </c>
      <c r="H198" s="8">
        <f t="shared" si="9"/>
        <v>2.5112959991282713E-2</v>
      </c>
      <c r="I198" s="9">
        <f t="shared" si="10"/>
        <v>6.968279655176087E-4</v>
      </c>
    </row>
    <row r="199" spans="7:9" x14ac:dyDescent="0.2">
      <c r="G199" s="7">
        <v>174</v>
      </c>
      <c r="H199" s="8">
        <f t="shared" si="9"/>
        <v>2.4426148828721628E-2</v>
      </c>
      <c r="I199" s="9">
        <f t="shared" si="10"/>
        <v>6.7689387852362302E-4</v>
      </c>
    </row>
    <row r="200" spans="7:9" x14ac:dyDescent="0.2">
      <c r="G200" s="7">
        <v>175</v>
      </c>
      <c r="H200" s="8">
        <f t="shared" si="9"/>
        <v>2.3758976181057156E-2</v>
      </c>
      <c r="I200" s="9">
        <f t="shared" si="10"/>
        <v>6.575479685268287E-4</v>
      </c>
    </row>
    <row r="201" spans="7:9" x14ac:dyDescent="0.2">
      <c r="G201" s="7">
        <v>176</v>
      </c>
      <c r="H201" s="8">
        <f t="shared" si="9"/>
        <v>2.3110862686252398E-2</v>
      </c>
      <c r="I201" s="9">
        <f t="shared" si="10"/>
        <v>6.3877269178800699E-4</v>
      </c>
    </row>
    <row r="202" spans="7:9" x14ac:dyDescent="0.2">
      <c r="G202" s="7">
        <v>177</v>
      </c>
      <c r="H202" s="8">
        <f t="shared" si="9"/>
        <v>2.2481246269712818E-2</v>
      </c>
      <c r="I202" s="9">
        <f t="shared" si="10"/>
        <v>6.2055101492113345E-4</v>
      </c>
    </row>
    <row r="203" spans="7:9" x14ac:dyDescent="0.2">
      <c r="G203" s="7">
        <v>178</v>
      </c>
      <c r="H203" s="8">
        <f t="shared" si="9"/>
        <v>2.1869581640615587E-2</v>
      </c>
      <c r="I203" s="9">
        <f t="shared" si="10"/>
        <v>6.0286640156761951E-4</v>
      </c>
    </row>
    <row r="204" spans="7:9" x14ac:dyDescent="0.2">
      <c r="G204" s="7">
        <v>179</v>
      </c>
      <c r="H204" s="8">
        <f t="shared" si="9"/>
        <v>2.127533980145091E-2</v>
      </c>
      <c r="I204" s="9">
        <f t="shared" si="10"/>
        <v>5.8570279929488344E-4</v>
      </c>
    </row>
    <row r="205" spans="7:9" x14ac:dyDescent="0.2">
      <c r="G205" s="7">
        <v>180</v>
      </c>
      <c r="H205" s="8">
        <f t="shared" si="9"/>
        <v>2.069800757055118E-2</v>
      </c>
      <c r="I205" s="9">
        <f t="shared" si="10"/>
        <v>5.690446267257402E-4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36FE-5290-E542-A544-C41FEBA522B5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24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1.02829964</v>
      </c>
      <c r="D6" s="40">
        <v>0.99928656000000005</v>
      </c>
      <c r="E6" s="40">
        <v>0.99096313999999996</v>
      </c>
      <c r="F6" s="16"/>
      <c r="G6" s="40">
        <v>48</v>
      </c>
      <c r="H6" s="22">
        <f t="shared" si="1"/>
        <v>1.02829964</v>
      </c>
      <c r="I6" s="22">
        <f t="shared" si="0"/>
        <v>0.99928656000000005</v>
      </c>
      <c r="J6" s="22">
        <f t="shared" si="0"/>
        <v>0.99096313999999996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0.87728894000000002</v>
      </c>
      <c r="D7" s="40">
        <v>0.81355529000000004</v>
      </c>
      <c r="E7" s="40">
        <v>0.83614743999999996</v>
      </c>
      <c r="F7" s="16"/>
      <c r="G7" s="40">
        <v>72</v>
      </c>
      <c r="H7" s="22">
        <f t="shared" si="1"/>
        <v>0.87728894000000002</v>
      </c>
      <c r="I7" s="22">
        <f t="shared" si="0"/>
        <v>0.81355529000000004</v>
      </c>
      <c r="J7" s="22">
        <f t="shared" si="0"/>
        <v>0.83614743999999996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0.48014268999999998</v>
      </c>
      <c r="D8" s="40">
        <v>0.48228300000000002</v>
      </c>
      <c r="E8" s="40">
        <v>0.48180737000000001</v>
      </c>
      <c r="F8" s="16"/>
      <c r="G8" s="40">
        <v>96</v>
      </c>
      <c r="H8" s="22">
        <f t="shared" si="1"/>
        <v>0.48014268999999998</v>
      </c>
      <c r="I8" s="22">
        <f t="shared" si="0"/>
        <v>0.48228300000000002</v>
      </c>
      <c r="J8" s="22">
        <f t="shared" si="0"/>
        <v>0.48180737000000001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0.26896552000000001</v>
      </c>
      <c r="D9" s="40">
        <v>0.25445898</v>
      </c>
      <c r="E9" s="40">
        <v>0.25065398</v>
      </c>
      <c r="F9" s="16"/>
      <c r="G9" s="40">
        <v>120</v>
      </c>
      <c r="H9" s="22">
        <f t="shared" si="1"/>
        <v>0.26896552000000001</v>
      </c>
      <c r="I9" s="22">
        <f t="shared" si="0"/>
        <v>0.25445898</v>
      </c>
      <c r="J9" s="22">
        <f t="shared" si="0"/>
        <v>0.25065398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0.17170036</v>
      </c>
      <c r="D10" s="40">
        <v>0.16052319000000001</v>
      </c>
      <c r="E10" s="40">
        <v>0.14887038999999999</v>
      </c>
      <c r="F10" s="16"/>
      <c r="G10" s="40">
        <v>144</v>
      </c>
      <c r="H10" s="22">
        <f t="shared" si="1"/>
        <v>0.17170036</v>
      </c>
      <c r="I10" s="22">
        <f t="shared" si="0"/>
        <v>0.16052319000000001</v>
      </c>
      <c r="J10" s="22">
        <f t="shared" si="0"/>
        <v>0.14887038999999999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4.5776049398984311</v>
      </c>
      <c r="I20" s="9"/>
    </row>
    <row r="21" spans="2:32" x14ac:dyDescent="0.2">
      <c r="G21" s="34" t="s">
        <v>1</v>
      </c>
      <c r="H21" s="32">
        <v>0.33445949127830366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0.99998571128719516</v>
      </c>
      <c r="E26" s="9">
        <f t="shared" ref="E26:E35" si="3">(C26-D26)^2</f>
        <v>2.0416731361931622E-10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2.5121049449883612E-41</v>
      </c>
      <c r="AF26" s="1"/>
    </row>
    <row r="27" spans="2:32" x14ac:dyDescent="0.2">
      <c r="B27" s="41">
        <v>48</v>
      </c>
      <c r="C27" s="8">
        <f t="shared" si="2"/>
        <v>1.0061831133333332</v>
      </c>
      <c r="D27" s="35">
        <f t="shared" ref="D27:D35" si="6">LOOKUP(B27,$G$25:$G$175,$H$25:$H$175)</f>
        <v>0.98266004269176155</v>
      </c>
      <c r="E27" s="9">
        <f t="shared" si="3"/>
        <v>5.5333485240837072E-4</v>
      </c>
      <c r="F27" s="8"/>
      <c r="G27" s="7">
        <v>2</v>
      </c>
      <c r="H27" s="8">
        <f t="shared" si="4"/>
        <v>1</v>
      </c>
      <c r="I27" s="9">
        <f t="shared" si="5"/>
        <v>3.0545676507201868E-30</v>
      </c>
      <c r="AF27" s="1"/>
    </row>
    <row r="28" spans="2:32" x14ac:dyDescent="0.2">
      <c r="B28" s="41">
        <v>72</v>
      </c>
      <c r="C28" s="8">
        <f t="shared" si="2"/>
        <v>0.84233055666666667</v>
      </c>
      <c r="D28" s="35">
        <f t="shared" si="6"/>
        <v>0.81588042283135298</v>
      </c>
      <c r="E28" s="9">
        <f t="shared" si="3"/>
        <v>6.9960957990600626E-4</v>
      </c>
      <c r="F28" s="8"/>
      <c r="G28" s="7">
        <v>3</v>
      </c>
      <c r="H28" s="8">
        <f t="shared" si="4"/>
        <v>1</v>
      </c>
      <c r="I28" s="9">
        <f t="shared" si="5"/>
        <v>1.272061410700491E-24</v>
      </c>
      <c r="AF28" s="1"/>
    </row>
    <row r="29" spans="2:32" x14ac:dyDescent="0.2">
      <c r="B29" s="41">
        <v>96</v>
      </c>
      <c r="C29" s="8">
        <f t="shared" si="2"/>
        <v>0.48141101999999997</v>
      </c>
      <c r="D29" s="35">
        <f t="shared" si="6"/>
        <v>0.51580847046441314</v>
      </c>
      <c r="E29" s="9">
        <f t="shared" si="3"/>
        <v>1.1831845984517579E-3</v>
      </c>
      <c r="F29" s="8"/>
      <c r="G29" s="7">
        <v>4</v>
      </c>
      <c r="H29" s="8">
        <f t="shared" si="4"/>
        <v>1</v>
      </c>
      <c r="I29" s="9">
        <f t="shared" si="5"/>
        <v>5.0648185759702582E-21</v>
      </c>
      <c r="AF29" s="1"/>
    </row>
    <row r="30" spans="2:32" x14ac:dyDescent="0.2">
      <c r="B30" s="41">
        <v>120</v>
      </c>
      <c r="C30" s="8">
        <f t="shared" si="2"/>
        <v>0.25802616</v>
      </c>
      <c r="D30" s="35">
        <f t="shared" si="6"/>
        <v>0.265152570531757</v>
      </c>
      <c r="E30" s="9">
        <f t="shared" si="3"/>
        <v>5.0785727067137076E-5</v>
      </c>
      <c r="F30" s="8"/>
      <c r="G30" s="7">
        <v>5</v>
      </c>
      <c r="H30" s="8">
        <f t="shared" si="4"/>
        <v>1</v>
      </c>
      <c r="I30" s="9">
        <f t="shared" si="5"/>
        <v>1.8867451256866151E-18</v>
      </c>
      <c r="AF30" s="1"/>
    </row>
    <row r="31" spans="2:32" x14ac:dyDescent="0.2">
      <c r="B31" s="41">
        <v>144</v>
      </c>
      <c r="C31" s="8">
        <f t="shared" si="2"/>
        <v>0.16036464666666669</v>
      </c>
      <c r="D31" s="35">
        <f t="shared" si="6"/>
        <v>0.12046543374001917</v>
      </c>
      <c r="E31" s="9">
        <f t="shared" si="3"/>
        <v>1.591947192165957E-3</v>
      </c>
      <c r="F31" s="8"/>
      <c r="G31" s="7">
        <v>6</v>
      </c>
      <c r="H31" s="8">
        <f t="shared" si="4"/>
        <v>1</v>
      </c>
      <c r="I31" s="9">
        <f t="shared" si="5"/>
        <v>1.7099875302719419E-16</v>
      </c>
      <c r="AF31" s="1"/>
    </row>
    <row r="32" spans="2:32" x14ac:dyDescent="0.2">
      <c r="B32" s="42"/>
      <c r="C32" s="8"/>
      <c r="D32" s="35"/>
      <c r="E32" s="9">
        <f>SUM(E25:E31)</f>
        <v>4.0788621541665423E-3</v>
      </c>
      <c r="F32" s="8"/>
      <c r="G32" s="7">
        <v>7</v>
      </c>
      <c r="H32" s="8">
        <f t="shared" si="4"/>
        <v>0.99999999999999822</v>
      </c>
      <c r="I32" s="9">
        <f t="shared" si="5"/>
        <v>6.1258310074155972E-15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0.9999999999999597</v>
      </c>
      <c r="I33" s="9">
        <f t="shared" si="5"/>
        <v>1.1451970332716668E-13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0.99999999999944889</v>
      </c>
      <c r="I34" s="9">
        <f t="shared" si="5"/>
        <v>1.3278599776386217E-12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0.99999999999484401</v>
      </c>
      <c r="I35" s="9">
        <f t="shared" si="5"/>
        <v>1.0703794993859737E-11</v>
      </c>
    </row>
    <row r="36" spans="2:9" x14ac:dyDescent="0.2">
      <c r="E36" s="8"/>
      <c r="G36" s="7">
        <v>11</v>
      </c>
      <c r="H36" s="8">
        <f t="shared" si="4"/>
        <v>0.99999999996416278</v>
      </c>
      <c r="I36" s="9">
        <f t="shared" si="5"/>
        <v>6.4913667604172941E-11</v>
      </c>
    </row>
    <row r="37" spans="2:9" x14ac:dyDescent="0.2">
      <c r="G37" s="7">
        <v>12</v>
      </c>
      <c r="H37" s="8">
        <f t="shared" si="4"/>
        <v>0.99999999980371779</v>
      </c>
      <c r="I37" s="9">
        <f t="shared" si="5"/>
        <v>3.134584519052604E-10</v>
      </c>
    </row>
    <row r="38" spans="2:9" x14ac:dyDescent="0.2">
      <c r="G38" s="7">
        <v>13</v>
      </c>
      <c r="H38" s="8">
        <f t="shared" si="4"/>
        <v>0.99999999911508874</v>
      </c>
      <c r="I38" s="9">
        <f t="shared" si="5"/>
        <v>1.2568945208859436E-9</v>
      </c>
    </row>
    <row r="39" spans="2:9" x14ac:dyDescent="0.2">
      <c r="G39" s="7">
        <v>14</v>
      </c>
      <c r="H39" s="8">
        <f t="shared" si="4"/>
        <v>0.9999999966054709</v>
      </c>
      <c r="I39" s="9">
        <f t="shared" si="5"/>
        <v>4.320399957330028E-9</v>
      </c>
    </row>
    <row r="40" spans="2:9" x14ac:dyDescent="0.2">
      <c r="G40" s="7">
        <v>15</v>
      </c>
      <c r="H40" s="8">
        <f t="shared" si="4"/>
        <v>0.99999998863207984</v>
      </c>
      <c r="I40" s="9">
        <f t="shared" si="5"/>
        <v>1.3048854312545583E-8</v>
      </c>
    </row>
    <row r="41" spans="2:9" x14ac:dyDescent="0.2">
      <c r="G41" s="7">
        <v>16</v>
      </c>
      <c r="H41" s="8">
        <f t="shared" si="4"/>
        <v>0.99999996608298958</v>
      </c>
      <c r="I41" s="9">
        <f t="shared" si="5"/>
        <v>3.5310080756533746E-8</v>
      </c>
    </row>
    <row r="42" spans="2:9" x14ac:dyDescent="0.2">
      <c r="G42" s="7">
        <v>17</v>
      </c>
      <c r="H42" s="8">
        <f t="shared" si="4"/>
        <v>0.99999990836575692</v>
      </c>
      <c r="I42" s="9">
        <f t="shared" si="5"/>
        <v>8.6951526495115875E-8</v>
      </c>
    </row>
    <row r="43" spans="2:9" x14ac:dyDescent="0.2">
      <c r="G43" s="7">
        <v>18</v>
      </c>
      <c r="H43" s="8">
        <f t="shared" si="4"/>
        <v>0.999999772831353</v>
      </c>
      <c r="I43" s="9">
        <f t="shared" si="5"/>
        <v>1.9733769099051303E-7</v>
      </c>
    </row>
    <row r="44" spans="2:9" x14ac:dyDescent="0.2">
      <c r="G44" s="7">
        <v>19</v>
      </c>
      <c r="H44" s="8">
        <f t="shared" si="4"/>
        <v>0.99999947758274332</v>
      </c>
      <c r="I44" s="9">
        <f t="shared" si="5"/>
        <v>4.1708059117853914E-7</v>
      </c>
    </row>
    <row r="45" spans="2:9" x14ac:dyDescent="0.2">
      <c r="G45" s="7">
        <v>20</v>
      </c>
      <c r="H45" s="8">
        <f t="shared" si="4"/>
        <v>0.99999887540311727</v>
      </c>
      <c r="I45" s="9">
        <f t="shared" si="5"/>
        <v>8.2806514404983152E-7</v>
      </c>
    </row>
    <row r="46" spans="2:9" x14ac:dyDescent="0.2">
      <c r="G46" s="7">
        <v>21</v>
      </c>
      <c r="H46" s="8">
        <f t="shared" si="4"/>
        <v>0.99999771657320113</v>
      </c>
      <c r="I46" s="9">
        <f t="shared" si="5"/>
        <v>1.5555899492132486E-6</v>
      </c>
    </row>
    <row r="47" spans="2:9" x14ac:dyDescent="0.2">
      <c r="G47" s="7">
        <v>22</v>
      </c>
      <c r="H47" s="8">
        <f t="shared" si="4"/>
        <v>0.99999559868171195</v>
      </c>
      <c r="I47" s="9">
        <f t="shared" si="5"/>
        <v>2.782132728256646E-6</v>
      </c>
    </row>
    <row r="48" spans="2:9" x14ac:dyDescent="0.2">
      <c r="G48" s="7">
        <v>23</v>
      </c>
      <c r="H48" s="8">
        <f t="shared" si="4"/>
        <v>0.99999190217373002</v>
      </c>
      <c r="I48" s="9">
        <f t="shared" si="5"/>
        <v>4.76195675874476E-6</v>
      </c>
    </row>
    <row r="49" spans="7:9" x14ac:dyDescent="0.2">
      <c r="G49" s="7">
        <v>24</v>
      </c>
      <c r="H49" s="8">
        <f t="shared" si="4"/>
        <v>0.99998571128719516</v>
      </c>
      <c r="I49" s="9">
        <f t="shared" si="5"/>
        <v>7.8355448533410457E-6</v>
      </c>
    </row>
    <row r="50" spans="7:9" x14ac:dyDescent="0.2">
      <c r="G50" s="7">
        <v>25</v>
      </c>
      <c r="H50" s="8">
        <f t="shared" si="4"/>
        <v>0.9999757211168514</v>
      </c>
      <c r="I50" s="9">
        <f t="shared" si="5"/>
        <v>1.244271415890525E-5</v>
      </c>
    </row>
    <row r="51" spans="7:9" x14ac:dyDescent="0.2">
      <c r="G51" s="7">
        <v>26</v>
      </c>
      <c r="H51" s="8">
        <f t="shared" si="4"/>
        <v>0.99996013271114614</v>
      </c>
      <c r="I51" s="9">
        <f t="shared" si="5"/>
        <v>1.9133245642528089E-5</v>
      </c>
    </row>
    <row r="52" spans="7:9" x14ac:dyDescent="0.2">
      <c r="G52" s="7">
        <v>27</v>
      </c>
      <c r="H52" s="8">
        <f t="shared" si="4"/>
        <v>0.99993653923539205</v>
      </c>
      <c r="I52" s="9">
        <f t="shared" si="5"/>
        <v>2.8573957077391574E-5</v>
      </c>
    </row>
    <row r="53" spans="7:9" x14ac:dyDescent="0.2">
      <c r="G53" s="7">
        <v>28</v>
      </c>
      <c r="H53" s="8">
        <f t="shared" si="4"/>
        <v>0.99990180721556698</v>
      </c>
      <c r="I53" s="9">
        <f t="shared" si="5"/>
        <v>4.1551343447769569E-5</v>
      </c>
    </row>
    <row r="54" spans="7:9" x14ac:dyDescent="0.2">
      <c r="G54" s="7">
        <v>29</v>
      </c>
      <c r="H54" s="8">
        <f t="shared" si="4"/>
        <v>0.99985195762302659</v>
      </c>
      <c r="I54" s="9">
        <f t="shared" si="5"/>
        <v>5.8969179190255499E-5</v>
      </c>
    </row>
    <row r="55" spans="7:9" x14ac:dyDescent="0.2">
      <c r="G55" s="7">
        <v>30</v>
      </c>
      <c r="H55" s="8">
        <f t="shared" si="4"/>
        <v>0.99978205201069548</v>
      </c>
      <c r="I55" s="9">
        <f t="shared" si="5"/>
        <v>8.1840792083737781E-5</v>
      </c>
    </row>
    <row r="56" spans="7:9" x14ac:dyDescent="0.2">
      <c r="G56" s="7">
        <v>31</v>
      </c>
      <c r="H56" s="8">
        <f t="shared" si="4"/>
        <v>0.99968608903697642</v>
      </c>
      <c r="I56" s="9">
        <f t="shared" si="5"/>
        <v>1.1127604731674854E-4</v>
      </c>
    </row>
    <row r="57" spans="7:9" x14ac:dyDescent="0.2">
      <c r="G57" s="7">
        <v>32</v>
      </c>
      <c r="H57" s="8">
        <f t="shared" si="4"/>
        <v>0.99955691651613132</v>
      </c>
      <c r="I57" s="9">
        <f t="shared" si="5"/>
        <v>1.4846339342996931E-4</v>
      </c>
    </row>
    <row r="58" spans="7:9" x14ac:dyDescent="0.2">
      <c r="G58" s="7">
        <v>33</v>
      </c>
      <c r="H58" s="8">
        <f t="shared" si="4"/>
        <v>0.99938616364107791</v>
      </c>
      <c r="I58" s="9">
        <f t="shared" si="5"/>
        <v>1.9464759592687154E-4</v>
      </c>
    </row>
    <row r="59" spans="7:9" x14ac:dyDescent="0.2">
      <c r="G59" s="7">
        <v>34</v>
      </c>
      <c r="H59" s="8">
        <f t="shared" si="4"/>
        <v>0.99916419728446193</v>
      </c>
      <c r="I59" s="9">
        <f t="shared" si="5"/>
        <v>2.511040026042993E-4</v>
      </c>
    </row>
    <row r="60" spans="7:9" x14ac:dyDescent="0.2">
      <c r="G60" s="7">
        <v>35</v>
      </c>
      <c r="H60" s="8">
        <f t="shared" si="4"/>
        <v>0.99888010535774663</v>
      </c>
      <c r="I60" s="9">
        <f t="shared" si="5"/>
        <v>3.191103374364231E-4</v>
      </c>
    </row>
    <row r="61" spans="7:9" x14ac:dyDescent="0.2">
      <c r="G61" s="7">
        <v>36</v>
      </c>
      <c r="H61" s="8">
        <f t="shared" si="4"/>
        <v>0.99852170916339766</v>
      </c>
      <c r="I61" s="9">
        <f t="shared" si="5"/>
        <v>3.9991710416006866E-4</v>
      </c>
    </row>
    <row r="62" spans="7:9" x14ac:dyDescent="0.2">
      <c r="G62" s="7">
        <v>37</v>
      </c>
      <c r="H62" s="8">
        <f t="shared" si="4"/>
        <v>0.99807560557959929</v>
      </c>
      <c r="I62" s="9">
        <f t="shared" si="5"/>
        <v>4.9471769919398959E-4</v>
      </c>
    </row>
    <row r="63" spans="7:9" x14ac:dyDescent="0.2">
      <c r="G63" s="7">
        <v>38</v>
      </c>
      <c r="H63" s="8">
        <f t="shared" si="4"/>
        <v>0.99752723883297678</v>
      </c>
      <c r="I63" s="9">
        <f t="shared" si="5"/>
        <v>6.0461929312347615E-4</v>
      </c>
    </row>
    <row r="64" spans="7:9" x14ac:dyDescent="0.2">
      <c r="G64" s="7">
        <v>39</v>
      </c>
      <c r="H64" s="8">
        <f t="shared" si="4"/>
        <v>0.99686100059666061</v>
      </c>
      <c r="I64" s="9">
        <f t="shared" si="5"/>
        <v>7.3061545054389928E-4</v>
      </c>
    </row>
    <row r="65" spans="7:9" x14ac:dyDescent="0.2">
      <c r="G65" s="7">
        <v>40</v>
      </c>
      <c r="H65" s="8">
        <f t="shared" si="4"/>
        <v>0.99606035624211919</v>
      </c>
      <c r="I65" s="9">
        <f t="shared" si="5"/>
        <v>8.7356133101330034E-4</v>
      </c>
    </row>
    <row r="66" spans="7:9" x14ac:dyDescent="0.2">
      <c r="G66" s="7">
        <v>41</v>
      </c>
      <c r="H66" s="8">
        <f t="shared" si="4"/>
        <v>0.99510799430517138</v>
      </c>
      <c r="I66" s="9">
        <f t="shared" si="5"/>
        <v>1.0341521610824846E-3</v>
      </c>
    </row>
    <row r="67" spans="7:9" x14ac:dyDescent="0.2">
      <c r="G67" s="7">
        <v>42</v>
      </c>
      <c r="H67" s="8">
        <f t="shared" si="4"/>
        <v>0.99398599561943413</v>
      </c>
      <c r="I67" s="9">
        <f t="shared" si="5"/>
        <v>1.2129055002473685E-3</v>
      </c>
    </row>
    <row r="68" spans="7:9" x14ac:dyDescent="0.2">
      <c r="G68" s="7">
        <v>43</v>
      </c>
      <c r="H68" s="8">
        <f t="shared" si="4"/>
        <v>0.99267601813326911</v>
      </c>
      <c r="I68" s="9">
        <f t="shared" si="5"/>
        <v>1.4101476524665908E-3</v>
      </c>
    </row>
    <row r="69" spans="7:9" x14ac:dyDescent="0.2">
      <c r="G69" s="7">
        <v>44</v>
      </c>
      <c r="H69" s="8">
        <f t="shared" si="4"/>
        <v>0.99115949315863539</v>
      </c>
      <c r="I69" s="9">
        <f t="shared" si="5"/>
        <v>1.6260044083185835E-3</v>
      </c>
    </row>
    <row r="70" spans="7:9" x14ac:dyDescent="0.2">
      <c r="G70" s="7">
        <v>45</v>
      </c>
      <c r="H70" s="8">
        <f t="shared" si="4"/>
        <v>0.98941782869388262</v>
      </c>
      <c r="I70" s="9">
        <f t="shared" si="5"/>
        <v>1.8603961478797868E-3</v>
      </c>
    </row>
    <row r="71" spans="7:9" x14ac:dyDescent="0.2">
      <c r="G71" s="7">
        <v>46</v>
      </c>
      <c r="H71" s="8">
        <f t="shared" si="4"/>
        <v>0.98743261550314032</v>
      </c>
      <c r="I71" s="9">
        <f t="shared" si="5"/>
        <v>2.1130371961202003E-3</v>
      </c>
    </row>
    <row r="72" spans="7:9" x14ac:dyDescent="0.2">
      <c r="G72" s="7">
        <v>47</v>
      </c>
      <c r="H72" s="8">
        <f t="shared" si="4"/>
        <v>0.98518583180402675</v>
      </c>
      <c r="I72" s="9">
        <f t="shared" si="5"/>
        <v>2.3834392044348985E-3</v>
      </c>
    </row>
    <row r="73" spans="7:9" x14ac:dyDescent="0.2">
      <c r="G73" s="7">
        <v>48</v>
      </c>
      <c r="H73" s="8">
        <f t="shared" si="4"/>
        <v>0.98266004269176155</v>
      </c>
      <c r="I73" s="9">
        <f t="shared" si="5"/>
        <v>2.6709182357026757E-3</v>
      </c>
    </row>
    <row r="74" spans="7:9" x14ac:dyDescent="0.2">
      <c r="G74" s="7">
        <v>49</v>
      </c>
      <c r="H74" s="8">
        <f t="shared" si="4"/>
        <v>0.97983859078912838</v>
      </c>
      <c r="I74" s="9">
        <f t="shared" si="5"/>
        <v>2.9746051564930008E-3</v>
      </c>
    </row>
    <row r="75" spans="7:9" x14ac:dyDescent="0.2">
      <c r="G75" s="7">
        <v>50</v>
      </c>
      <c r="H75" s="8">
        <f t="shared" si="4"/>
        <v>0.97670577503582479</v>
      </c>
      <c r="I75" s="9">
        <f t="shared" si="5"/>
        <v>3.2934588881535316E-3</v>
      </c>
    </row>
    <row r="76" spans="7:9" x14ac:dyDescent="0.2">
      <c r="G76" s="7">
        <v>51</v>
      </c>
      <c r="H76" s="8">
        <f t="shared" si="4"/>
        <v>0.97324701499635002</v>
      </c>
      <c r="I76" s="9">
        <f t="shared" si="5"/>
        <v>3.6262820370910939E-3</v>
      </c>
    </row>
    <row r="77" spans="7:9" x14ac:dyDescent="0.2">
      <c r="G77" s="7">
        <v>52</v>
      </c>
      <c r="H77" s="8">
        <f t="shared" si="4"/>
        <v>0.96944899855318589</v>
      </c>
      <c r="I77" s="9">
        <f t="shared" si="5"/>
        <v>3.9717384116073626E-3</v>
      </c>
    </row>
    <row r="78" spans="7:9" x14ac:dyDescent="0.2">
      <c r="G78" s="7">
        <v>53</v>
      </c>
      <c r="H78" s="8">
        <f t="shared" si="4"/>
        <v>0.96529981134433307</v>
      </c>
      <c r="I78" s="9">
        <f t="shared" si="5"/>
        <v>4.3283719357796293E-3</v>
      </c>
    </row>
    <row r="79" spans="7:9" x14ac:dyDescent="0.2">
      <c r="G79" s="7">
        <v>54</v>
      </c>
      <c r="H79" s="8">
        <f t="shared" si="4"/>
        <v>0.96078904678647603</v>
      </c>
      <c r="I79" s="9">
        <f t="shared" si="5"/>
        <v>4.6946264875103979E-3</v>
      </c>
    </row>
    <row r="80" spans="7:9" x14ac:dyDescent="0.2">
      <c r="G80" s="7">
        <v>55</v>
      </c>
      <c r="H80" s="8">
        <f t="shared" si="4"/>
        <v>0.95590789598496761</v>
      </c>
      <c r="I80" s="9">
        <f t="shared" si="5"/>
        <v>5.06886621538116E-3</v>
      </c>
    </row>
    <row r="81" spans="7:9" x14ac:dyDescent="0.2">
      <c r="G81" s="7">
        <v>56</v>
      </c>
      <c r="H81" s="8">
        <f t="shared" si="4"/>
        <v>0.95064921725985996</v>
      </c>
      <c r="I81" s="9">
        <f t="shared" si="5"/>
        <v>5.4493959247882071E-3</v>
      </c>
    </row>
    <row r="82" spans="7:9" x14ac:dyDescent="0.2">
      <c r="G82" s="7">
        <v>57</v>
      </c>
      <c r="H82" s="8">
        <f t="shared" si="4"/>
        <v>0.94500758540623697</v>
      </c>
      <c r="I82" s="9">
        <f t="shared" si="5"/>
        <v>5.8344811656257066E-3</v>
      </c>
    </row>
    <row r="83" spans="7:9" x14ac:dyDescent="0.2">
      <c r="G83" s="7">
        <v>58</v>
      </c>
      <c r="H83" s="8">
        <f t="shared" si="4"/>
        <v>0.93897932115228777</v>
      </c>
      <c r="I83" s="9">
        <f t="shared" si="5"/>
        <v>6.2223676993516152E-3</v>
      </c>
    </row>
    <row r="84" spans="7:9" x14ac:dyDescent="0.2">
      <c r="G84" s="7">
        <v>59</v>
      </c>
      <c r="H84" s="8">
        <f t="shared" si="4"/>
        <v>0.93256250157708021</v>
      </c>
      <c r="I84" s="9">
        <f t="shared" si="5"/>
        <v>6.6113000707247477E-3</v>
      </c>
    </row>
    <row r="85" spans="7:9" x14ac:dyDescent="0.2">
      <c r="G85" s="7">
        <v>60</v>
      </c>
      <c r="H85" s="8">
        <f t="shared" si="4"/>
        <v>0.92575695250081491</v>
      </c>
      <c r="I85" s="9">
        <f t="shared" si="5"/>
        <v>6.9995390572165032E-3</v>
      </c>
    </row>
    <row r="86" spans="7:9" x14ac:dyDescent="0.2">
      <c r="G86" s="7">
        <v>61</v>
      </c>
      <c r="H86" s="8">
        <f t="shared" si="4"/>
        <v>0.91856422406386851</v>
      </c>
      <c r="I86" s="9">
        <f t="shared" si="5"/>
        <v>7.3853778157378872E-3</v>
      </c>
    </row>
    <row r="87" spans="7:9" x14ac:dyDescent="0.2">
      <c r="G87" s="7">
        <v>62</v>
      </c>
      <c r="H87" s="8">
        <f t="shared" si="4"/>
        <v>0.91098755086885097</v>
      </c>
      <c r="I87" s="9">
        <f t="shared" si="5"/>
        <v>7.7671565908139038E-3</v>
      </c>
    </row>
    <row r="88" spans="7:9" x14ac:dyDescent="0.2">
      <c r="G88" s="7">
        <v>63</v>
      </c>
      <c r="H88" s="8">
        <f t="shared" si="4"/>
        <v>0.90303179817470614</v>
      </c>
      <c r="I88" s="9">
        <f t="shared" si="5"/>
        <v>8.143275889872301E-3</v>
      </c>
    </row>
    <row r="89" spans="7:9" x14ac:dyDescent="0.2">
      <c r="G89" s="7">
        <v>64</v>
      </c>
      <c r="H89" s="8">
        <f t="shared" si="4"/>
        <v>0.89470339570692503</v>
      </c>
      <c r="I89" s="9">
        <f t="shared" si="5"/>
        <v>8.5122080693067221E-3</v>
      </c>
    </row>
    <row r="90" spans="7:9" x14ac:dyDescent="0.2">
      <c r="G90" s="7">
        <v>65</v>
      </c>
      <c r="H90" s="8">
        <f t="shared" ref="H90:H153" si="7">1-_xlfn.LOGNORM.DIST(G90,H$20,H$21,TRUE)</f>
        <v>0.88601026068689714</v>
      </c>
      <c r="I90" s="9">
        <f t="shared" ref="I90:I153" si="8">_xlfn.LOGNORM.DIST(G90,$H$20,$H$21,FALSE)</f>
        <v>8.8725073090496348E-3</v>
      </c>
    </row>
    <row r="91" spans="7:9" x14ac:dyDescent="0.2">
      <c r="G91" s="7">
        <v>66</v>
      </c>
      <c r="H91" s="8">
        <f t="shared" si="7"/>
        <v>0.87696171169036952</v>
      </c>
      <c r="I91" s="9">
        <f t="shared" si="8"/>
        <v>9.2228179833427661E-3</v>
      </c>
    </row>
    <row r="92" spans="7:9" x14ac:dyDescent="0.2">
      <c r="G92" s="7">
        <v>67</v>
      </c>
      <c r="H92" s="8">
        <f t="shared" si="7"/>
        <v>0.8675683749240557</v>
      </c>
      <c r="I92" s="9">
        <f t="shared" si="8"/>
        <v>9.5618814611676019E-3</v>
      </c>
    </row>
    <row r="93" spans="7:9" x14ac:dyDescent="0.2">
      <c r="G93" s="7">
        <v>68</v>
      </c>
      <c r="H93" s="8">
        <f t="shared" si="7"/>
        <v>0.85784208446481602</v>
      </c>
      <c r="I93" s="9">
        <f t="shared" si="8"/>
        <v>9.8885413914574019E-3</v>
      </c>
    </row>
    <row r="94" spans="7:9" x14ac:dyDescent="0.2">
      <c r="G94" s="7">
        <v>69</v>
      </c>
      <c r="H94" s="8">
        <f t="shared" si="7"/>
        <v>0.84779577794152805</v>
      </c>
      <c r="I94" s="9">
        <f t="shared" si="8"/>
        <v>1.0201747545915688E-2</v>
      </c>
    </row>
    <row r="95" spans="7:9" x14ac:dyDescent="0.2">
      <c r="G95" s="7">
        <v>70</v>
      </c>
      <c r="H95" s="8">
        <f t="shared" si="7"/>
        <v>0.83744338905965499</v>
      </c>
      <c r="I95" s="9">
        <f t="shared" si="8"/>
        <v>1.0500558306241836E-2</v>
      </c>
    </row>
    <row r="96" spans="7:9" x14ac:dyDescent="0.2">
      <c r="G96" s="7">
        <v>71</v>
      </c>
      <c r="H96" s="8">
        <f t="shared" si="7"/>
        <v>0.82679973827618869</v>
      </c>
      <c r="I96" s="9">
        <f t="shared" si="8"/>
        <v>1.0784141893093346E-2</v>
      </c>
    </row>
    <row r="97" spans="7:9" x14ac:dyDescent="0.2">
      <c r="G97" s="7">
        <v>72</v>
      </c>
      <c r="H97" s="8">
        <f t="shared" si="7"/>
        <v>0.81588042283135298</v>
      </c>
      <c r="I97" s="9">
        <f t="shared" si="8"/>
        <v>1.1051776441512824E-2</v>
      </c>
    </row>
    <row r="98" spans="7:9" x14ac:dyDescent="0.2">
      <c r="G98" s="7">
        <v>73</v>
      </c>
      <c r="H98" s="8">
        <f t="shared" si="7"/>
        <v>0.80470170723622325</v>
      </c>
      <c r="I98" s="9">
        <f t="shared" si="8"/>
        <v>1.1302849032145667E-2</v>
      </c>
    </row>
    <row r="99" spans="7:9" x14ac:dyDescent="0.2">
      <c r="G99" s="7">
        <v>74</v>
      </c>
      <c r="H99" s="8">
        <f t="shared" si="7"/>
        <v>0.7932804152048154</v>
      </c>
      <c r="I99" s="9">
        <f t="shared" si="8"/>
        <v>1.1536853789713909E-2</v>
      </c>
    </row>
    <row r="100" spans="7:9" x14ac:dyDescent="0.2">
      <c r="G100" s="7">
        <v>75</v>
      </c>
      <c r="H100" s="8">
        <f t="shared" si="7"/>
        <v>0.78163382390757929</v>
      </c>
      <c r="I100" s="9">
        <f t="shared" si="8"/>
        <v>1.1753389160227549E-2</v>
      </c>
    </row>
    <row r="101" spans="7:9" x14ac:dyDescent="0.2">
      <c r="G101" s="7">
        <v>76</v>
      </c>
      <c r="H101" s="8">
        <f t="shared" si="7"/>
        <v>0.7697795613124776</v>
      </c>
      <c r="I101" s="9">
        <f t="shared" si="8"/>
        <v>1.1952154476631893E-2</v>
      </c>
    </row>
    <row r="102" spans="7:9" x14ac:dyDescent="0.2">
      <c r="G102" s="7">
        <v>77</v>
      </c>
      <c r="H102" s="8">
        <f t="shared" si="7"/>
        <v>0.75773550727170058</v>
      </c>
      <c r="I102" s="9">
        <f t="shared" si="8"/>
        <v>1.2132945919314622E-2</v>
      </c>
    </row>
    <row r="103" spans="7:9" x14ac:dyDescent="0.2">
      <c r="G103" s="7">
        <v>78</v>
      </c>
      <c r="H103" s="8">
        <f t="shared" si="7"/>
        <v>0.7455196989077405</v>
      </c>
      <c r="I103" s="9">
        <f t="shared" si="8"/>
        <v>1.229565197341885E-2</v>
      </c>
    </row>
    <row r="104" spans="7:9" x14ac:dyDescent="0.2">
      <c r="G104" s="7">
        <v>79</v>
      </c>
      <c r="H104" s="8">
        <f t="shared" si="7"/>
        <v>0.73315024075329016</v>
      </c>
      <c r="I104" s="9">
        <f t="shared" si="8"/>
        <v>1.2440248479485907E-2</v>
      </c>
    </row>
    <row r="105" spans="7:9" x14ac:dyDescent="0.2">
      <c r="G105" s="7">
        <v>80</v>
      </c>
      <c r="H105" s="8">
        <f t="shared" si="7"/>
        <v>0.72064522000590059</v>
      </c>
      <c r="I105" s="9">
        <f t="shared" si="8"/>
        <v>1.2566793367826521E-2</v>
      </c>
    </row>
    <row r="106" spans="7:9" x14ac:dyDescent="0.2">
      <c r="G106" s="7">
        <v>81</v>
      </c>
      <c r="H106" s="8">
        <f t="shared" si="7"/>
        <v>0.70802262717120412</v>
      </c>
      <c r="I106" s="9">
        <f t="shared" si="8"/>
        <v>1.2675421160397269E-2</v>
      </c>
    </row>
    <row r="107" spans="7:9" x14ac:dyDescent="0.2">
      <c r="G107" s="7">
        <v>82</v>
      </c>
      <c r="H107" s="8">
        <f t="shared" si="7"/>
        <v>0.69530028228820551</v>
      </c>
      <c r="I107" s="9">
        <f t="shared" si="8"/>
        <v>1.2766337317029801E-2</v>
      </c>
    </row>
    <row r="108" spans="7:9" x14ac:dyDescent="0.2">
      <c r="G108" s="7">
        <v>83</v>
      </c>
      <c r="H108" s="8">
        <f t="shared" si="7"/>
        <v>0.68249576685678748</v>
      </c>
      <c r="I108" s="9">
        <f t="shared" si="8"/>
        <v>1.2839812495779337E-2</v>
      </c>
    </row>
    <row r="109" spans="7:9" x14ac:dyDescent="0.2">
      <c r="G109" s="7">
        <v>84</v>
      </c>
      <c r="H109" s="8">
        <f t="shared" si="7"/>
        <v>0.66962636152141475</v>
      </c>
      <c r="I109" s="9">
        <f t="shared" si="8"/>
        <v>1.2896176790065609E-2</v>
      </c>
    </row>
    <row r="110" spans="7:9" x14ac:dyDescent="0.2">
      <c r="G110" s="7">
        <v>85</v>
      </c>
      <c r="H110" s="8">
        <f t="shared" si="7"/>
        <v>0.65670898950580181</v>
      </c>
      <c r="I110" s="9">
        <f t="shared" si="8"/>
        <v>1.2935813998285783E-2</v>
      </c>
    </row>
    <row r="111" spans="7:9" x14ac:dyDescent="0.2">
      <c r="G111" s="7">
        <v>86</v>
      </c>
      <c r="H111" s="8">
        <f t="shared" si="7"/>
        <v>0.64376016574110284</v>
      </c>
      <c r="I111" s="9">
        <f t="shared" si="8"/>
        <v>1.2959155974776331E-2</v>
      </c>
    </row>
    <row r="112" spans="7:9" x14ac:dyDescent="0.2">
      <c r="G112" s="7">
        <v>87</v>
      </c>
      <c r="H112" s="8">
        <f t="shared" si="7"/>
        <v>0.6307959515845416</v>
      </c>
      <c r="I112" s="9">
        <f t="shared" si="8"/>
        <v>1.2966677104468249E-2</v>
      </c>
    </row>
    <row r="113" spans="7:9" x14ac:dyDescent="0.2">
      <c r="G113" s="7">
        <v>88</v>
      </c>
      <c r="H113" s="8">
        <f t="shared" si="7"/>
        <v>0.61783191498625134</v>
      </c>
      <c r="I113" s="9">
        <f t="shared" si="8"/>
        <v>1.2958888937368811E-2</v>
      </c>
    </row>
    <row r="114" spans="7:9" x14ac:dyDescent="0.2">
      <c r="G114" s="7">
        <v>89</v>
      </c>
      <c r="H114" s="8">
        <f t="shared" si="7"/>
        <v>0.60488309592885348</v>
      </c>
      <c r="I114" s="9">
        <f t="shared" si="8"/>
        <v>1.2936335013161644E-2</v>
      </c>
    </row>
    <row r="115" spans="7:9" x14ac:dyDescent="0.2">
      <c r="G115" s="7">
        <v>90</v>
      </c>
      <c r="H115" s="8">
        <f t="shared" si="7"/>
        <v>0.59196397693680936</v>
      </c>
      <c r="I115" s="9">
        <f t="shared" si="8"/>
        <v>1.2899585900770144E-2</v>
      </c>
    </row>
    <row r="116" spans="7:9" x14ac:dyDescent="0.2">
      <c r="G116" s="7">
        <v>91</v>
      </c>
      <c r="H116" s="8">
        <f t="shared" si="7"/>
        <v>0.57908845843028167</v>
      </c>
      <c r="I116" s="9">
        <f t="shared" si="8"/>
        <v>1.2849234472699155E-2</v>
      </c>
    </row>
    <row r="117" spans="7:9" x14ac:dyDescent="0.2">
      <c r="G117" s="7">
        <v>92</v>
      </c>
      <c r="H117" s="8">
        <f t="shared" si="7"/>
        <v>0.56626983868073555</v>
      </c>
      <c r="I117" s="9">
        <f t="shared" si="8"/>
        <v>1.2785891429362088E-2</v>
      </c>
    </row>
    <row r="118" spans="7:9" x14ac:dyDescent="0.2">
      <c r="G118" s="7">
        <v>93</v>
      </c>
      <c r="H118" s="8">
        <f t="shared" si="7"/>
        <v>0.55352079811247434</v>
      </c>
      <c r="I118" s="9">
        <f t="shared" si="8"/>
        <v>1.2710181084418555E-2</v>
      </c>
    </row>
    <row r="119" spans="7:9" x14ac:dyDescent="0.2">
      <c r="G119" s="7">
        <v>94</v>
      </c>
      <c r="H119" s="8">
        <f t="shared" si="7"/>
        <v>0.54085338768515234</v>
      </c>
      <c r="I119" s="9">
        <f t="shared" si="8"/>
        <v>1.2622737418383436E-2</v>
      </c>
    </row>
    <row r="120" spans="7:9" x14ac:dyDescent="0.2">
      <c r="G120" s="7">
        <v>95</v>
      </c>
      <c r="H120" s="8">
        <f t="shared" si="7"/>
        <v>0.52827902108678915</v>
      </c>
      <c r="I120" s="9">
        <f t="shared" si="8"/>
        <v>1.2524200404410745E-2</v>
      </c>
    </row>
    <row r="121" spans="7:9" x14ac:dyDescent="0.2">
      <c r="G121" s="7">
        <v>96</v>
      </c>
      <c r="H121" s="8">
        <f t="shared" si="7"/>
        <v>0.51580847046441314</v>
      </c>
      <c r="I121" s="9">
        <f t="shared" si="8"/>
        <v>1.2415212607191603E-2</v>
      </c>
    </row>
    <row r="122" spans="7:9" x14ac:dyDescent="0.2">
      <c r="G122" s="7">
        <v>97</v>
      </c>
      <c r="H122" s="8">
        <f t="shared" si="7"/>
        <v>0.50345186541983322</v>
      </c>
      <c r="I122" s="9">
        <f t="shared" si="8"/>
        <v>1.2296416053311335E-2</v>
      </c>
    </row>
    <row r="123" spans="7:9" x14ac:dyDescent="0.2">
      <c r="G123" s="7">
        <v>98</v>
      </c>
      <c r="H123" s="8">
        <f t="shared" si="7"/>
        <v>0.49121869500086746</v>
      </c>
      <c r="I123" s="9">
        <f t="shared" si="8"/>
        <v>1.2168449369171415E-2</v>
      </c>
    </row>
    <row r="124" spans="7:9" x14ac:dyDescent="0.2">
      <c r="G124" s="7">
        <v>99</v>
      </c>
      <c r="H124" s="8">
        <f t="shared" si="7"/>
        <v>0.4791178124232145</v>
      </c>
      <c r="I124" s="9">
        <f t="shared" si="8"/>
        <v>1.2031945180668068E-2</v>
      </c>
    </row>
    <row r="125" spans="7:9" x14ac:dyDescent="0.2">
      <c r="G125" s="7">
        <v>100</v>
      </c>
      <c r="H125" s="8">
        <f t="shared" si="7"/>
        <v>0.4671574422647935</v>
      </c>
      <c r="I125" s="9">
        <f t="shared" si="8"/>
        <v>1.1887527767212934E-2</v>
      </c>
    </row>
    <row r="126" spans="7:9" x14ac:dyDescent="0.2">
      <c r="G126" s="7">
        <v>101</v>
      </c>
      <c r="H126" s="8">
        <f t="shared" si="7"/>
        <v>0.45534518988249761</v>
      </c>
      <c r="I126" s="9">
        <f t="shared" si="8"/>
        <v>1.1735810961354037E-2</v>
      </c>
    </row>
    <row r="127" spans="7:9" x14ac:dyDescent="0.2">
      <c r="G127" s="7">
        <v>102</v>
      </c>
      <c r="H127" s="8">
        <f t="shared" si="7"/>
        <v>0.44368805281056367</v>
      </c>
      <c r="I127" s="9">
        <f t="shared" si="8"/>
        <v>1.1577396284184095E-2</v>
      </c>
    </row>
    <row r="128" spans="7:9" x14ac:dyDescent="0.2">
      <c r="G128" s="7">
        <v>103</v>
      </c>
      <c r="H128" s="8">
        <f t="shared" si="7"/>
        <v>0.4321924339100548</v>
      </c>
      <c r="I128" s="9">
        <f t="shared" si="8"/>
        <v>1.1412871305886226E-2</v>
      </c>
    </row>
    <row r="129" spans="7:9" x14ac:dyDescent="0.2">
      <c r="G129" s="7">
        <v>104</v>
      </c>
      <c r="H129" s="8">
        <f t="shared" si="7"/>
        <v>0.42086415604991245</v>
      </c>
      <c r="I129" s="9">
        <f t="shared" si="8"/>
        <v>1.1242808220137127E-2</v>
      </c>
    </row>
    <row r="130" spans="7:9" x14ac:dyDescent="0.2">
      <c r="G130" s="7">
        <v>105</v>
      </c>
      <c r="H130" s="8">
        <f t="shared" si="7"/>
        <v>0.40970847811153388</v>
      </c>
      <c r="I130" s="9">
        <f t="shared" si="8"/>
        <v>1.1067762620646506E-2</v>
      </c>
    </row>
    <row r="131" spans="7:9" x14ac:dyDescent="0.2">
      <c r="G131" s="7">
        <v>106</v>
      </c>
      <c r="H131" s="8">
        <f t="shared" si="7"/>
        <v>0.39873011212074505</v>
      </c>
      <c r="I131" s="9">
        <f t="shared" si="8"/>
        <v>1.0888272467834331E-2</v>
      </c>
    </row>
    <row r="132" spans="7:9" x14ac:dyDescent="0.2">
      <c r="G132" s="7">
        <v>107</v>
      </c>
      <c r="H132" s="8">
        <f t="shared" si="7"/>
        <v>0.38793324132307405</v>
      </c>
      <c r="I132" s="9">
        <f t="shared" si="8"/>
        <v>1.0704857233517422E-2</v>
      </c>
    </row>
    <row r="133" spans="7:9" x14ac:dyDescent="0.2">
      <c r="G133" s="7">
        <v>108</v>
      </c>
      <c r="H133" s="8">
        <f t="shared" si="7"/>
        <v>0.37732153903039123</v>
      </c>
      <c r="I133" s="9">
        <f t="shared" si="8"/>
        <v>1.0518017211471539E-2</v>
      </c>
    </row>
    <row r="134" spans="7:9" x14ac:dyDescent="0.2">
      <c r="G134" s="7">
        <v>109</v>
      </c>
      <c r="H134" s="8">
        <f t="shared" si="7"/>
        <v>0.36689818807907315</v>
      </c>
      <c r="I134" s="9">
        <f t="shared" si="8"/>
        <v>1.0328232981840877E-2</v>
      </c>
    </row>
    <row r="135" spans="7:9" x14ac:dyDescent="0.2">
      <c r="G135" s="7">
        <v>110</v>
      </c>
      <c r="H135" s="8">
        <f t="shared" si="7"/>
        <v>0.3566659007517633</v>
      </c>
      <c r="I135" s="9">
        <f t="shared" si="8"/>
        <v>1.0135965017564474E-2</v>
      </c>
    </row>
    <row r="136" spans="7:9" x14ac:dyDescent="0.2">
      <c r="G136" s="7">
        <v>111</v>
      </c>
      <c r="H136" s="8">
        <f t="shared" si="7"/>
        <v>0.34662693902653974</v>
      </c>
      <c r="I136" s="9">
        <f t="shared" si="8"/>
        <v>9.9416534212653455E-3</v>
      </c>
    </row>
    <row r="137" spans="7:9" x14ac:dyDescent="0.2">
      <c r="G137" s="7">
        <v>112</v>
      </c>
      <c r="H137" s="8">
        <f t="shared" si="7"/>
        <v>0.336783135028634</v>
      </c>
      <c r="I137" s="9">
        <f t="shared" si="8"/>
        <v>9.7457177813888938E-3</v>
      </c>
    </row>
    <row r="138" spans="7:9" x14ac:dyDescent="0.2">
      <c r="G138" s="7">
        <v>113</v>
      </c>
      <c r="H138" s="8">
        <f t="shared" si="7"/>
        <v>0.32713591157092536</v>
      </c>
      <c r="I138" s="9">
        <f t="shared" si="8"/>
        <v>9.54855713677151E-3</v>
      </c>
    </row>
    <row r="139" spans="7:9" x14ac:dyDescent="0.2">
      <c r="G139" s="7">
        <v>114</v>
      </c>
      <c r="H139" s="8">
        <f t="shared" si="7"/>
        <v>0.31768630267999454</v>
      </c>
      <c r="I139" s="9">
        <f t="shared" si="8"/>
        <v>9.3505500392542813E-3</v>
      </c>
    </row>
    <row r="140" spans="7:9" x14ac:dyDescent="0.2">
      <c r="G140" s="7">
        <v>115</v>
      </c>
      <c r="H140" s="8">
        <f t="shared" si="7"/>
        <v>0.30843497401468656</v>
      </c>
      <c r="I140" s="9">
        <f t="shared" si="8"/>
        <v>9.1520547044244595E-3</v>
      </c>
    </row>
    <row r="141" spans="7:9" x14ac:dyDescent="0.2">
      <c r="G141" s="7">
        <v>116</v>
      </c>
      <c r="H141" s="8">
        <f t="shared" si="7"/>
        <v>0.29938224309382644</v>
      </c>
      <c r="I141" s="9">
        <f t="shared" si="8"/>
        <v>8.9534092410572218E-3</v>
      </c>
    </row>
    <row r="142" spans="7:9" x14ac:dyDescent="0.2">
      <c r="G142" s="7">
        <v>117</v>
      </c>
      <c r="H142" s="8">
        <f t="shared" si="7"/>
        <v>0.29052809925887524</v>
      </c>
      <c r="I142" s="9">
        <f t="shared" si="8"/>
        <v>8.7549319503350959E-3</v>
      </c>
    </row>
    <row r="143" spans="7:9" x14ac:dyDescent="0.2">
      <c r="G143" s="7">
        <v>118</v>
      </c>
      <c r="H143" s="8">
        <f t="shared" si="7"/>
        <v>0.28187222330600969</v>
      </c>
      <c r="I143" s="9">
        <f t="shared" si="8"/>
        <v>8.5569216864372286E-3</v>
      </c>
    </row>
    <row r="144" spans="7:9" x14ac:dyDescent="0.2">
      <c r="G144" s="7">
        <v>119</v>
      </c>
      <c r="H144" s="8">
        <f t="shared" si="7"/>
        <v>0.27341400673022909</v>
      </c>
      <c r="I144" s="9">
        <f t="shared" si="8"/>
        <v>8.3596582706067495E-3</v>
      </c>
    </row>
    <row r="145" spans="7:9" x14ac:dyDescent="0.2">
      <c r="G145" s="7">
        <v>120</v>
      </c>
      <c r="H145" s="8">
        <f t="shared" si="7"/>
        <v>0.265152570531757</v>
      </c>
      <c r="I145" s="9">
        <f t="shared" si="8"/>
        <v>8.1634029513196187E-3</v>
      </c>
    </row>
    <row r="146" spans="7:9" x14ac:dyDescent="0.2">
      <c r="G146" s="7">
        <v>121</v>
      </c>
      <c r="H146" s="8">
        <f t="shared" si="7"/>
        <v>0.25708678354210179</v>
      </c>
      <c r="I146" s="9">
        <f t="shared" si="8"/>
        <v>7.96839890368683E-3</v>
      </c>
    </row>
    <row r="147" spans="7:9" x14ac:dyDescent="0.2">
      <c r="G147" s="7">
        <v>122</v>
      </c>
      <c r="H147" s="8">
        <f t="shared" si="7"/>
        <v>0.24921528023377881</v>
      </c>
      <c r="I147" s="9">
        <f t="shared" si="8"/>
        <v>7.7748717617196041E-3</v>
      </c>
    </row>
    <row r="148" spans="7:9" x14ac:dyDescent="0.2">
      <c r="G148" s="7">
        <v>123</v>
      </c>
      <c r="H148" s="8">
        <f t="shared" si="7"/>
        <v>0.24153647798380051</v>
      </c>
      <c r="I148" s="9">
        <f t="shared" si="8"/>
        <v>7.5830301775728689E-3</v>
      </c>
    </row>
    <row r="149" spans="7:9" x14ac:dyDescent="0.2">
      <c r="G149" s="7">
        <v>124</v>
      </c>
      <c r="H149" s="8">
        <f t="shared" si="7"/>
        <v>0.23404859376671239</v>
      </c>
      <c r="I149" s="9">
        <f t="shared" si="8"/>
        <v>7.3930664023522039E-3</v>
      </c>
    </row>
    <row r="150" spans="7:9" x14ac:dyDescent="0.2">
      <c r="G150" s="7">
        <v>125</v>
      </c>
      <c r="H150" s="8">
        <f t="shared" si="7"/>
        <v>0.2267496602581307</v>
      </c>
      <c r="I150" s="9">
        <f t="shared" si="8"/>
        <v>7.2051568835225285E-3</v>
      </c>
    </row>
    <row r="151" spans="7:9" x14ac:dyDescent="0.2">
      <c r="G151" s="7">
        <v>126</v>
      </c>
      <c r="H151" s="8">
        <f t="shared" si="7"/>
        <v>0.21963754133446622</v>
      </c>
      <c r="I151" s="9">
        <f t="shared" si="8"/>
        <v>7.0194628743896464E-3</v>
      </c>
    </row>
    <row r="152" spans="7:9" x14ac:dyDescent="0.2">
      <c r="G152" s="7">
        <v>127</v>
      </c>
      <c r="H152" s="8">
        <f t="shared" si="7"/>
        <v>0.21270994695886658</v>
      </c>
      <c r="I152" s="9">
        <f t="shared" si="8"/>
        <v>6.8361310515410983E-3</v>
      </c>
    </row>
    <row r="153" spans="7:9" x14ac:dyDescent="0.2">
      <c r="G153" s="7">
        <v>128</v>
      </c>
      <c r="H153" s="8">
        <f t="shared" si="7"/>
        <v>0.20596444744730436</v>
      </c>
      <c r="I153" s="9">
        <f t="shared" si="8"/>
        <v>6.6552941365253084E-3</v>
      </c>
    </row>
    <row r="154" spans="7:9" x14ac:dyDescent="0.2">
      <c r="G154" s="7">
        <v>129</v>
      </c>
      <c r="H154" s="8">
        <f t="shared" ref="H154:H205" si="9">1-_xlfn.LOGNORM.DIST(G154,H$20,H$21,TRUE)</f>
        <v>0.19939848711227415</v>
      </c>
      <c r="I154" s="9">
        <f t="shared" ref="I154:I205" si="10">_xlfn.LOGNORM.DIST(G154,$H$20,$H$21,FALSE)</f>
        <v>6.4770715184207222E-3</v>
      </c>
    </row>
    <row r="155" spans="7:9" x14ac:dyDescent="0.2">
      <c r="G155" s="7">
        <v>130</v>
      </c>
      <c r="H155" s="8">
        <f t="shared" si="9"/>
        <v>0.19300939728474154</v>
      </c>
      <c r="I155" s="9">
        <f t="shared" si="10"/>
        <v>6.3015698742976247E-3</v>
      </c>
    </row>
    <row r="156" spans="7:9" x14ac:dyDescent="0.2">
      <c r="G156" s="7">
        <v>131</v>
      </c>
      <c r="H156" s="8">
        <f t="shared" si="9"/>
        <v>0.18679440871780595</v>
      </c>
      <c r="I156" s="9">
        <f t="shared" si="10"/>
        <v>6.1288837849049812E-3</v>
      </c>
    </row>
    <row r="157" spans="7:9" x14ac:dyDescent="0.2">
      <c r="G157" s="7">
        <v>132</v>
      </c>
      <c r="H157" s="8">
        <f t="shared" si="9"/>
        <v>0.18075066337806012</v>
      </c>
      <c r="I157" s="9">
        <f t="shared" si="10"/>
        <v>5.9590963432236306E-3</v>
      </c>
    </row>
    <row r="158" spans="7:9" x14ac:dyDescent="0.2">
      <c r="G158" s="7">
        <v>133</v>
      </c>
      <c r="H158" s="8">
        <f t="shared" si="9"/>
        <v>0.17487522563283886</v>
      </c>
      <c r="I158" s="9">
        <f t="shared" si="10"/>
        <v>5.792279753814987E-3</v>
      </c>
    </row>
    <row r="159" spans="7:9" x14ac:dyDescent="0.2">
      <c r="G159" s="7">
        <v>134</v>
      </c>
      <c r="H159" s="8">
        <f t="shared" si="9"/>
        <v>0.16916509284348213</v>
      </c>
      <c r="I159" s="9">
        <f t="shared" si="10"/>
        <v>5.6284959211620163E-3</v>
      </c>
    </row>
    <row r="160" spans="7:9" x14ac:dyDescent="0.2">
      <c r="G160" s="7">
        <v>135</v>
      </c>
      <c r="H160" s="8">
        <f t="shared" si="9"/>
        <v>0.16361720537641711</v>
      </c>
      <c r="I160" s="9">
        <f t="shared" si="10"/>
        <v>5.4677970254477341E-3</v>
      </c>
    </row>
    <row r="161" spans="7:9" x14ac:dyDescent="0.2">
      <c r="G161" s="7">
        <v>136</v>
      </c>
      <c r="H161" s="8">
        <f t="shared" si="9"/>
        <v>0.15822845604530866</v>
      </c>
      <c r="I161" s="9">
        <f t="shared" si="10"/>
        <v>5.3102260844454467E-3</v>
      </c>
    </row>
    <row r="162" spans="7:9" x14ac:dyDescent="0.2">
      <c r="G162" s="7">
        <v>137</v>
      </c>
      <c r="H162" s="8">
        <f t="shared" si="9"/>
        <v>0.15299569899873233</v>
      </c>
      <c r="I162" s="9">
        <f t="shared" si="10"/>
        <v>5.1558175004057186E-3</v>
      </c>
    </row>
    <row r="163" spans="7:9" x14ac:dyDescent="0.2">
      <c r="G163" s="7">
        <v>138</v>
      </c>
      <c r="H163" s="8">
        <f t="shared" si="9"/>
        <v>0.14791575806885504</v>
      </c>
      <c r="I163" s="9">
        <f t="shared" si="10"/>
        <v>5.0045975910188228E-3</v>
      </c>
    </row>
    <row r="164" spans="7:9" x14ac:dyDescent="0.2">
      <c r="G164" s="7">
        <v>139</v>
      </c>
      <c r="H164" s="8">
        <f t="shared" si="9"/>
        <v>0.14298543459743485</v>
      </c>
      <c r="I164" s="9">
        <f t="shared" si="10"/>
        <v>4.8565851037082226E-3</v>
      </c>
    </row>
    <row r="165" spans="7:9" x14ac:dyDescent="0.2">
      <c r="G165" s="7">
        <v>140</v>
      </c>
      <c r="H165" s="8">
        <f t="shared" si="9"/>
        <v>0.13820151475610631</v>
      </c>
      <c r="I165" s="9">
        <f t="shared" si="10"/>
        <v>4.7117917126715553E-3</v>
      </c>
    </row>
    <row r="166" spans="7:9" x14ac:dyDescent="0.2">
      <c r="G166" s="7">
        <v>141</v>
      </c>
      <c r="H166" s="8">
        <f t="shared" si="9"/>
        <v>0.1335607763784441</v>
      </c>
      <c r="I166" s="9">
        <f t="shared" si="10"/>
        <v>4.5702224982319874E-3</v>
      </c>
    </row>
    <row r="167" spans="7:9" x14ac:dyDescent="0.2">
      <c r="G167" s="7">
        <v>142</v>
      </c>
      <c r="H167" s="8">
        <f t="shared" si="9"/>
        <v>0.12905999532165047</v>
      </c>
      <c r="I167" s="9">
        <f t="shared" si="10"/>
        <v>4.4318764081948516E-3</v>
      </c>
    </row>
    <row r="168" spans="7:9" x14ac:dyDescent="0.2">
      <c r="G168" s="7">
        <v>143</v>
      </c>
      <c r="H168" s="8">
        <f t="shared" si="9"/>
        <v>0.12469595137596334</v>
      </c>
      <c r="I168" s="9">
        <f t="shared" si="10"/>
        <v>4.2967467010232531E-3</v>
      </c>
    </row>
    <row r="169" spans="7:9" x14ac:dyDescent="0.2">
      <c r="G169" s="7">
        <v>144</v>
      </c>
      <c r="H169" s="8">
        <f t="shared" si="9"/>
        <v>0.12046543374001917</v>
      </c>
      <c r="I169" s="9">
        <f t="shared" si="10"/>
        <v>4.1648213707530185E-3</v>
      </c>
    </row>
    <row r="170" spans="7:9" x14ac:dyDescent="0.2">
      <c r="G170" s="7">
        <v>145</v>
      </c>
      <c r="H170" s="8">
        <f t="shared" si="9"/>
        <v>0.11636524608042964</v>
      </c>
      <c r="I170" s="9">
        <f t="shared" si="10"/>
        <v>4.0360835536624833E-3</v>
      </c>
    </row>
    <row r="171" spans="7:9" x14ac:dyDescent="0.2">
      <c r="G171" s="7">
        <v>146</v>
      </c>
      <c r="H171" s="8">
        <f t="shared" si="9"/>
        <v>0.11239221119376874</v>
      </c>
      <c r="I171" s="9">
        <f t="shared" si="10"/>
        <v>3.9105119167962676E-3</v>
      </c>
    </row>
    <row r="172" spans="7:9" x14ac:dyDescent="0.2">
      <c r="G172" s="7">
        <v>147</v>
      </c>
      <c r="H172" s="8">
        <f t="shared" si="9"/>
        <v>0.10854317528904378</v>
      </c>
      <c r="I172" s="9">
        <f t="shared" si="10"/>
        <v>3.7880810285171756E-3</v>
      </c>
    </row>
    <row r="173" spans="7:9" x14ac:dyDescent="0.2">
      <c r="G173" s="7">
        <v>148</v>
      </c>
      <c r="H173" s="8">
        <f t="shared" si="9"/>
        <v>0.10481501190850062</v>
      </c>
      <c r="I173" s="9">
        <f t="shared" si="10"/>
        <v>3.668761711324792E-3</v>
      </c>
    </row>
    <row r="174" spans="7:9" x14ac:dyDescent="0.2">
      <c r="G174" s="7">
        <v>149</v>
      </c>
      <c r="H174" s="8">
        <f t="shared" si="9"/>
        <v>0.10120462550435727</v>
      </c>
      <c r="I174" s="9">
        <f t="shared" si="10"/>
        <v>3.5525213772360192E-3</v>
      </c>
    </row>
    <row r="175" spans="7:9" x14ac:dyDescent="0.2">
      <c r="G175" s="7">
        <v>150</v>
      </c>
      <c r="H175" s="8">
        <f t="shared" si="9"/>
        <v>9.7708954688735083E-2</v>
      </c>
      <c r="I175" s="9">
        <f t="shared" si="10"/>
        <v>3.4393243460716341E-3</v>
      </c>
    </row>
    <row r="176" spans="7:9" x14ac:dyDescent="0.2">
      <c r="G176" s="7">
        <v>151</v>
      </c>
      <c r="H176" s="8">
        <f t="shared" si="9"/>
        <v>9.4324975173689207E-2</v>
      </c>
      <c r="I176" s="9">
        <f t="shared" si="10"/>
        <v>3.3291321470338168E-3</v>
      </c>
    </row>
    <row r="177" spans="7:9" x14ac:dyDescent="0.2">
      <c r="G177" s="7">
        <v>152</v>
      </c>
      <c r="H177" s="8">
        <f t="shared" si="9"/>
        <v>9.1049702417844824E-2</v>
      </c>
      <c r="I177" s="9">
        <f t="shared" si="10"/>
        <v>3.2219038039951781E-3</v>
      </c>
    </row>
    <row r="178" spans="7:9" x14ac:dyDescent="0.2">
      <c r="G178" s="7">
        <v>153</v>
      </c>
      <c r="H178" s="8">
        <f t="shared" si="9"/>
        <v>8.7880193995701461E-2</v>
      </c>
      <c r="I178" s="9">
        <f t="shared" si="10"/>
        <v>3.1175961049479842E-3</v>
      </c>
    </row>
    <row r="179" spans="7:9" x14ac:dyDescent="0.2">
      <c r="G179" s="7">
        <v>154</v>
      </c>
      <c r="H179" s="8">
        <f t="shared" si="9"/>
        <v>8.4813551705210433E-2</v>
      </c>
      <c r="I179" s="9">
        <f t="shared" si="10"/>
        <v>3.0161638560860563E-3</v>
      </c>
    </row>
    <row r="180" spans="7:9" x14ac:dyDescent="0.2">
      <c r="G180" s="7">
        <v>155</v>
      </c>
      <c r="H180" s="8">
        <f t="shared" si="9"/>
        <v>8.184692342875477E-2</v>
      </c>
      <c r="I180" s="9">
        <f t="shared" si="10"/>
        <v>2.9175601210101906E-3</v>
      </c>
    </row>
    <row r="181" spans="7:9" x14ac:dyDescent="0.2">
      <c r="G181" s="7">
        <v>156</v>
      </c>
      <c r="H181" s="8">
        <f t="shared" si="9"/>
        <v>7.8977504762145712E-2</v>
      </c>
      <c r="I181" s="9">
        <f t="shared" si="10"/>
        <v>2.8217364455616137E-3</v>
      </c>
    </row>
    <row r="182" spans="7:9" x14ac:dyDescent="0.2">
      <c r="G182" s="7">
        <v>157</v>
      </c>
      <c r="H182" s="8">
        <f t="shared" si="9"/>
        <v>7.6202540425763132E-2</v>
      </c>
      <c r="I182" s="9">
        <f t="shared" si="10"/>
        <v>2.7286430687984546E-3</v>
      </c>
    </row>
    <row r="183" spans="7:9" x14ac:dyDescent="0.2">
      <c r="G183" s="7">
        <v>158</v>
      </c>
      <c r="H183" s="8">
        <f t="shared" si="9"/>
        <v>7.3519325471427921E-2</v>
      </c>
      <c r="I183" s="9">
        <f t="shared" si="10"/>
        <v>2.638229120635971E-3</v>
      </c>
    </row>
    <row r="184" spans="7:9" x14ac:dyDescent="0.2">
      <c r="G184" s="7">
        <v>159</v>
      </c>
      <c r="H184" s="8">
        <f t="shared" si="9"/>
        <v>7.0925206298086407E-2</v>
      </c>
      <c r="I184" s="9">
        <f t="shared" si="10"/>
        <v>2.5504428066749235E-3</v>
      </c>
    </row>
    <row r="185" spans="7:9" x14ac:dyDescent="0.2">
      <c r="G185" s="7">
        <v>160</v>
      </c>
      <c r="H185" s="8">
        <f t="shared" si="9"/>
        <v>6.8417581488850354E-2</v>
      </c>
      <c r="I185" s="9">
        <f t="shared" si="10"/>
        <v>2.4652315807422122E-3</v>
      </c>
    </row>
    <row r="186" spans="7:9" x14ac:dyDescent="0.2">
      <c r="G186" s="7">
        <v>161</v>
      </c>
      <c r="H186" s="8">
        <f t="shared" si="9"/>
        <v>6.5993902481425337E-2</v>
      </c>
      <c r="I186" s="9">
        <f t="shared" si="10"/>
        <v>2.3825423056662086E-3</v>
      </c>
    </row>
    <row r="187" spans="7:9" x14ac:dyDescent="0.2">
      <c r="G187" s="7">
        <v>162</v>
      </c>
      <c r="H187" s="8">
        <f t="shared" si="9"/>
        <v>6.365167408343031E-2</v>
      </c>
      <c r="I187" s="9">
        <f t="shared" si="10"/>
        <v>2.3023214028043263E-3</v>
      </c>
    </row>
    <row r="188" spans="7:9" x14ac:dyDescent="0.2">
      <c r="G188" s="7">
        <v>163</v>
      </c>
      <c r="H188" s="8">
        <f t="shared" si="9"/>
        <v>6.1388454843597673E-2</v>
      </c>
      <c r="I188" s="9">
        <f t="shared" si="10"/>
        <v>2.2245149908339907E-3</v>
      </c>
    </row>
    <row r="189" spans="7:9" x14ac:dyDescent="0.2">
      <c r="G189" s="7">
        <v>164</v>
      </c>
      <c r="H189" s="8">
        <f t="shared" si="9"/>
        <v>5.920185728934424E-2</v>
      </c>
      <c r="I189" s="9">
        <f t="shared" si="10"/>
        <v>2.1490690143105384E-3</v>
      </c>
    </row>
    <row r="190" spans="7:9" x14ac:dyDescent="0.2">
      <c r="G190" s="7">
        <v>165</v>
      </c>
      <c r="H190" s="8">
        <f t="shared" si="9"/>
        <v>5.7089548040691773E-2</v>
      </c>
      <c r="I190" s="9">
        <f t="shared" si="10"/>
        <v>2.0759293624852994E-3</v>
      </c>
    </row>
    <row r="191" spans="7:9" x14ac:dyDescent="0.2">
      <c r="G191" s="7">
        <v>166</v>
      </c>
      <c r="H191" s="8">
        <f t="shared" si="9"/>
        <v>5.5049247810038171E-2</v>
      </c>
      <c r="I191" s="9">
        <f t="shared" si="10"/>
        <v>2.0050419788670841E-3</v>
      </c>
    </row>
    <row r="192" spans="7:9" x14ac:dyDescent="0.2">
      <c r="G192" s="7">
        <v>167</v>
      </c>
      <c r="H192" s="8">
        <f t="shared" si="9"/>
        <v>5.3078731296801185E-2</v>
      </c>
      <c r="I192" s="9">
        <f t="shared" si="10"/>
        <v>1.9363529619982043E-3</v>
      </c>
    </row>
    <row r="193" spans="7:9" x14ac:dyDescent="0.2">
      <c r="G193" s="7">
        <v>168</v>
      </c>
      <c r="H193" s="8">
        <f t="shared" si="9"/>
        <v>5.1175826985483286E-2</v>
      </c>
      <c r="I193" s="9">
        <f t="shared" si="10"/>
        <v>1.8698086579034042E-3</v>
      </c>
    </row>
    <row r="194" spans="7:9" x14ac:dyDescent="0.2">
      <c r="G194" s="7">
        <v>169</v>
      </c>
      <c r="H194" s="8">
        <f t="shared" si="9"/>
        <v>4.9338416855267297E-2</v>
      </c>
      <c r="I194" s="9">
        <f t="shared" si="10"/>
        <v>1.8053557446570975E-3</v>
      </c>
    </row>
    <row r="195" spans="7:9" x14ac:dyDescent="0.2">
      <c r="G195" s="7">
        <v>170</v>
      </c>
      <c r="H195" s="8">
        <f t="shared" si="9"/>
        <v>4.756443600880611E-2</v>
      </c>
      <c r="I195" s="9">
        <f t="shared" si="10"/>
        <v>1.7429413095003234E-3</v>
      </c>
    </row>
    <row r="196" spans="7:9" x14ac:dyDescent="0.2">
      <c r="G196" s="7">
        <v>171</v>
      </c>
      <c r="H196" s="8">
        <f t="shared" si="9"/>
        <v>4.5851872227444468E-2</v>
      </c>
      <c r="I196" s="9">
        <f t="shared" si="10"/>
        <v>1.6825129189244044E-3</v>
      </c>
    </row>
    <row r="197" spans="7:9" x14ac:dyDescent="0.2">
      <c r="G197" s="7">
        <v>172</v>
      </c>
      <c r="H197" s="8">
        <f t="shared" si="9"/>
        <v>4.4198765459705802E-2</v>
      </c>
      <c r="I197" s="9">
        <f t="shared" si="10"/>
        <v>1.6240186821240568E-3</v>
      </c>
    </row>
    <row r="198" spans="7:9" x14ac:dyDescent="0.2">
      <c r="G198" s="7">
        <v>173</v>
      </c>
      <c r="H198" s="8">
        <f t="shared" si="9"/>
        <v>4.2603207249478525E-2</v>
      </c>
      <c r="I198" s="9">
        <f t="shared" si="10"/>
        <v>1.5674073082076582E-3</v>
      </c>
    </row>
    <row r="199" spans="7:9" x14ac:dyDescent="0.2">
      <c r="G199" s="7">
        <v>174</v>
      </c>
      <c r="H199" s="8">
        <f t="shared" si="9"/>
        <v>4.1063340109960378E-2</v>
      </c>
      <c r="I199" s="9">
        <f t="shared" si="10"/>
        <v>1.5126281575379619E-3</v>
      </c>
    </row>
    <row r="200" spans="7:9" x14ac:dyDescent="0.2">
      <c r="G200" s="7">
        <v>175</v>
      </c>
      <c r="H200" s="8">
        <f t="shared" si="9"/>
        <v>3.9577356849041956E-2</v>
      </c>
      <c r="I200" s="9">
        <f t="shared" si="10"/>
        <v>1.4596312875610187E-3</v>
      </c>
    </row>
    <row r="201" spans="7:9" x14ac:dyDescent="0.2">
      <c r="G201" s="7">
        <v>176</v>
      </c>
      <c r="H201" s="8">
        <f t="shared" si="9"/>
        <v>3.8143499851478579E-2</v>
      </c>
      <c r="I201" s="9">
        <f t="shared" si="10"/>
        <v>1.4083674934671712E-3</v>
      </c>
    </row>
    <row r="202" spans="7:9" x14ac:dyDescent="0.2">
      <c r="G202" s="7">
        <v>177</v>
      </c>
      <c r="H202" s="8">
        <f t="shared" si="9"/>
        <v>3.6760060322843291E-2</v>
      </c>
      <c r="I202" s="9">
        <f t="shared" si="10"/>
        <v>1.3587883440124447E-3</v>
      </c>
    </row>
    <row r="203" spans="7:9" x14ac:dyDescent="0.2">
      <c r="G203" s="7">
        <v>178</v>
      </c>
      <c r="H203" s="8">
        <f t="shared" si="9"/>
        <v>3.5425377499950117E-2</v>
      </c>
      <c r="I203" s="9">
        <f t="shared" si="10"/>
        <v>1.3108462128149484E-3</v>
      </c>
    </row>
    <row r="204" spans="7:9" x14ac:dyDescent="0.2">
      <c r="G204" s="7">
        <v>179</v>
      </c>
      <c r="H204" s="8">
        <f t="shared" si="9"/>
        <v>3.4137837832115991E-2</v>
      </c>
      <c r="I204" s="9">
        <f t="shared" si="10"/>
        <v>1.2644943054259796E-3</v>
      </c>
    </row>
    <row r="205" spans="7:9" x14ac:dyDescent="0.2">
      <c r="G205" s="7">
        <v>180</v>
      </c>
      <c r="H205" s="8">
        <f t="shared" si="9"/>
        <v>3.2895874137344627E-2</v>
      </c>
      <c r="I205" s="9">
        <f t="shared" si="10"/>
        <v>1.219686682462043E-3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CCF9-EEC9-C648-8A1C-D8ED6C509653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23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0.98287753</v>
      </c>
      <c r="D6" s="40">
        <v>0.99120094999999997</v>
      </c>
      <c r="E6" s="40">
        <v>0.89774078000000002</v>
      </c>
      <c r="F6" s="16"/>
      <c r="G6" s="40">
        <v>48</v>
      </c>
      <c r="H6" s="22">
        <f t="shared" si="1"/>
        <v>0.98287753</v>
      </c>
      <c r="I6" s="22">
        <f t="shared" si="0"/>
        <v>0.99120094999999997</v>
      </c>
      <c r="J6" s="22">
        <f t="shared" si="0"/>
        <v>0.89774078000000002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0.81712247000000005</v>
      </c>
      <c r="D7" s="40">
        <v>0.80023781000000005</v>
      </c>
      <c r="E7" s="40">
        <v>0.75980974999999995</v>
      </c>
      <c r="F7" s="16"/>
      <c r="G7" s="40">
        <v>72</v>
      </c>
      <c r="H7" s="22">
        <f t="shared" si="1"/>
        <v>0.81712247000000005</v>
      </c>
      <c r="I7" s="22">
        <f t="shared" si="0"/>
        <v>0.80023781000000005</v>
      </c>
      <c r="J7" s="22">
        <f t="shared" si="0"/>
        <v>0.75980974999999995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0.40332937000000002</v>
      </c>
      <c r="D8" s="40">
        <v>0.40642093000000001</v>
      </c>
      <c r="E8" s="40">
        <v>0.41664685000000001</v>
      </c>
      <c r="F8" s="16"/>
      <c r="G8" s="40">
        <v>96</v>
      </c>
      <c r="H8" s="22">
        <f t="shared" si="1"/>
        <v>0.40332937000000002</v>
      </c>
      <c r="I8" s="22">
        <f t="shared" si="0"/>
        <v>0.40642093000000001</v>
      </c>
      <c r="J8" s="22">
        <f t="shared" si="0"/>
        <v>0.41664685000000001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0.1686088</v>
      </c>
      <c r="D9" s="40">
        <v>0.17574316000000001</v>
      </c>
      <c r="E9" s="40">
        <v>0.17431629000000001</v>
      </c>
      <c r="F9" s="16"/>
      <c r="G9" s="40">
        <v>120</v>
      </c>
      <c r="H9" s="22">
        <f t="shared" si="1"/>
        <v>0.1686088</v>
      </c>
      <c r="I9" s="22">
        <f t="shared" si="0"/>
        <v>0.17574316000000001</v>
      </c>
      <c r="J9" s="22">
        <f t="shared" si="0"/>
        <v>0.17431629000000001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8.3709870000000006E-2</v>
      </c>
      <c r="D10" s="40">
        <v>7.4197379999999993E-2</v>
      </c>
      <c r="E10" s="40">
        <v>9.1082049999999998E-2</v>
      </c>
      <c r="F10" s="16"/>
      <c r="G10" s="40">
        <v>144</v>
      </c>
      <c r="H10" s="22">
        <f t="shared" si="1"/>
        <v>8.3709870000000006E-2</v>
      </c>
      <c r="I10" s="22">
        <f t="shared" si="0"/>
        <v>7.4197379999999993E-2</v>
      </c>
      <c r="J10" s="22">
        <f t="shared" si="0"/>
        <v>9.1082049999999998E-2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4.5056661292552391</v>
      </c>
      <c r="I20" s="9"/>
    </row>
    <row r="21" spans="2:32" x14ac:dyDescent="0.2">
      <c r="G21" s="34" t="s">
        <v>1</v>
      </c>
      <c r="H21" s="32">
        <v>0.3036720660639341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0.99999384042448181</v>
      </c>
      <c r="E26" s="9">
        <f t="shared" ref="E26:E35" si="3">(C26-D26)^2</f>
        <v>3.7940370564337815E-11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2.0638631561627545E-48</v>
      </c>
      <c r="AF26" s="1"/>
    </row>
    <row r="27" spans="2:32" x14ac:dyDescent="0.2">
      <c r="B27" s="41">
        <v>48</v>
      </c>
      <c r="C27" s="8">
        <f t="shared" si="2"/>
        <v>0.95727308666666666</v>
      </c>
      <c r="D27" s="35">
        <f t="shared" ref="D27:D35" si="6">LOOKUP(B27,$G$25:$G$175,$H$25:$H$175)</f>
        <v>0.98166009163688994</v>
      </c>
      <c r="E27" s="9">
        <f t="shared" si="3"/>
        <v>5.9472601141769498E-4</v>
      </c>
      <c r="F27" s="8"/>
      <c r="G27" s="7">
        <v>2</v>
      </c>
      <c r="H27" s="8">
        <f t="shared" si="4"/>
        <v>1</v>
      </c>
      <c r="I27" s="9">
        <f t="shared" si="5"/>
        <v>3.8948423334879241E-35</v>
      </c>
      <c r="AF27" s="1"/>
    </row>
    <row r="28" spans="2:32" x14ac:dyDescent="0.2">
      <c r="B28" s="41">
        <v>72</v>
      </c>
      <c r="C28" s="8">
        <f t="shared" si="2"/>
        <v>0.79239001000000009</v>
      </c>
      <c r="D28" s="35">
        <f t="shared" si="6"/>
        <v>0.77460630619323489</v>
      </c>
      <c r="E28" s="9">
        <f t="shared" si="3"/>
        <v>3.1626012108675484E-4</v>
      </c>
      <c r="F28" s="8"/>
      <c r="G28" s="7">
        <v>3</v>
      </c>
      <c r="H28" s="8">
        <f t="shared" si="4"/>
        <v>1</v>
      </c>
      <c r="I28" s="9">
        <f t="shared" si="5"/>
        <v>2.0296437644231091E-28</v>
      </c>
      <c r="AF28" s="1"/>
    </row>
    <row r="29" spans="2:32" x14ac:dyDescent="0.2">
      <c r="B29" s="41">
        <v>96</v>
      </c>
      <c r="C29" s="8">
        <f t="shared" si="2"/>
        <v>0.40879905</v>
      </c>
      <c r="D29" s="35">
        <f t="shared" si="6"/>
        <v>0.42338489797177847</v>
      </c>
      <c r="E29" s="9">
        <f t="shared" si="3"/>
        <v>2.1274696105583429E-4</v>
      </c>
      <c r="F29" s="8"/>
      <c r="G29" s="7">
        <v>4</v>
      </c>
      <c r="H29" s="8">
        <f t="shared" si="4"/>
        <v>1</v>
      </c>
      <c r="I29" s="9">
        <f t="shared" si="5"/>
        <v>4.0142676520284033E-24</v>
      </c>
      <c r="AF29" s="1"/>
    </row>
    <row r="30" spans="2:32" x14ac:dyDescent="0.2">
      <c r="B30" s="41">
        <v>120</v>
      </c>
      <c r="C30" s="8">
        <f t="shared" si="2"/>
        <v>0.17288941666666668</v>
      </c>
      <c r="D30" s="35">
        <f t="shared" si="6"/>
        <v>0.1766884661593644</v>
      </c>
      <c r="E30" s="9">
        <f t="shared" si="3"/>
        <v>1.4432777047966763E-5</v>
      </c>
      <c r="F30" s="8"/>
      <c r="G30" s="7">
        <v>5</v>
      </c>
      <c r="H30" s="8">
        <f t="shared" si="4"/>
        <v>1</v>
      </c>
      <c r="I30" s="9">
        <f t="shared" si="5"/>
        <v>4.651313892469958E-21</v>
      </c>
      <c r="AF30" s="1"/>
    </row>
    <row r="31" spans="2:32" x14ac:dyDescent="0.2">
      <c r="B31" s="41">
        <v>144</v>
      </c>
      <c r="C31" s="8">
        <f t="shared" si="2"/>
        <v>8.2996433333333328E-2</v>
      </c>
      <c r="D31" s="35">
        <f t="shared" si="6"/>
        <v>6.3200587378354878E-2</v>
      </c>
      <c r="E31" s="9">
        <f t="shared" si="3"/>
        <v>3.9187551707323668E-4</v>
      </c>
      <c r="F31" s="8"/>
      <c r="G31" s="7">
        <v>6</v>
      </c>
      <c r="H31" s="8">
        <f t="shared" si="4"/>
        <v>1</v>
      </c>
      <c r="I31" s="9">
        <f t="shared" si="5"/>
        <v>9.9299251881293671E-19</v>
      </c>
      <c r="AF31" s="1"/>
    </row>
    <row r="32" spans="2:32" x14ac:dyDescent="0.2">
      <c r="B32" s="42"/>
      <c r="C32" s="8"/>
      <c r="D32" s="35"/>
      <c r="E32" s="9">
        <f>SUM(E25:E31)</f>
        <v>1.5300414256218581E-3</v>
      </c>
      <c r="F32" s="8"/>
      <c r="G32" s="7">
        <v>7</v>
      </c>
      <c r="H32" s="8">
        <f t="shared" si="4"/>
        <v>1</v>
      </c>
      <c r="I32" s="9">
        <f t="shared" si="5"/>
        <v>6.9865980779442126E-17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0.99999999999999933</v>
      </c>
      <c r="I33" s="9">
        <f t="shared" si="5"/>
        <v>2.2595930496928664E-15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0.99999999999998535</v>
      </c>
      <c r="I34" s="9">
        <f t="shared" si="5"/>
        <v>4.1308073727264402E-14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0.99999999999979883</v>
      </c>
      <c r="I35" s="9">
        <f t="shared" si="5"/>
        <v>4.8930004373328672E-13</v>
      </c>
    </row>
    <row r="36" spans="2:9" x14ac:dyDescent="0.2">
      <c r="E36" s="8"/>
      <c r="G36" s="7">
        <v>11</v>
      </c>
      <c r="H36" s="8">
        <f t="shared" si="4"/>
        <v>0.99999999999805256</v>
      </c>
      <c r="I36" s="9">
        <f t="shared" si="5"/>
        <v>4.1273733674496613E-12</v>
      </c>
    </row>
    <row r="37" spans="2:9" x14ac:dyDescent="0.2">
      <c r="G37" s="7">
        <v>12</v>
      </c>
      <c r="H37" s="8">
        <f t="shared" si="4"/>
        <v>0.99999999998577838</v>
      </c>
      <c r="I37" s="9">
        <f t="shared" si="5"/>
        <v>2.6532586859741971E-11</v>
      </c>
    </row>
    <row r="38" spans="2:9" x14ac:dyDescent="0.2">
      <c r="G38" s="7">
        <v>13</v>
      </c>
      <c r="H38" s="8">
        <f t="shared" si="4"/>
        <v>0.99999999991750654</v>
      </c>
      <c r="I38" s="9">
        <f t="shared" si="5"/>
        <v>1.3667165935543869E-10</v>
      </c>
    </row>
    <row r="39" spans="2:9" x14ac:dyDescent="0.2">
      <c r="G39" s="7">
        <v>14</v>
      </c>
      <c r="H39" s="8">
        <f t="shared" si="4"/>
        <v>0.99999999960466968</v>
      </c>
      <c r="I39" s="9">
        <f t="shared" si="5"/>
        <v>5.8599472358116193E-10</v>
      </c>
    </row>
    <row r="40" spans="2:9" x14ac:dyDescent="0.2">
      <c r="G40" s="7">
        <v>15</v>
      </c>
      <c r="H40" s="8">
        <f t="shared" si="4"/>
        <v>0.99999999838633236</v>
      </c>
      <c r="I40" s="9">
        <f t="shared" si="5"/>
        <v>2.1538909908552398E-9</v>
      </c>
    </row>
    <row r="41" spans="2:9" x14ac:dyDescent="0.2">
      <c r="G41" s="7">
        <v>16</v>
      </c>
      <c r="H41" s="8">
        <f t="shared" si="4"/>
        <v>0.99999999425308717</v>
      </c>
      <c r="I41" s="9">
        <f t="shared" si="5"/>
        <v>6.9464289031646731E-9</v>
      </c>
    </row>
    <row r="42" spans="2:9" x14ac:dyDescent="0.2">
      <c r="G42" s="7">
        <v>17</v>
      </c>
      <c r="H42" s="8">
        <f t="shared" si="4"/>
        <v>0.99999998179454119</v>
      </c>
      <c r="I42" s="9">
        <f t="shared" si="5"/>
        <v>2.0025886009366586E-8</v>
      </c>
    </row>
    <row r="43" spans="2:9" x14ac:dyDescent="0.2">
      <c r="G43" s="7">
        <v>18</v>
      </c>
      <c r="H43" s="8">
        <f t="shared" si="4"/>
        <v>0.99999994788955071</v>
      </c>
      <c r="I43" s="9">
        <f t="shared" si="5"/>
        <v>5.2393604238453438E-8</v>
      </c>
    </row>
    <row r="44" spans="2:9" x14ac:dyDescent="0.2">
      <c r="G44" s="7">
        <v>19</v>
      </c>
      <c r="H44" s="8">
        <f t="shared" si="4"/>
        <v>0.99999986347742575</v>
      </c>
      <c r="I44" s="9">
        <f t="shared" si="5"/>
        <v>1.2595493307057766E-7</v>
      </c>
    </row>
    <row r="45" spans="2:9" x14ac:dyDescent="0.2">
      <c r="G45" s="7">
        <v>20</v>
      </c>
      <c r="H45" s="8">
        <f t="shared" si="4"/>
        <v>0.99999966910096461</v>
      </c>
      <c r="I45" s="9">
        <f t="shared" si="5"/>
        <v>2.8111390032828977E-7</v>
      </c>
    </row>
    <row r="46" spans="2:9" x14ac:dyDescent="0.2">
      <c r="G46" s="7">
        <v>21</v>
      </c>
      <c r="H46" s="8">
        <f t="shared" si="4"/>
        <v>0.99999925130658052</v>
      </c>
      <c r="I46" s="9">
        <f t="shared" si="5"/>
        <v>5.8753796885056875E-7</v>
      </c>
    </row>
    <row r="47" spans="2:9" x14ac:dyDescent="0.2">
      <c r="G47" s="7">
        <v>22</v>
      </c>
      <c r="H47" s="8">
        <f t="shared" si="4"/>
        <v>0.99999840655926353</v>
      </c>
      <c r="I47" s="9">
        <f t="shared" si="5"/>
        <v>1.1583842030320161E-6</v>
      </c>
    </row>
    <row r="48" spans="2:9" x14ac:dyDescent="0.2">
      <c r="G48" s="7">
        <v>23</v>
      </c>
      <c r="H48" s="8">
        <f t="shared" si="4"/>
        <v>0.99999678921766388</v>
      </c>
      <c r="I48" s="9">
        <f t="shared" si="5"/>
        <v>2.1679021174023627E-6</v>
      </c>
    </row>
    <row r="49" spans="7:9" x14ac:dyDescent="0.2">
      <c r="G49" s="7">
        <v>24</v>
      </c>
      <c r="H49" s="8">
        <f t="shared" si="4"/>
        <v>0.99999384042448181</v>
      </c>
      <c r="I49" s="9">
        <f t="shared" si="5"/>
        <v>3.8718691615480511E-6</v>
      </c>
    </row>
    <row r="50" spans="7:9" x14ac:dyDescent="0.2">
      <c r="G50" s="7">
        <v>25</v>
      </c>
      <c r="H50" s="8">
        <f t="shared" si="4"/>
        <v>0.99998869555204084</v>
      </c>
      <c r="I50" s="9">
        <f t="shared" si="5"/>
        <v>6.6298362191423183E-6</v>
      </c>
    </row>
    <row r="51" spans="7:9" x14ac:dyDescent="0.2">
      <c r="G51" s="7">
        <v>26</v>
      </c>
      <c r="H51" s="8">
        <f t="shared" si="4"/>
        <v>0.99998006908610126</v>
      </c>
      <c r="I51" s="9">
        <f t="shared" si="5"/>
        <v>1.0927733811000944E-5</v>
      </c>
    </row>
    <row r="52" spans="7:9" x14ac:dyDescent="0.2">
      <c r="G52" s="7">
        <v>27</v>
      </c>
      <c r="H52" s="8">
        <f t="shared" si="4"/>
        <v>0.99996611744738284</v>
      </c>
      <c r="I52" s="9">
        <f t="shared" si="5"/>
        <v>1.7399079483291999E-5</v>
      </c>
    </row>
    <row r="53" spans="7:9" x14ac:dyDescent="0.2">
      <c r="G53" s="7">
        <v>28</v>
      </c>
      <c r="H53" s="8">
        <f t="shared" si="4"/>
        <v>0.99994428209813435</v>
      </c>
      <c r="I53" s="9">
        <f t="shared" si="5"/>
        <v>2.6842880096802478E-5</v>
      </c>
    </row>
    <row r="54" spans="7:9" x14ac:dyDescent="0.2">
      <c r="G54" s="7">
        <v>29</v>
      </c>
      <c r="H54" s="8">
        <f t="shared" si="4"/>
        <v>0.99991111718340786</v>
      </c>
      <c r="I54" s="9">
        <f t="shared" si="5"/>
        <v>4.0236362234720327E-5</v>
      </c>
    </row>
    <row r="55" spans="7:9" x14ac:dyDescent="0.2">
      <c r="G55" s="7">
        <v>30</v>
      </c>
      <c r="H55" s="8">
        <f t="shared" si="4"/>
        <v>0.99986210772652351</v>
      </c>
      <c r="I55" s="9">
        <f t="shared" si="5"/>
        <v>5.8740886930997304E-5</v>
      </c>
    </row>
    <row r="56" spans="7:9" x14ac:dyDescent="0.2">
      <c r="G56" s="7">
        <v>31</v>
      </c>
      <c r="H56" s="8">
        <f t="shared" si="4"/>
        <v>0.99979148586311983</v>
      </c>
      <c r="I56" s="9">
        <f t="shared" si="5"/>
        <v>8.3699785917594946E-5</v>
      </c>
    </row>
    <row r="57" spans="7:9" x14ac:dyDescent="0.2">
      <c r="G57" s="7">
        <v>32</v>
      </c>
      <c r="H57" s="8">
        <f t="shared" si="4"/>
        <v>0.99969205362017655</v>
      </c>
      <c r="I57" s="9">
        <f t="shared" si="5"/>
        <v>1.1662735338129963E-4</v>
      </c>
    </row>
    <row r="58" spans="7:9" x14ac:dyDescent="0.2">
      <c r="G58" s="7">
        <v>33</v>
      </c>
      <c r="H58" s="8">
        <f t="shared" si="4"/>
        <v>0.99955502123499551</v>
      </c>
      <c r="I58" s="9">
        <f t="shared" si="5"/>
        <v>1.5918878823479294E-4</v>
      </c>
    </row>
    <row r="59" spans="7:9" x14ac:dyDescent="0.2">
      <c r="G59" s="7">
        <v>34</v>
      </c>
      <c r="H59" s="8">
        <f t="shared" si="4"/>
        <v>0.99936986992700871</v>
      </c>
      <c r="I59" s="9">
        <f t="shared" si="5"/>
        <v>2.1317145359860888E-4</v>
      </c>
    </row>
    <row r="60" spans="7:9" x14ac:dyDescent="0.2">
      <c r="G60" s="7">
        <v>35</v>
      </c>
      <c r="H60" s="8">
        <f t="shared" si="4"/>
        <v>0.99912424739694705</v>
      </c>
      <c r="I60" s="9">
        <f t="shared" si="5"/>
        <v>2.8044835336964207E-4</v>
      </c>
    </row>
    <row r="61" spans="7:9" x14ac:dyDescent="0.2">
      <c r="G61" s="7">
        <v>36</v>
      </c>
      <c r="H61" s="8">
        <f t="shared" si="4"/>
        <v>0.99880390319285905</v>
      </c>
      <c r="I61" s="9">
        <f t="shared" si="5"/>
        <v>3.629351802033853E-4</v>
      </c>
    </row>
    <row r="62" spans="7:9" x14ac:dyDescent="0.2">
      <c r="G62" s="7">
        <v>37</v>
      </c>
      <c r="H62" s="8">
        <f t="shared" si="4"/>
        <v>0.99839266954475747</v>
      </c>
      <c r="I62" s="9">
        <f t="shared" si="5"/>
        <v>4.6254263642900274E-4</v>
      </c>
    </row>
    <row r="63" spans="7:9" x14ac:dyDescent="0.2">
      <c r="G63" s="7">
        <v>38</v>
      </c>
      <c r="H63" s="8">
        <f t="shared" si="4"/>
        <v>0.99787249144554901</v>
      </c>
      <c r="I63" s="9">
        <f t="shared" si="5"/>
        <v>5.8112595339480596E-4</v>
      </c>
    </row>
    <row r="64" spans="7:9" x14ac:dyDescent="0.2">
      <c r="G64" s="7">
        <v>39</v>
      </c>
      <c r="H64" s="8">
        <f t="shared" si="4"/>
        <v>0.99722350777153956</v>
      </c>
      <c r="I64" s="9">
        <f t="shared" si="5"/>
        <v>7.2043363153187717E-4</v>
      </c>
    </row>
    <row r="65" spans="7:9" x14ac:dyDescent="0.2">
      <c r="G65" s="7">
        <v>40</v>
      </c>
      <c r="H65" s="8">
        <f t="shared" si="4"/>
        <v>0.99642418321597304</v>
      </c>
      <c r="I65" s="9">
        <f t="shared" si="5"/>
        <v>8.8205739935635203E-4</v>
      </c>
    </row>
    <row r="66" spans="7:9" x14ac:dyDescent="0.2">
      <c r="G66" s="7">
        <v>41</v>
      </c>
      <c r="H66" s="8">
        <f t="shared" si="4"/>
        <v>0.99545148886802381</v>
      </c>
      <c r="I66" s="9">
        <f t="shared" si="5"/>
        <v>1.0673852590301796E-3</v>
      </c>
    </row>
    <row r="67" spans="7:9" x14ac:dyDescent="0.2">
      <c r="G67" s="7">
        <v>42</v>
      </c>
      <c r="H67" s="8">
        <f t="shared" si="4"/>
        <v>0.99428112750441999</v>
      </c>
      <c r="I67" s="9">
        <f t="shared" si="5"/>
        <v>1.2775592687227283E-3</v>
      </c>
    </row>
    <row r="68" spans="7:9" x14ac:dyDescent="0.2">
      <c r="G68" s="7">
        <v>43</v>
      </c>
      <c r="H68" s="8">
        <f t="shared" si="4"/>
        <v>0.99288779814700279</v>
      </c>
      <c r="I68" s="9">
        <f t="shared" si="5"/>
        <v>1.5134394305538097E-3</v>
      </c>
    </row>
    <row r="69" spans="7:9" x14ac:dyDescent="0.2">
      <c r="G69" s="7">
        <v>44</v>
      </c>
      <c r="H69" s="8">
        <f t="shared" si="4"/>
        <v>0.99124549322937983</v>
      </c>
      <c r="I69" s="9">
        <f t="shared" si="5"/>
        <v>1.775574730768474E-3</v>
      </c>
    </row>
    <row r="70" spans="7:9" x14ac:dyDescent="0.2">
      <c r="G70" s="7">
        <v>45</v>
      </c>
      <c r="H70" s="8">
        <f t="shared" si="4"/>
        <v>0.98932782083875859</v>
      </c>
      <c r="I70" s="9">
        <f t="shared" si="5"/>
        <v>2.0641820383372174E-3</v>
      </c>
    </row>
    <row r="71" spans="7:9" x14ac:dyDescent="0.2">
      <c r="G71" s="7">
        <v>46</v>
      </c>
      <c r="H71" s="8">
        <f t="shared" si="4"/>
        <v>0.98710834396315783</v>
      </c>
      <c r="I71" s="9">
        <f t="shared" si="5"/>
        <v>2.3791332293327332E-3</v>
      </c>
    </row>
    <row r="72" spans="7:9" x14ac:dyDescent="0.2">
      <c r="G72" s="7">
        <v>47</v>
      </c>
      <c r="H72" s="8">
        <f t="shared" si="4"/>
        <v>0.98456092846923993</v>
      </c>
      <c r="I72" s="9">
        <f t="shared" si="5"/>
        <v>2.7199505838852184E-3</v>
      </c>
    </row>
    <row r="73" spans="7:9" x14ac:dyDescent="0.2">
      <c r="G73" s="7">
        <v>48</v>
      </c>
      <c r="H73" s="8">
        <f t="shared" si="4"/>
        <v>0.98166009163688994</v>
      </c>
      <c r="I73" s="9">
        <f t="shared" si="5"/>
        <v>3.0858102132408196E-3</v>
      </c>
    </row>
    <row r="74" spans="7:9" x14ac:dyDescent="0.2">
      <c r="G74" s="7">
        <v>49</v>
      </c>
      <c r="H74" s="8">
        <f t="shared" si="4"/>
        <v>0.9783813434472115</v>
      </c>
      <c r="I74" s="9">
        <f t="shared" si="5"/>
        <v>3.4755530256311675E-3</v>
      </c>
    </row>
    <row r="75" spans="7:9" x14ac:dyDescent="0.2">
      <c r="G75" s="7">
        <v>50</v>
      </c>
      <c r="H75" s="8">
        <f t="shared" si="4"/>
        <v>0.97470151341726208</v>
      </c>
      <c r="I75" s="9">
        <f t="shared" si="5"/>
        <v>3.8877025368940052E-3</v>
      </c>
    </row>
    <row r="76" spans="7:9" x14ac:dyDescent="0.2">
      <c r="G76" s="7">
        <v>51</v>
      </c>
      <c r="H76" s="8">
        <f t="shared" si="4"/>
        <v>0.97059905655015111</v>
      </c>
      <c r="I76" s="9">
        <f t="shared" si="5"/>
        <v>4.3204886774227376E-3</v>
      </c>
    </row>
    <row r="77" spans="7:9" x14ac:dyDescent="0.2">
      <c r="G77" s="7">
        <v>52</v>
      </c>
      <c r="H77" s="8">
        <f t="shared" si="4"/>
        <v>0.96605433287463305</v>
      </c>
      <c r="I77" s="9">
        <f t="shared" si="5"/>
        <v>4.7718766406975007E-3</v>
      </c>
    </row>
    <row r="78" spans="7:9" x14ac:dyDescent="0.2">
      <c r="G78" s="7">
        <v>53</v>
      </c>
      <c r="H78" s="8">
        <f t="shared" si="4"/>
        <v>0.96104985603713433</v>
      </c>
      <c r="I78" s="9">
        <f t="shared" si="5"/>
        <v>5.239599757806271E-3</v>
      </c>
    </row>
    <row r="79" spans="7:9" x14ac:dyDescent="0.2">
      <c r="G79" s="7">
        <v>54</v>
      </c>
      <c r="H79" s="8">
        <f t="shared" si="4"/>
        <v>0.95557050743774785</v>
      </c>
      <c r="I79" s="9">
        <f t="shared" si="5"/>
        <v>5.7211953628277541E-3</v>
      </c>
    </row>
    <row r="80" spans="7:9" x14ac:dyDescent="0.2">
      <c r="G80" s="7">
        <v>55</v>
      </c>
      <c r="H80" s="8">
        <f t="shared" si="4"/>
        <v>0.94960371343137318</v>
      </c>
      <c r="I80" s="9">
        <f t="shared" si="5"/>
        <v>6.2140426304429473E-3</v>
      </c>
    </row>
    <row r="81" spans="7:9" x14ac:dyDescent="0.2">
      <c r="G81" s="7">
        <v>56</v>
      </c>
      <c r="H81" s="8">
        <f t="shared" si="4"/>
        <v>0.94313958411275767</v>
      </c>
      <c r="I81" s="9">
        <f t="shared" si="5"/>
        <v>6.7154014137694564E-3</v>
      </c>
    </row>
    <row r="82" spans="7:9" x14ac:dyDescent="0.2">
      <c r="G82" s="7">
        <v>57</v>
      </c>
      <c r="H82" s="8">
        <f t="shared" si="4"/>
        <v>0.93617101314262474</v>
      </c>
      <c r="I82" s="9">
        <f t="shared" si="5"/>
        <v>7.2224511810448748E-3</v>
      </c>
    </row>
    <row r="83" spans="7:9" x14ac:dyDescent="0.2">
      <c r="G83" s="7">
        <v>58</v>
      </c>
      <c r="H83" s="8">
        <f t="shared" si="4"/>
        <v>0.92869373893040541</v>
      </c>
      <c r="I83" s="9">
        <f t="shared" si="5"/>
        <v>7.7323292383926507E-3</v>
      </c>
    </row>
    <row r="84" spans="7:9" x14ac:dyDescent="0.2">
      <c r="G84" s="7">
        <v>59</v>
      </c>
      <c r="H84" s="8">
        <f t="shared" si="4"/>
        <v>0.92070636825220276</v>
      </c>
      <c r="I84" s="9">
        <f t="shared" si="5"/>
        <v>8.2421675268024974E-3</v>
      </c>
    </row>
    <row r="85" spans="7:9" x14ac:dyDescent="0.2">
      <c r="G85" s="7">
        <v>60</v>
      </c>
      <c r="H85" s="8">
        <f t="shared" si="4"/>
        <v>0.9122103640408723</v>
      </c>
      <c r="I85" s="9">
        <f t="shared" si="5"/>
        <v>8.7491273894869243E-3</v>
      </c>
    </row>
    <row r="86" spans="7:9" x14ac:dyDescent="0.2">
      <c r="G86" s="7">
        <v>61</v>
      </c>
      <c r="H86" s="8">
        <f t="shared" si="4"/>
        <v>0.90320999963365678</v>
      </c>
      <c r="I86" s="9">
        <f t="shared" si="5"/>
        <v>9.2504318164101807E-3</v>
      </c>
    </row>
    <row r="87" spans="7:9" x14ac:dyDescent="0.2">
      <c r="G87" s="7">
        <v>62</v>
      </c>
      <c r="H87" s="8">
        <f t="shared" si="4"/>
        <v>0.89371228220109278</v>
      </c>
      <c r="I87" s="9">
        <f t="shared" si="5"/>
        <v>9.7433947821954619E-3</v>
      </c>
    </row>
    <row r="88" spans="7:9" x14ac:dyDescent="0.2">
      <c r="G88" s="7">
        <v>63</v>
      </c>
      <c r="H88" s="8">
        <f t="shared" si="4"/>
        <v>0.88372684841166405</v>
      </c>
      <c r="I88" s="9">
        <f t="shared" si="5"/>
        <v>1.0225447398684985E-2</v>
      </c>
    </row>
    <row r="89" spans="7:9" x14ac:dyDescent="0.2">
      <c r="G89" s="7">
        <v>64</v>
      </c>
      <c r="H89" s="8">
        <f t="shared" si="4"/>
        <v>0.87326583561563254</v>
      </c>
      <c r="I89" s="9">
        <f t="shared" si="5"/>
        <v>1.0694160701724289E-2</v>
      </c>
    </row>
    <row r="90" spans="7:9" x14ac:dyDescent="0.2">
      <c r="G90" s="7">
        <v>65</v>
      </c>
      <c r="H90" s="8">
        <f t="shared" ref="H90:H153" si="7">1-_xlfn.LOGNORM.DIST(G90,H$20,H$21,TRUE)</f>
        <v>0.8623437319662437</v>
      </c>
      <c r="I90" s="9">
        <f t="shared" ref="I90:I153" si="8">_xlfn.LOGNORM.DIST(G90,$H$20,$H$21,FALSE)</f>
        <v>1.1147264981491004E-2</v>
      </c>
    </row>
    <row r="91" spans="7:9" x14ac:dyDescent="0.2">
      <c r="G91" s="7">
        <v>66</v>
      </c>
      <c r="H91" s="8">
        <f t="shared" si="7"/>
        <v>0.85097720894633955</v>
      </c>
      <c r="I91" s="9">
        <f t="shared" si="8"/>
        <v>1.1582665645694703E-2</v>
      </c>
    </row>
    <row r="92" spans="7:9" x14ac:dyDescent="0.2">
      <c r="G92" s="7">
        <v>67</v>
      </c>
      <c r="H92" s="8">
        <f t="shared" si="7"/>
        <v>0.8391849397434088</v>
      </c>
      <c r="I92" s="9">
        <f t="shared" si="8"/>
        <v>1.199845567455936E-2</v>
      </c>
    </row>
    <row r="93" spans="7:9" x14ac:dyDescent="0.2">
      <c r="G93" s="7">
        <v>68</v>
      </c>
      <c r="H93" s="8">
        <f t="shared" si="7"/>
        <v>0.82698740682683947</v>
      </c>
      <c r="I93" s="9">
        <f t="shared" si="8"/>
        <v>1.2392924785421351E-2</v>
      </c>
    </row>
    <row r="94" spans="7:9" x14ac:dyDescent="0.2">
      <c r="G94" s="7">
        <v>69</v>
      </c>
      <c r="H94" s="8">
        <f t="shared" si="7"/>
        <v>0.81440670193825748</v>
      </c>
      <c r="I94" s="9">
        <f t="shared" si="8"/>
        <v>1.2764565473155316E-2</v>
      </c>
    </row>
    <row r="95" spans="7:9" x14ac:dyDescent="0.2">
      <c r="G95" s="7">
        <v>70</v>
      </c>
      <c r="H95" s="8">
        <f t="shared" si="7"/>
        <v>0.80146632151966846</v>
      </c>
      <c r="I95" s="9">
        <f t="shared" si="8"/>
        <v>1.3112076130880669E-2</v>
      </c>
    </row>
    <row r="96" spans="7:9" x14ac:dyDescent="0.2">
      <c r="G96" s="7">
        <v>71</v>
      </c>
      <c r="H96" s="8">
        <f t="shared" si="7"/>
        <v>0.78819096038456016</v>
      </c>
      <c r="I96" s="9">
        <f t="shared" si="8"/>
        <v>1.3434361484127934E-2</v>
      </c>
    </row>
    <row r="97" spans="7:9" x14ac:dyDescent="0.2">
      <c r="G97" s="7">
        <v>72</v>
      </c>
      <c r="H97" s="8">
        <f t="shared" si="7"/>
        <v>0.77460630619323489</v>
      </c>
      <c r="I97" s="9">
        <f t="shared" si="8"/>
        <v>1.3730530591637249E-2</v>
      </c>
    </row>
    <row r="98" spans="7:9" x14ac:dyDescent="0.2">
      <c r="G98" s="7">
        <v>73</v>
      </c>
      <c r="H98" s="8">
        <f t="shared" si="7"/>
        <v>0.76073883703379941</v>
      </c>
      <c r="I98" s="9">
        <f t="shared" si="8"/>
        <v>1.3999892678100772E-2</v>
      </c>
    </row>
    <row r="99" spans="7:9" x14ac:dyDescent="0.2">
      <c r="G99" s="7">
        <v>74</v>
      </c>
      <c r="H99" s="8">
        <f t="shared" si="7"/>
        <v>0.74661562414176874</v>
      </c>
      <c r="I99" s="9">
        <f t="shared" si="8"/>
        <v>1.4241951069384331E-2</v>
      </c>
    </row>
    <row r="100" spans="7:9" x14ac:dyDescent="0.2">
      <c r="G100" s="7">
        <v>75</v>
      </c>
      <c r="H100" s="8">
        <f t="shared" si="7"/>
        <v>0.73226414152062635</v>
      </c>
      <c r="I100" s="9">
        <f t="shared" si="8"/>
        <v>1.4456395500026155E-2</v>
      </c>
    </row>
    <row r="101" spans="7:9" x14ac:dyDescent="0.2">
      <c r="G101" s="7">
        <v>76</v>
      </c>
      <c r="H101" s="8">
        <f t="shared" si="7"/>
        <v>0.71771208395836594</v>
      </c>
      <c r="I101" s="9">
        <f t="shared" si="8"/>
        <v>1.4643093057050211E-2</v>
      </c>
    </row>
    <row r="102" spans="7:9" x14ac:dyDescent="0.2">
      <c r="G102" s="7">
        <v>77</v>
      </c>
      <c r="H102" s="8">
        <f t="shared" si="7"/>
        <v>0.70298719467567428</v>
      </c>
      <c r="I102" s="9">
        <f t="shared" si="8"/>
        <v>1.4802078014253693E-2</v>
      </c>
    </row>
    <row r="103" spans="7:9" x14ac:dyDescent="0.2">
      <c r="G103" s="7">
        <v>78</v>
      </c>
      <c r="H103" s="8">
        <f t="shared" si="7"/>
        <v>0.68811710359353651</v>
      </c>
      <c r="I103" s="9">
        <f t="shared" si="8"/>
        <v>1.4933540797977912E-2</v>
      </c>
    </row>
    <row r="104" spans="7:9" x14ac:dyDescent="0.2">
      <c r="G104" s="7">
        <v>79</v>
      </c>
      <c r="H104" s="8">
        <f t="shared" si="7"/>
        <v>0.67312917697472663</v>
      </c>
      <c r="I104" s="9">
        <f t="shared" si="8"/>
        <v>1.5037816309727933E-2</v>
      </c>
    </row>
    <row r="105" spans="7:9" x14ac:dyDescent="0.2">
      <c r="G105" s="7">
        <v>80</v>
      </c>
      <c r="H105" s="8">
        <f t="shared" si="7"/>
        <v>0.65805037897685736</v>
      </c>
      <c r="I105" s="9">
        <f t="shared" si="8"/>
        <v>1.5115371813573942E-2</v>
      </c>
    </row>
    <row r="106" spans="7:9" x14ac:dyDescent="0.2">
      <c r="G106" s="7">
        <v>81</v>
      </c>
      <c r="H106" s="8">
        <f t="shared" si="7"/>
        <v>0.64290714545594618</v>
      </c>
      <c r="I106" s="9">
        <f t="shared" si="8"/>
        <v>1.5166794577667767E-2</v>
      </c>
    </row>
    <row r="107" spans="7:9" x14ac:dyDescent="0.2">
      <c r="G107" s="7">
        <v>82</v>
      </c>
      <c r="H107" s="8">
        <f t="shared" si="7"/>
        <v>0.62772527017973079</v>
      </c>
      <c r="I107" s="9">
        <f t="shared" si="8"/>
        <v>1.5192779439985487E-2</v>
      </c>
    </row>
    <row r="108" spans="7:9" x14ac:dyDescent="0.2">
      <c r="G108" s="7">
        <v>83</v>
      </c>
      <c r="H108" s="8">
        <f t="shared" si="7"/>
        <v>0.61252980344950547</v>
      </c>
      <c r="I108" s="9">
        <f t="shared" si="8"/>
        <v>1.5194116449025257E-2</v>
      </c>
    </row>
    <row r="109" spans="7:9" x14ac:dyDescent="0.2">
      <c r="G109" s="7">
        <v>84</v>
      </c>
      <c r="H109" s="8">
        <f t="shared" si="7"/>
        <v>0.59734496298818884</v>
      </c>
      <c r="I109" s="9">
        <f t="shared" si="8"/>
        <v>1.5171678711034645E-2</v>
      </c>
    </row>
    <row r="110" spans="7:9" x14ac:dyDescent="0.2">
      <c r="G110" s="7">
        <v>85</v>
      </c>
      <c r="H110" s="8">
        <f t="shared" si="7"/>
        <v>0.5821940568300602</v>
      </c>
      <c r="I110" s="9">
        <f t="shared" si="8"/>
        <v>1.5126410556735054E-2</v>
      </c>
    </row>
    <row r="111" spans="7:9" x14ac:dyDescent="0.2">
      <c r="G111" s="7">
        <v>86</v>
      </c>
      <c r="H111" s="8">
        <f t="shared" si="7"/>
        <v>0.56709941784367346</v>
      </c>
      <c r="I111" s="9">
        <f t="shared" si="8"/>
        <v>1.5059316122698823E-2</v>
      </c>
    </row>
    <row r="112" spans="7:9" x14ac:dyDescent="0.2">
      <c r="G112" s="7">
        <v>87</v>
      </c>
      <c r="H112" s="8">
        <f t="shared" si="7"/>
        <v>0.55208234943273482</v>
      </c>
      <c r="I112" s="9">
        <f t="shared" si="8"/>
        <v>1.4971448425716601E-2</v>
      </c>
    </row>
    <row r="113" spans="7:9" x14ac:dyDescent="0.2">
      <c r="G113" s="7">
        <v>88</v>
      </c>
      <c r="H113" s="8">
        <f t="shared" si="7"/>
        <v>0.53716308188941375</v>
      </c>
      <c r="I113" s="9">
        <f t="shared" si="8"/>
        <v>1.4863898992803687E-2</v>
      </c>
    </row>
    <row r="114" spans="7:9" x14ac:dyDescent="0.2">
      <c r="G114" s="7">
        <v>89</v>
      </c>
      <c r="H114" s="8">
        <f t="shared" si="7"/>
        <v>0.52236073881916578</v>
      </c>
      <c r="I114" s="9">
        <f t="shared" si="8"/>
        <v>1.4737788095033909E-2</v>
      </c>
    </row>
    <row r="115" spans="7:9" x14ac:dyDescent="0.2">
      <c r="G115" s="7">
        <v>90</v>
      </c>
      <c r="H115" s="8">
        <f t="shared" si="7"/>
        <v>0.50769331301470788</v>
      </c>
      <c r="I115" s="9">
        <f t="shared" si="8"/>
        <v>1.4594255620209802E-2</v>
      </c>
    </row>
    <row r="116" spans="7:9" x14ac:dyDescent="0.2">
      <c r="G116" s="7">
        <v>91</v>
      </c>
      <c r="H116" s="8">
        <f t="shared" si="7"/>
        <v>0.49317765112781509</v>
      </c>
      <c r="I116" s="9">
        <f t="shared" si="8"/>
        <v>1.4434452607502925E-2</v>
      </c>
    </row>
    <row r="117" spans="7:9" x14ac:dyDescent="0.2">
      <c r="G117" s="7">
        <v>92</v>
      </c>
      <c r="H117" s="8">
        <f t="shared" si="7"/>
        <v>0.47882944646984038</v>
      </c>
      <c r="I117" s="9">
        <f t="shared" si="8"/>
        <v>1.425953345662162E-2</v>
      </c>
    </row>
    <row r="118" spans="7:9" x14ac:dyDescent="0.2">
      <c r="G118" s="7">
        <v>93</v>
      </c>
      <c r="H118" s="8">
        <f t="shared" si="7"/>
        <v>0.46466323926410569</v>
      </c>
      <c r="I118" s="9">
        <f t="shared" si="8"/>
        <v>1.4070648814754248E-2</v>
      </c>
    </row>
    <row r="119" spans="7:9" x14ac:dyDescent="0.2">
      <c r="G119" s="7">
        <v>94</v>
      </c>
      <c r="H119" s="8">
        <f t="shared" si="7"/>
        <v>0.45069242367416285</v>
      </c>
      <c r="I119" s="9">
        <f t="shared" si="8"/>
        <v>1.3868939136452152E-2</v>
      </c>
    </row>
    <row r="120" spans="7:9" x14ac:dyDescent="0.2">
      <c r="G120" s="7">
        <v>95</v>
      </c>
      <c r="H120" s="8">
        <f t="shared" si="7"/>
        <v>0.43692926094034401</v>
      </c>
      <c r="I120" s="9">
        <f t="shared" si="8"/>
        <v>1.3655528904692639E-2</v>
      </c>
    </row>
    <row r="121" spans="7:9" x14ac:dyDescent="0.2">
      <c r="G121" s="7">
        <v>96</v>
      </c>
      <c r="H121" s="8">
        <f t="shared" si="7"/>
        <v>0.42338489797177847</v>
      </c>
      <c r="I121" s="9">
        <f t="shared" si="8"/>
        <v>1.3431521495532174E-2</v>
      </c>
    </row>
    <row r="122" spans="7:9" x14ac:dyDescent="0.2">
      <c r="G122" s="7">
        <v>97</v>
      </c>
      <c r="H122" s="8">
        <f t="shared" si="7"/>
        <v>0.41006939076111459</v>
      </c>
      <c r="I122" s="9">
        <f t="shared" si="8"/>
        <v>1.3197994663942203E-2</v>
      </c>
    </row>
    <row r="123" spans="7:9" x14ac:dyDescent="0.2">
      <c r="G123" s="7">
        <v>98</v>
      </c>
      <c r="H123" s="8">
        <f t="shared" si="7"/>
        <v>0.39699173201363569</v>
      </c>
      <c r="I123" s="9">
        <f t="shared" si="8"/>
        <v>1.2955996624536403E-2</v>
      </c>
    </row>
    <row r="124" spans="7:9" x14ac:dyDescent="0.2">
      <c r="G124" s="7">
        <v>99</v>
      </c>
      <c r="H124" s="8">
        <f t="shared" si="7"/>
        <v>0.38415988241031518</v>
      </c>
      <c r="I124" s="9">
        <f t="shared" si="8"/>
        <v>1.2706542697862831E-2</v>
      </c>
    </row>
    <row r="125" spans="7:9" x14ac:dyDescent="0.2">
      <c r="G125" s="7">
        <v>100</v>
      </c>
      <c r="H125" s="8">
        <f t="shared" si="7"/>
        <v>0.37158080495488166</v>
      </c>
      <c r="I125" s="9">
        <f t="shared" si="8"/>
        <v>1.2450612490663784E-2</v>
      </c>
    </row>
    <row r="126" spans="7:9" x14ac:dyDescent="0.2">
      <c r="G126" s="7">
        <v>101</v>
      </c>
      <c r="H126" s="8">
        <f t="shared" si="7"/>
        <v>0.35926050188742975</v>
      </c>
      <c r="I126" s="9">
        <f t="shared" si="8"/>
        <v>1.2189147576919572E-2</v>
      </c>
    </row>
    <row r="127" spans="7:9" x14ac:dyDescent="0.2">
      <c r="G127" s="7">
        <v>102</v>
      </c>
      <c r="H127" s="8">
        <f t="shared" si="7"/>
        <v>0.3472040536807911</v>
      </c>
      <c r="I127" s="9">
        <f t="shared" si="8"/>
        <v>1.1923049645507212E-2</v>
      </c>
    </row>
    <row r="128" spans="7:9" x14ac:dyDescent="0.2">
      <c r="G128" s="7">
        <v>103</v>
      </c>
      <c r="H128" s="8">
        <f t="shared" si="7"/>
        <v>0.33541565967036779</v>
      </c>
      <c r="I128" s="9">
        <f t="shared" si="8"/>
        <v>1.1653179079849212E-2</v>
      </c>
    </row>
    <row r="129" spans="7:9" x14ac:dyDescent="0.2">
      <c r="G129" s="7">
        <v>104</v>
      </c>
      <c r="H129" s="8">
        <f t="shared" si="7"/>
        <v>0.32389867990276422</v>
      </c>
      <c r="I129" s="9">
        <f t="shared" si="8"/>
        <v>1.1380353934924915E-2</v>
      </c>
    </row>
    <row r="130" spans="7:9" x14ac:dyDescent="0.2">
      <c r="G130" s="7">
        <v>105</v>
      </c>
      <c r="H130" s="8">
        <f t="shared" si="7"/>
        <v>0.31265567782300696</v>
      </c>
      <c r="I130" s="9">
        <f t="shared" si="8"/>
        <v>1.1105349277404086E-2</v>
      </c>
    </row>
    <row r="131" spans="7:9" x14ac:dyDescent="0.2">
      <c r="G131" s="7">
        <v>106</v>
      </c>
      <c r="H131" s="8">
        <f t="shared" si="7"/>
        <v>0.30168846345408751</v>
      </c>
      <c r="I131" s="9">
        <f t="shared" si="8"/>
        <v>1.0828896855375407E-2</v>
      </c>
    </row>
    <row r="132" spans="7:9" x14ac:dyDescent="0.2">
      <c r="G132" s="7">
        <v>107</v>
      </c>
      <c r="H132" s="8">
        <f t="shared" si="7"/>
        <v>0.29099813675558184</v>
      </c>
      <c r="I132" s="9">
        <f t="shared" si="8"/>
        <v>1.0551685065124699E-2</v>
      </c>
    </row>
    <row r="133" spans="7:9" x14ac:dyDescent="0.2">
      <c r="G133" s="7">
        <v>108</v>
      </c>
      <c r="H133" s="8">
        <f t="shared" si="7"/>
        <v>0.28058513088008119</v>
      </c>
      <c r="I133" s="9">
        <f t="shared" si="8"/>
        <v>1.0274359183618201E-2</v>
      </c>
    </row>
    <row r="134" spans="7:9" x14ac:dyDescent="0.2">
      <c r="G134" s="7">
        <v>109</v>
      </c>
      <c r="H134" s="8">
        <f t="shared" si="7"/>
        <v>0.27044925507684225</v>
      </c>
      <c r="I134" s="9">
        <f t="shared" si="8"/>
        <v>9.9975218367184173E-3</v>
      </c>
    </row>
    <row r="135" spans="7:9" x14ac:dyDescent="0.2">
      <c r="G135" s="7">
        <v>110</v>
      </c>
      <c r="H135" s="8">
        <f t="shared" si="7"/>
        <v>0.26058973702127242</v>
      </c>
      <c r="I135" s="9">
        <f t="shared" si="8"/>
        <v>9.721733674660676E-3</v>
      </c>
    </row>
    <row r="136" spans="7:9" x14ac:dyDescent="0.2">
      <c r="G136" s="7">
        <v>111</v>
      </c>
      <c r="H136" s="8">
        <f t="shared" si="7"/>
        <v>0.25100526437659043</v>
      </c>
      <c r="I136" s="9">
        <f t="shared" si="8"/>
        <v>9.4475142279150572E-3</v>
      </c>
    </row>
    <row r="137" spans="7:9" x14ac:dyDescent="0.2">
      <c r="G137" s="7">
        <v>112</v>
      </c>
      <c r="H137" s="8">
        <f t="shared" si="7"/>
        <v>0.24169402541999407</v>
      </c>
      <c r="I137" s="9">
        <f t="shared" si="8"/>
        <v>9.1753429182125749E-3</v>
      </c>
    </row>
    <row r="138" spans="7:9" x14ac:dyDescent="0.2">
      <c r="G138" s="7">
        <v>113</v>
      </c>
      <c r="H138" s="8">
        <f t="shared" si="7"/>
        <v>0.2326537485901079</v>
      </c>
      <c r="I138" s="9">
        <f t="shared" si="8"/>
        <v>8.9056602012052635E-3</v>
      </c>
    </row>
    <row r="139" spans="7:9" x14ac:dyDescent="0.2">
      <c r="G139" s="7">
        <v>114</v>
      </c>
      <c r="H139" s="8">
        <f t="shared" si="7"/>
        <v>0.22388174083511836</v>
      </c>
      <c r="I139" s="9">
        <f t="shared" si="8"/>
        <v>8.6388688189265924E-3</v>
      </c>
    </row>
    <row r="140" spans="7:9" x14ac:dyDescent="0.2">
      <c r="G140" s="7">
        <v>115</v>
      </c>
      <c r="H140" s="8">
        <f t="shared" si="7"/>
        <v>0.21537492466200592</v>
      </c>
      <c r="I140" s="9">
        <f t="shared" si="8"/>
        <v>8.3753351419064495E-3</v>
      </c>
    </row>
    <row r="141" spans="7:9" x14ac:dyDescent="0.2">
      <c r="G141" s="7">
        <v>116</v>
      </c>
      <c r="H141" s="8">
        <f t="shared" si="7"/>
        <v>0.20712987380661407</v>
      </c>
      <c r="I141" s="9">
        <f t="shared" si="8"/>
        <v>8.1153905824531639E-3</v>
      </c>
    </row>
    <row r="142" spans="7:9" x14ac:dyDescent="0.2">
      <c r="G142" s="7">
        <v>117</v>
      </c>
      <c r="H142" s="8">
        <f t="shared" si="7"/>
        <v>0.19914284746194411</v>
      </c>
      <c r="I142" s="9">
        <f t="shared" si="8"/>
        <v>7.8593330622311035E-3</v>
      </c>
    </row>
    <row r="143" spans="7:9" x14ac:dyDescent="0.2">
      <c r="G143" s="7">
        <v>118</v>
      </c>
      <c r="H143" s="8">
        <f t="shared" si="7"/>
        <v>0.19140982301817011</v>
      </c>
      <c r="I143" s="9">
        <f t="shared" si="8"/>
        <v>7.6074285188250492E-3</v>
      </c>
    </row>
    <row r="144" spans="7:9" x14ac:dyDescent="0.2">
      <c r="G144" s="7">
        <v>119</v>
      </c>
      <c r="H144" s="8">
        <f t="shared" si="7"/>
        <v>0.18392652728240655</v>
      </c>
      <c r="I144" s="9">
        <f t="shared" si="8"/>
        <v>7.3599124374817545E-3</v>
      </c>
    </row>
    <row r="145" spans="7:9" x14ac:dyDescent="0.2">
      <c r="G145" s="7">
        <v>120</v>
      </c>
      <c r="H145" s="8">
        <f t="shared" si="7"/>
        <v>0.1766884661593644</v>
      </c>
      <c r="I145" s="9">
        <f t="shared" si="8"/>
        <v>7.1169913956494208E-3</v>
      </c>
    </row>
    <row r="146" spans="7:9" x14ac:dyDescent="0.2">
      <c r="G146" s="7">
        <v>121</v>
      </c>
      <c r="H146" s="8">
        <f t="shared" si="7"/>
        <v>0.16969095278571455</v>
      </c>
      <c r="I146" s="9">
        <f t="shared" si="8"/>
        <v>6.8788446092913746E-3</v>
      </c>
    </row>
    <row r="147" spans="7:9" x14ac:dyDescent="0.2">
      <c r="G147" s="7">
        <v>122</v>
      </c>
      <c r="H147" s="8">
        <f t="shared" si="7"/>
        <v>0.162929134121367</v>
      </c>
      <c r="I147" s="9">
        <f t="shared" si="8"/>
        <v>6.6456254712276728E-3</v>
      </c>
    </row>
    <row r="148" spans="7:9" x14ac:dyDescent="0.2">
      <c r="G148" s="7">
        <v>123</v>
      </c>
      <c r="H148" s="8">
        <f t="shared" si="7"/>
        <v>0.15639801600999781</v>
      </c>
      <c r="I148" s="9">
        <f t="shared" si="8"/>
        <v>6.4174630729558896E-3</v>
      </c>
    </row>
    <row r="149" spans="7:9" x14ac:dyDescent="0.2">
      <c r="G149" s="7">
        <v>124</v>
      </c>
      <c r="H149" s="8">
        <f t="shared" si="7"/>
        <v>0.15009248672915809</v>
      </c>
      <c r="I149" s="9">
        <f t="shared" si="8"/>
        <v>6.1944637025203074E-3</v>
      </c>
    </row>
    <row r="150" spans="7:9" x14ac:dyDescent="0.2">
      <c r="G150" s="7">
        <v>125</v>
      </c>
      <c r="H150" s="8">
        <f t="shared" si="7"/>
        <v>0.14400733905720209</v>
      </c>
      <c r="I150" s="9">
        <f t="shared" si="8"/>
        <v>5.9767123120352027E-3</v>
      </c>
    </row>
    <row r="151" spans="7:9" x14ac:dyDescent="0.2">
      <c r="G151" s="7">
        <v>126</v>
      </c>
      <c r="H151" s="8">
        <f t="shared" si="7"/>
        <v>0.13813729089015692</v>
      </c>
      <c r="I151" s="9">
        <f t="shared" si="8"/>
        <v>5.7642739494256573E-3</v>
      </c>
    </row>
    <row r="152" spans="7:9" x14ac:dyDescent="0.2">
      <c r="G152" s="7">
        <v>127</v>
      </c>
      <c r="H152" s="8">
        <f t="shared" si="7"/>
        <v>0.13247700444668142</v>
      </c>
      <c r="I152" s="9">
        <f t="shared" si="8"/>
        <v>5.5571951498305386E-3</v>
      </c>
    </row>
    <row r="153" spans="7:9" x14ac:dyDescent="0.2">
      <c r="G153" s="7">
        <v>128</v>
      </c>
      <c r="H153" s="8">
        <f t="shared" si="7"/>
        <v>0.12702110410338685</v>
      </c>
      <c r="I153" s="9">
        <f t="shared" si="8"/>
        <v>5.3555052829174169E-3</v>
      </c>
    </row>
    <row r="154" spans="7:9" x14ac:dyDescent="0.2">
      <c r="G154" s="7">
        <v>129</v>
      </c>
      <c r="H154" s="8">
        <f t="shared" ref="H154:H205" si="9">1-_xlfn.LOGNORM.DIST(G154,H$20,H$21,TRUE)</f>
        <v>0.12176419290616813</v>
      </c>
      <c r="I154" s="9">
        <f t="shared" ref="I154:I205" si="10">_xlfn.LOGNORM.DIST(G154,$H$20,$H$21,FALSE)</f>
        <v>5.1592178530929806E-3</v>
      </c>
    </row>
    <row r="155" spans="7:9" x14ac:dyDescent="0.2">
      <c r="G155" s="7">
        <v>130</v>
      </c>
      <c r="H155" s="8">
        <f t="shared" si="9"/>
        <v>0.11670086780588551</v>
      </c>
      <c r="I155" s="9">
        <f t="shared" si="10"/>
        <v>4.9683317502574103E-3</v>
      </c>
    </row>
    <row r="156" spans="7:9" x14ac:dyDescent="0.2">
      <c r="G156" s="7">
        <v>131</v>
      </c>
      <c r="H156" s="8">
        <f t="shared" si="9"/>
        <v>0.1118257336687718</v>
      </c>
      <c r="I156" s="9">
        <f t="shared" si="10"/>
        <v>4.7828324493500224E-3</v>
      </c>
    </row>
    <row r="157" spans="7:9" x14ac:dyDescent="0.2">
      <c r="G157" s="7">
        <v>132</v>
      </c>
      <c r="H157" s="8">
        <f t="shared" si="9"/>
        <v>0.10713341611342597</v>
      </c>
      <c r="I157" s="9">
        <f t="shared" si="10"/>
        <v>4.6026931574713326E-3</v>
      </c>
    </row>
    <row r="158" spans="7:9" x14ac:dyDescent="0.2">
      <c r="G158" s="7">
        <v>133</v>
      </c>
      <c r="H158" s="8">
        <f t="shared" si="9"/>
        <v>0.10261857322722223</v>
      </c>
      <c r="I158" s="9">
        <f t="shared" si="10"/>
        <v>4.4278759078454225E-3</v>
      </c>
    </row>
    <row r="159" spans="7:9" x14ac:dyDescent="0.2">
      <c r="G159" s="7">
        <v>134</v>
      </c>
      <c r="H159" s="8">
        <f t="shared" si="9"/>
        <v>9.8275906215482434E-2</v>
      </c>
      <c r="I159" s="9">
        <f t="shared" si="10"/>
        <v>4.2583326003113736E-3</v>
      </c>
    </row>
    <row r="160" spans="7:9" x14ac:dyDescent="0.2">
      <c r="G160" s="7">
        <v>135</v>
      </c>
      <c r="H160" s="8">
        <f t="shared" si="9"/>
        <v>9.4100169036878567E-2</v>
      </c>
      <c r="I160" s="9">
        <f t="shared" si="10"/>
        <v>4.0940059884063242E-3</v>
      </c>
    </row>
    <row r="161" spans="7:9" x14ac:dyDescent="0.2">
      <c r="G161" s="7">
        <v>136</v>
      </c>
      <c r="H161" s="8">
        <f t="shared" si="9"/>
        <v>9.0086177078311125E-2</v>
      </c>
      <c r="I161" s="9">
        <f t="shared" si="10"/>
        <v>3.9348306134297118E-3</v>
      </c>
    </row>
    <row r="162" spans="7:9" x14ac:dyDescent="0.2">
      <c r="G162" s="7">
        <v>137</v>
      </c>
      <c r="H162" s="8">
        <f t="shared" si="9"/>
        <v>8.6228814921958219E-2</v>
      </c>
      <c r="I162" s="9">
        <f t="shared" si="10"/>
        <v>3.7807336861613444E-3</v>
      </c>
    </row>
    <row r="163" spans="7:9" x14ac:dyDescent="0.2">
      <c r="G163" s="7">
        <v>138</v>
      </c>
      <c r="H163" s="8">
        <f t="shared" si="9"/>
        <v>8.2523043256409467E-2</v>
      </c>
      <c r="I163" s="9">
        <f t="shared" si="10"/>
        <v>3.6316359171493771E-3</v>
      </c>
    </row>
    <row r="164" spans="7:9" x14ac:dyDescent="0.2">
      <c r="G164" s="7">
        <v>139</v>
      </c>
      <c r="H164" s="8">
        <f t="shared" si="9"/>
        <v>7.8963904982768174E-2</v>
      </c>
      <c r="I164" s="9">
        <f t="shared" si="10"/>
        <v>3.4874522966912231E-3</v>
      </c>
    </row>
    <row r="165" spans="7:9" x14ac:dyDescent="0.2">
      <c r="G165" s="7">
        <v>140</v>
      </c>
      <c r="H165" s="8">
        <f t="shared" si="9"/>
        <v>7.5546530565388514E-2</v>
      </c>
      <c r="I165" s="9">
        <f t="shared" si="10"/>
        <v>3.3480928258030765E-3</v>
      </c>
    </row>
    <row r="166" spans="7:9" x14ac:dyDescent="0.2">
      <c r="G166" s="7">
        <v>141</v>
      </c>
      <c r="H166" s="8">
        <f t="shared" si="9"/>
        <v>7.2266142675558531E-2</v>
      </c>
      <c r="I166" s="9">
        <f t="shared" si="10"/>
        <v>3.2134631996174976E-3</v>
      </c>
    </row>
    <row r="167" spans="7:9" x14ac:dyDescent="0.2">
      <c r="G167" s="7">
        <v>142</v>
      </c>
      <c r="H167" s="8">
        <f t="shared" si="9"/>
        <v>6.9118060174927054E-2</v>
      </c>
      <c r="I167" s="9">
        <f t="shared" si="10"/>
        <v>3.0834654447632059E-3</v>
      </c>
    </row>
    <row r="168" spans="7:9" x14ac:dyDescent="0.2">
      <c r="G168" s="7">
        <v>143</v>
      </c>
      <c r="H168" s="8">
        <f t="shared" si="9"/>
        <v>6.6097701483874727E-2</v>
      </c>
      <c r="I168" s="9">
        <f t="shared" si="10"/>
        <v>2.957998512372364E-3</v>
      </c>
    </row>
    <row r="169" spans="7:9" x14ac:dyDescent="0.2">
      <c r="G169" s="7">
        <v>144</v>
      </c>
      <c r="H169" s="8">
        <f t="shared" si="9"/>
        <v>6.3200587378354878E-2</v>
      </c>
      <c r="I169" s="9">
        <f t="shared" si="10"/>
        <v>2.8369588284292389E-3</v>
      </c>
    </row>
    <row r="170" spans="7:9" x14ac:dyDescent="0.2">
      <c r="G170" s="7">
        <v>145</v>
      </c>
      <c r="H170" s="8">
        <f t="shared" si="9"/>
        <v>6.0422343256982813E-2</v>
      </c>
      <c r="I170" s="9">
        <f t="shared" si="10"/>
        <v>2.7202408032230229E-3</v>
      </c>
    </row>
    <row r="171" spans="7:9" x14ac:dyDescent="0.2">
      <c r="G171" s="7">
        <v>146</v>
      </c>
      <c r="H171" s="8">
        <f t="shared" si="9"/>
        <v>5.7758700918369876E-2</v>
      </c>
      <c r="I171" s="9">
        <f t="shared" si="10"/>
        <v>2.6077373016984593E-3</v>
      </c>
    </row>
    <row r="172" spans="7:9" x14ac:dyDescent="0.2">
      <c r="G172" s="7">
        <v>147</v>
      </c>
      <c r="H172" s="8">
        <f t="shared" si="9"/>
        <v>5.5205499886909037E-2</v>
      </c>
      <c r="I172" s="9">
        <f t="shared" si="10"/>
        <v>2.4993400765145313E-3</v>
      </c>
    </row>
    <row r="173" spans="7:9" x14ac:dyDescent="0.2">
      <c r="G173" s="7">
        <v>148</v>
      </c>
      <c r="H173" s="8">
        <f t="shared" si="9"/>
        <v>5.2758688323387815E-2</v>
      </c>
      <c r="I173" s="9">
        <f t="shared" si="10"/>
        <v>2.3949401656230911E-3</v>
      </c>
    </row>
    <row r="174" spans="7:9" x14ac:dyDescent="0.2">
      <c r="G174" s="7">
        <v>149</v>
      </c>
      <c r="H174" s="8">
        <f t="shared" si="9"/>
        <v>5.0414323555014184E-2</v>
      </c>
      <c r="I174" s="9">
        <f t="shared" si="10"/>
        <v>2.2944282561702064E-3</v>
      </c>
    </row>
    <row r="175" spans="7:9" x14ac:dyDescent="0.2">
      <c r="G175" s="7">
        <v>150</v>
      </c>
      <c r="H175" s="8">
        <f t="shared" si="9"/>
        <v>4.8168572257634823E-2</v>
      </c>
      <c r="I175" s="9">
        <f t="shared" si="10"/>
        <v>2.1976950165032067E-3</v>
      </c>
    </row>
    <row r="176" spans="7:9" x14ac:dyDescent="0.2">
      <c r="G176" s="7">
        <v>151</v>
      </c>
      <c r="H176" s="8">
        <f t="shared" si="9"/>
        <v>4.6017710321159422E-2</v>
      </c>
      <c r="I176" s="9">
        <f t="shared" si="10"/>
        <v>2.1046313980378588E-3</v>
      </c>
    </row>
    <row r="177" spans="7:9" x14ac:dyDescent="0.2">
      <c r="G177" s="7">
        <v>152</v>
      </c>
      <c r="H177" s="8">
        <f t="shared" si="9"/>
        <v>4.3958122427472879E-2</v>
      </c>
      <c r="I177" s="9">
        <f t="shared" si="10"/>
        <v>2.0151289087045631E-3</v>
      </c>
    </row>
    <row r="178" spans="7:9" x14ac:dyDescent="0.2">
      <c r="G178" s="7">
        <v>153</v>
      </c>
      <c r="H178" s="8">
        <f t="shared" si="9"/>
        <v>4.198630136840853E-2</v>
      </c>
      <c r="I178" s="9">
        <f t="shared" si="10"/>
        <v>1.9290798596501672E-3</v>
      </c>
    </row>
    <row r="179" spans="7:9" x14ac:dyDescent="0.2">
      <c r="G179" s="7">
        <v>154</v>
      </c>
      <c r="H179" s="8">
        <f t="shared" si="9"/>
        <v>4.0098847129712345E-2</v>
      </c>
      <c r="I179" s="9">
        <f t="shared" si="10"/>
        <v>1.8463775868250102E-3</v>
      </c>
    </row>
    <row r="180" spans="7:9" x14ac:dyDescent="0.2">
      <c r="G180" s="7">
        <v>155</v>
      </c>
      <c r="H180" s="8">
        <f t="shared" si="9"/>
        <v>3.8292465765317529E-2</v>
      </c>
      <c r="I180" s="9">
        <f t="shared" si="10"/>
        <v>1.7669166490337511E-3</v>
      </c>
    </row>
    <row r="181" spans="7:9" x14ac:dyDescent="0.2">
      <c r="G181" s="7">
        <v>156</v>
      </c>
      <c r="H181" s="8">
        <f t="shared" si="9"/>
        <v>3.6563968084697529E-2</v>
      </c>
      <c r="I181" s="9">
        <f t="shared" si="10"/>
        <v>1.6905930039736281E-3</v>
      </c>
    </row>
    <row r="182" spans="7:9" x14ac:dyDescent="0.2">
      <c r="G182" s="7">
        <v>157</v>
      </c>
      <c r="H182" s="8">
        <f t="shared" si="9"/>
        <v>3.4910268174575321E-2</v>
      </c>
      <c r="I182" s="9">
        <f t="shared" si="10"/>
        <v>1.6173041637274565E-3</v>
      </c>
    </row>
    <row r="183" spans="7:9" x14ac:dyDescent="0.2">
      <c r="G183" s="7">
        <v>158</v>
      </c>
      <c r="H183" s="8">
        <f t="shared" si="9"/>
        <v>3.332838177482178E-2</v>
      </c>
      <c r="I183" s="9">
        <f t="shared" si="10"/>
        <v>1.5469493311195011E-3</v>
      </c>
    </row>
    <row r="184" spans="7:9" x14ac:dyDescent="0.2">
      <c r="G184" s="7">
        <v>159</v>
      </c>
      <c r="H184" s="8">
        <f t="shared" si="9"/>
        <v>3.1815424527003477E-2</v>
      </c>
      <c r="I184" s="9">
        <f t="shared" si="10"/>
        <v>1.4794295182828585E-3</v>
      </c>
    </row>
    <row r="185" spans="7:9" x14ac:dyDescent="0.2">
      <c r="G185" s="7">
        <v>160</v>
      </c>
      <c r="H185" s="8">
        <f t="shared" si="9"/>
        <v>3.0368610112716632E-2</v>
      </c>
      <c r="I185" s="9">
        <f t="shared" si="10"/>
        <v>1.4146476487262635E-3</v>
      </c>
    </row>
    <row r="186" spans="7:9" x14ac:dyDescent="0.2">
      <c r="G186" s="7">
        <v>161</v>
      </c>
      <c r="H186" s="8">
        <f t="shared" si="9"/>
        <v>2.8985248297591526E-2</v>
      </c>
      <c r="I186" s="9">
        <f t="shared" si="10"/>
        <v>1.352508644127954E-3</v>
      </c>
    </row>
    <row r="187" spans="7:9" x14ac:dyDescent="0.2">
      <c r="G187" s="7">
        <v>162</v>
      </c>
      <c r="H187" s="8">
        <f t="shared" si="9"/>
        <v>2.7662742895651293E-2</v>
      </c>
      <c r="I187" s="9">
        <f t="shared" si="10"/>
        <v>1.2929194970237032E-3</v>
      </c>
    </row>
    <row r="188" spans="7:9" x14ac:dyDescent="0.2">
      <c r="G188" s="7">
        <v>163</v>
      </c>
      <c r="H188" s="8">
        <f t="shared" si="9"/>
        <v>2.6398589667569472E-2</v>
      </c>
      <c r="I188" s="9">
        <f t="shared" si="10"/>
        <v>1.235789330496406E-3</v>
      </c>
    </row>
    <row r="189" spans="7:9" x14ac:dyDescent="0.2">
      <c r="G189" s="7">
        <v>164</v>
      </c>
      <c r="H189" s="8">
        <f t="shared" si="9"/>
        <v>2.5190374165301122E-2</v>
      </c>
      <c r="I189" s="9">
        <f t="shared" si="10"/>
        <v>1.1810294459161084E-3</v>
      </c>
    </row>
    <row r="190" spans="7:9" x14ac:dyDescent="0.2">
      <c r="G190" s="7">
        <v>165</v>
      </c>
      <c r="H190" s="8">
        <f t="shared" si="9"/>
        <v>2.4035769534530127E-2</v>
      </c>
      <c r="I190" s="9">
        <f t="shared" si="10"/>
        <v>1.1285533597213317E-3</v>
      </c>
    </row>
    <row r="191" spans="7:9" x14ac:dyDescent="0.2">
      <c r="G191" s="7">
        <v>166</v>
      </c>
      <c r="H191" s="8">
        <f t="shared" si="9"/>
        <v>2.29325342854243E-2</v>
      </c>
      <c r="I191" s="9">
        <f t="shared" si="10"/>
        <v>1.0782768301766726E-3</v>
      </c>
    </row>
    <row r="192" spans="7:9" x14ac:dyDescent="0.2">
      <c r="G192" s="7">
        <v>167</v>
      </c>
      <c r="H192" s="8">
        <f t="shared" si="9"/>
        <v>2.18785100412765E-2</v>
      </c>
      <c r="I192" s="9">
        <f t="shared" si="10"/>
        <v>1.0301178749868905E-3</v>
      </c>
    </row>
    <row r="193" spans="7:9" x14ac:dyDescent="0.2">
      <c r="G193" s="7">
        <v>168</v>
      </c>
      <c r="H193" s="8">
        <f t="shared" si="9"/>
        <v>2.0871619273754805E-2</v>
      </c>
      <c r="I193" s="9">
        <f t="shared" si="10"/>
        <v>9.839967805944606E-4</v>
      </c>
    </row>
    <row r="194" spans="7:9" x14ac:dyDescent="0.2">
      <c r="G194" s="7">
        <v>169</v>
      </c>
      <c r="H194" s="8">
        <f t="shared" si="9"/>
        <v>1.9909863032689046E-2</v>
      </c>
      <c r="I194" s="9">
        <f t="shared" si="10"/>
        <v>9.3983610393680056E-4</v>
      </c>
    </row>
    <row r="195" spans="7:9" x14ac:dyDescent="0.2">
      <c r="G195" s="7">
        <v>170</v>
      </c>
      <c r="H195" s="8">
        <f t="shared" si="9"/>
        <v>1.8991318677565427E-2</v>
      </c>
      <c r="I195" s="9">
        <f t="shared" si="10"/>
        <v>8.9756066738975288E-4</v>
      </c>
    </row>
    <row r="196" spans="7:9" x14ac:dyDescent="0.2">
      <c r="G196" s="7">
        <v>171</v>
      </c>
      <c r="H196" s="8">
        <f t="shared" si="9"/>
        <v>1.811413761719971E-2</v>
      </c>
      <c r="I196" s="9">
        <f t="shared" si="10"/>
        <v>8.5709754757663185E-4</v>
      </c>
    </row>
    <row r="197" spans="7:9" x14ac:dyDescent="0.2">
      <c r="G197" s="7">
        <v>172</v>
      </c>
      <c r="H197" s="8">
        <f t="shared" si="9"/>
        <v>1.7276543063401983E-2</v>
      </c>
      <c r="I197" s="9">
        <f t="shared" si="10"/>
        <v>8.1837605867681167E-4</v>
      </c>
    </row>
    <row r="198" spans="7:9" x14ac:dyDescent="0.2">
      <c r="G198" s="7">
        <v>173</v>
      </c>
      <c r="H198" s="8">
        <f t="shared" si="9"/>
        <v>1.6476827803835303E-2</v>
      </c>
      <c r="I198" s="9">
        <f t="shared" si="10"/>
        <v>7.813277308243848E-4</v>
      </c>
    </row>
    <row r="199" spans="7:9" x14ac:dyDescent="0.2">
      <c r="G199" s="7">
        <v>174</v>
      </c>
      <c r="H199" s="8">
        <f t="shared" si="9"/>
        <v>1.5713351998701608E-2</v>
      </c>
      <c r="I199" s="9">
        <f t="shared" si="10"/>
        <v>7.45886284146134E-4</v>
      </c>
    </row>
    <row r="200" spans="7:9" x14ac:dyDescent="0.2">
      <c r="G200" s="7">
        <v>175</v>
      </c>
      <c r="H200" s="8">
        <f t="shared" si="9"/>
        <v>1.4984541005353291E-2</v>
      </c>
      <c r="I200" s="9">
        <f t="shared" si="10"/>
        <v>7.1198759894848442E-4</v>
      </c>
    </row>
    <row r="201" spans="7:9" x14ac:dyDescent="0.2">
      <c r="G201" s="7">
        <v>176</v>
      </c>
      <c r="H201" s="8">
        <f t="shared" si="9"/>
        <v>1.4288883234447991E-2</v>
      </c>
      <c r="I201" s="9">
        <f t="shared" si="10"/>
        <v>6.795696825259626E-4</v>
      </c>
    </row>
    <row r="202" spans="7:9" x14ac:dyDescent="0.2">
      <c r="G202" s="7">
        <v>177</v>
      </c>
      <c r="H202" s="8">
        <f t="shared" si="9"/>
        <v>1.3624928040798179E-2</v>
      </c>
      <c r="I202" s="9">
        <f t="shared" si="10"/>
        <v>6.4857263302795735E-4</v>
      </c>
    </row>
    <row r="203" spans="7:9" x14ac:dyDescent="0.2">
      <c r="G203" s="7">
        <v>178</v>
      </c>
      <c r="H203" s="8">
        <f t="shared" si="9"/>
        <v>1.2991283651657026E-2</v>
      </c>
      <c r="I203" s="9">
        <f t="shared" si="10"/>
        <v>6.1893860078725586E-4</v>
      </c>
    </row>
    <row r="204" spans="7:9" x14ac:dyDescent="0.2">
      <c r="G204" s="7">
        <v>179</v>
      </c>
      <c r="H204" s="8">
        <f t="shared" si="9"/>
        <v>1.2386615134788115E-2</v>
      </c>
      <c r="I204" s="9">
        <f t="shared" si="10"/>
        <v>5.9061174748191415E-4</v>
      </c>
    </row>
    <row r="205" spans="7:9" x14ac:dyDescent="0.2">
      <c r="G205" s="7">
        <v>180</v>
      </c>
      <c r="H205" s="8">
        <f t="shared" si="9"/>
        <v>1.1809642408312948E-2</v>
      </c>
      <c r="I205" s="9">
        <f t="shared" si="10"/>
        <v>5.6353820347227791E-4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7520-C9FA-004B-9349-2E99E3A01279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25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0.80903685999999997</v>
      </c>
      <c r="D6" s="40">
        <v>0.75338881999999996</v>
      </c>
      <c r="E6" s="40">
        <v>0.76195005999999998</v>
      </c>
      <c r="F6" s="16"/>
      <c r="G6" s="40">
        <v>48</v>
      </c>
      <c r="H6" s="22">
        <f t="shared" si="1"/>
        <v>0.80903685999999997</v>
      </c>
      <c r="I6" s="22">
        <f t="shared" si="0"/>
        <v>0.75338881999999996</v>
      </c>
      <c r="J6" s="22">
        <f t="shared" si="0"/>
        <v>0.76195005999999998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0.58145064999999996</v>
      </c>
      <c r="D7" s="40">
        <v>0.51629013000000001</v>
      </c>
      <c r="E7" s="40">
        <v>0.52175981000000005</v>
      </c>
      <c r="F7" s="16"/>
      <c r="G7" s="40">
        <v>72</v>
      </c>
      <c r="H7" s="22">
        <f t="shared" si="1"/>
        <v>0.58145064999999996</v>
      </c>
      <c r="I7" s="22">
        <f t="shared" si="0"/>
        <v>0.51629013000000001</v>
      </c>
      <c r="J7" s="22">
        <f t="shared" si="0"/>
        <v>0.52175981000000005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0.24803805000000001</v>
      </c>
      <c r="D8" s="40">
        <v>0.23424495000000001</v>
      </c>
      <c r="E8" s="40">
        <v>0.24447087000000001</v>
      </c>
      <c r="F8" s="16"/>
      <c r="G8" s="40">
        <v>96</v>
      </c>
      <c r="H8" s="22">
        <f t="shared" si="1"/>
        <v>0.24803805000000001</v>
      </c>
      <c r="I8" s="22">
        <f t="shared" si="0"/>
        <v>0.23424495000000001</v>
      </c>
      <c r="J8" s="22">
        <f t="shared" si="0"/>
        <v>0.24447087000000001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0.12984541999999999</v>
      </c>
      <c r="D9" s="40">
        <v>0.12580262</v>
      </c>
      <c r="E9" s="40">
        <v>0.12936980000000001</v>
      </c>
      <c r="F9" s="16"/>
      <c r="G9" s="40">
        <v>120</v>
      </c>
      <c r="H9" s="22">
        <f t="shared" si="1"/>
        <v>0.12984541999999999</v>
      </c>
      <c r="I9" s="22">
        <f t="shared" si="0"/>
        <v>0.12580262</v>
      </c>
      <c r="J9" s="22">
        <f t="shared" si="0"/>
        <v>0.12936980000000001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6.8252080000000007E-2</v>
      </c>
      <c r="D10" s="40">
        <v>6.5398339999999999E-2</v>
      </c>
      <c r="E10" s="40">
        <v>6.2782400000000002E-2</v>
      </c>
      <c r="F10" s="16"/>
      <c r="G10" s="40">
        <v>144</v>
      </c>
      <c r="H10" s="22">
        <f t="shared" si="1"/>
        <v>6.8252080000000007E-2</v>
      </c>
      <c r="I10" s="22">
        <f t="shared" si="0"/>
        <v>6.5398339999999999E-2</v>
      </c>
      <c r="J10" s="22">
        <f t="shared" si="0"/>
        <v>6.2782400000000002E-2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4.2722318672589923</v>
      </c>
      <c r="I20" s="9"/>
    </row>
    <row r="21" spans="2:32" x14ac:dyDescent="0.2">
      <c r="G21" s="34" t="s">
        <v>1</v>
      </c>
      <c r="H21" s="32">
        <v>0.46666337112473993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0.99047838854584869</v>
      </c>
      <c r="E26" s="9">
        <f t="shared" ref="E26:E35" si="3">(C26-D26)^2</f>
        <v>9.0661084683825482E-5</v>
      </c>
      <c r="F26" s="8"/>
      <c r="G26" s="7">
        <v>1</v>
      </c>
      <c r="H26" s="8">
        <f t="shared" ref="H26:H89" si="4">1-_xlfn.LOGNORM.DIST(G26,H$20,H$21,TRUE)</f>
        <v>1</v>
      </c>
      <c r="I26" s="9">
        <f t="shared" ref="I26:I89" si="5">_xlfn.LOGNORM.DIST(G26,$H$20,$H$21,FALSE)</f>
        <v>5.40168806080832E-19</v>
      </c>
      <c r="AF26" s="1"/>
    </row>
    <row r="27" spans="2:32" x14ac:dyDescent="0.2">
      <c r="B27" s="41">
        <v>48</v>
      </c>
      <c r="C27" s="8">
        <f t="shared" si="2"/>
        <v>0.7747919133333333</v>
      </c>
      <c r="D27" s="35">
        <f t="shared" ref="D27:D35" si="6">LOOKUP(B27,$G$25:$G$175,$H$25:$H$175)</f>
        <v>0.80492845643662292</v>
      </c>
      <c r="E27" s="9">
        <f t="shared" si="3"/>
        <v>9.0821123021643285E-4</v>
      </c>
      <c r="F27" s="8"/>
      <c r="G27" s="7">
        <v>2</v>
      </c>
      <c r="H27" s="8">
        <f t="shared" si="4"/>
        <v>0.99999999999999134</v>
      </c>
      <c r="I27" s="9">
        <f t="shared" si="5"/>
        <v>7.2100353640012088E-14</v>
      </c>
      <c r="AF27" s="1"/>
    </row>
    <row r="28" spans="2:32" x14ac:dyDescent="0.2">
      <c r="B28" s="41">
        <v>72</v>
      </c>
      <c r="C28" s="8">
        <f t="shared" si="2"/>
        <v>0.53983353000000001</v>
      </c>
      <c r="D28" s="35">
        <f t="shared" si="6"/>
        <v>0.49620929347065434</v>
      </c>
      <c r="E28" s="9">
        <f t="shared" si="3"/>
        <v>1.9030740127682964E-3</v>
      </c>
      <c r="F28" s="8"/>
      <c r="G28" s="7">
        <v>3</v>
      </c>
      <c r="H28" s="8">
        <f t="shared" si="4"/>
        <v>0.99999999999479305</v>
      </c>
      <c r="I28" s="9">
        <f t="shared" si="5"/>
        <v>2.5819231315003056E-11</v>
      </c>
      <c r="AF28" s="1"/>
    </row>
    <row r="29" spans="2:32" x14ac:dyDescent="0.2">
      <c r="B29" s="41">
        <v>96</v>
      </c>
      <c r="C29" s="8">
        <f t="shared" si="2"/>
        <v>0.24225129000000001</v>
      </c>
      <c r="D29" s="35">
        <f t="shared" si="6"/>
        <v>0.26566797441045176</v>
      </c>
      <c r="E29" s="9">
        <f t="shared" si="3"/>
        <v>5.4834110877869399E-4</v>
      </c>
      <c r="F29" s="8"/>
      <c r="G29" s="7">
        <v>4</v>
      </c>
      <c r="H29" s="8">
        <f t="shared" si="4"/>
        <v>0.9999999996879001</v>
      </c>
      <c r="I29" s="9">
        <f t="shared" si="5"/>
        <v>1.0597608245968586E-9</v>
      </c>
      <c r="AF29" s="1"/>
    </row>
    <row r="30" spans="2:32" x14ac:dyDescent="0.2">
      <c r="B30" s="41">
        <v>120</v>
      </c>
      <c r="C30" s="8">
        <f t="shared" si="2"/>
        <v>0.12833927999999997</v>
      </c>
      <c r="D30" s="35">
        <f t="shared" si="6"/>
        <v>0.13476705136348432</v>
      </c>
      <c r="E30" s="9">
        <f t="shared" si="3"/>
        <v>4.131624470122949E-5</v>
      </c>
      <c r="F30" s="8"/>
      <c r="G30" s="7">
        <v>5</v>
      </c>
      <c r="H30" s="8">
        <f t="shared" si="4"/>
        <v>0.99999999421782848</v>
      </c>
      <c r="I30" s="9">
        <f t="shared" si="5"/>
        <v>1.4551040387777662E-8</v>
      </c>
      <c r="AF30" s="1"/>
    </row>
    <row r="31" spans="2:32" x14ac:dyDescent="0.2">
      <c r="B31" s="41">
        <v>144</v>
      </c>
      <c r="C31" s="8">
        <f t="shared" si="2"/>
        <v>6.5477606666666674E-2</v>
      </c>
      <c r="D31" s="35">
        <f t="shared" si="6"/>
        <v>6.747967999224469E-2</v>
      </c>
      <c r="E31" s="9">
        <f t="shared" si="3"/>
        <v>4.0082976009910167E-6</v>
      </c>
      <c r="F31" s="8"/>
      <c r="G31" s="7">
        <v>6</v>
      </c>
      <c r="H31" s="8">
        <f t="shared" si="4"/>
        <v>0.99999994676951487</v>
      </c>
      <c r="I31" s="9">
        <f t="shared" si="5"/>
        <v>1.0440933002291825E-7</v>
      </c>
      <c r="AF31" s="1"/>
    </row>
    <row r="32" spans="2:32" x14ac:dyDescent="0.2">
      <c r="B32" s="42"/>
      <c r="C32" s="8"/>
      <c r="D32" s="35"/>
      <c r="E32" s="9">
        <f>SUM(E25:E31)</f>
        <v>3.4956119787494687E-3</v>
      </c>
      <c r="F32" s="8"/>
      <c r="G32" s="7">
        <v>7</v>
      </c>
      <c r="H32" s="8">
        <f t="shared" si="4"/>
        <v>0.99999969020746138</v>
      </c>
      <c r="I32" s="9">
        <f t="shared" si="5"/>
        <v>4.9048777418965112E-7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0.99999869197290236</v>
      </c>
      <c r="I33" s="9">
        <f t="shared" si="5"/>
        <v>1.715303207928714E-6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0.99999563547102488</v>
      </c>
      <c r="I34" s="9">
        <f t="shared" si="5"/>
        <v>4.8351974278666079E-6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0.99998782283554477</v>
      </c>
      <c r="I35" s="9">
        <f t="shared" si="5"/>
        <v>1.1576458733332025E-5</v>
      </c>
    </row>
    <row r="36" spans="2:9" x14ac:dyDescent="0.2">
      <c r="E36" s="8"/>
      <c r="G36" s="7">
        <v>11</v>
      </c>
      <c r="H36" s="8">
        <f t="shared" si="4"/>
        <v>0.99997046104852594</v>
      </c>
      <c r="I36" s="9">
        <f t="shared" si="5"/>
        <v>2.4406088801533848E-5</v>
      </c>
    </row>
    <row r="37" spans="2:9" x14ac:dyDescent="0.2">
      <c r="G37" s="7">
        <v>12</v>
      </c>
      <c r="H37" s="8">
        <f t="shared" si="4"/>
        <v>0.99993593088462207</v>
      </c>
      <c r="I37" s="9">
        <f t="shared" si="5"/>
        <v>4.6494103900100755E-5</v>
      </c>
    </row>
    <row r="38" spans="2:9" x14ac:dyDescent="0.2">
      <c r="G38" s="7">
        <v>13</v>
      </c>
      <c r="H38" s="8">
        <f t="shared" si="4"/>
        <v>0.99987314636772462</v>
      </c>
      <c r="I38" s="9">
        <f t="shared" si="5"/>
        <v>8.1573238847704188E-5</v>
      </c>
    </row>
    <row r="39" spans="2:9" x14ac:dyDescent="0.2">
      <c r="G39" s="7">
        <v>14</v>
      </c>
      <c r="H39" s="8">
        <f t="shared" si="4"/>
        <v>0.99976709538321551</v>
      </c>
      <c r="I39" s="9">
        <f t="shared" si="5"/>
        <v>1.3372242907877497E-4</v>
      </c>
    </row>
    <row r="40" spans="2:9" x14ac:dyDescent="0.2">
      <c r="G40" s="7">
        <v>15</v>
      </c>
      <c r="H40" s="8">
        <f t="shared" si="4"/>
        <v>0.99959862021881707</v>
      </c>
      <c r="I40" s="9">
        <f t="shared" si="5"/>
        <v>2.071096014533939E-4</v>
      </c>
    </row>
    <row r="41" spans="2:9" x14ac:dyDescent="0.2">
      <c r="G41" s="7">
        <v>16</v>
      </c>
      <c r="H41" s="8">
        <f t="shared" si="4"/>
        <v>0.99934446081618089</v>
      </c>
      <c r="I41" s="9">
        <f t="shared" si="5"/>
        <v>3.0572891190952105E-4</v>
      </c>
    </row>
    <row r="42" spans="2:9" x14ac:dyDescent="0.2">
      <c r="G42" s="7">
        <v>17</v>
      </c>
      <c r="H42" s="8">
        <f t="shared" si="4"/>
        <v>0.99897755122949616</v>
      </c>
      <c r="I42" s="9">
        <f t="shared" si="5"/>
        <v>4.3316116822832753E-4</v>
      </c>
    </row>
    <row r="43" spans="2:9" x14ac:dyDescent="0.2">
      <c r="G43" s="7">
        <v>18</v>
      </c>
      <c r="H43" s="8">
        <f t="shared" si="4"/>
        <v>0.99846753545162459</v>
      </c>
      <c r="I43" s="9">
        <f t="shared" si="5"/>
        <v>5.923771782471287E-4</v>
      </c>
    </row>
    <row r="44" spans="2:9" x14ac:dyDescent="0.2">
      <c r="G44" s="7">
        <v>19</v>
      </c>
      <c r="H44" s="8">
        <f t="shared" si="4"/>
        <v>0.99778145364865412</v>
      </c>
      <c r="I44" s="9">
        <f t="shared" si="5"/>
        <v>7.8559465443702803E-4</v>
      </c>
    </row>
    <row r="45" spans="2:9" x14ac:dyDescent="0.2">
      <c r="G45" s="7">
        <v>20</v>
      </c>
      <c r="H45" s="8">
        <f t="shared" si="4"/>
        <v>0.99688454324541931</v>
      </c>
      <c r="I45" s="9">
        <f t="shared" si="5"/>
        <v>1.0141915365878401E-3</v>
      </c>
    </row>
    <row r="46" spans="2:9" x14ac:dyDescent="0.2">
      <c r="G46" s="7">
        <v>21</v>
      </c>
      <c r="H46" s="8">
        <f t="shared" si="4"/>
        <v>0.99574109952147016</v>
      </c>
      <c r="I46" s="9">
        <f t="shared" si="5"/>
        <v>1.2786727805096838E-3</v>
      </c>
    </row>
    <row r="47" spans="2:9" x14ac:dyDescent="0.2">
      <c r="G47" s="7">
        <v>22</v>
      </c>
      <c r="H47" s="8">
        <f t="shared" si="4"/>
        <v>0.99431534539011646</v>
      </c>
      <c r="I47" s="9">
        <f t="shared" si="5"/>
        <v>1.5786838590636611E-3</v>
      </c>
    </row>
    <row r="48" spans="2:9" x14ac:dyDescent="0.2">
      <c r="G48" s="7">
        <v>23</v>
      </c>
      <c r="H48" s="8">
        <f t="shared" si="4"/>
        <v>0.99257226793985476</v>
      </c>
      <c r="I48" s="9">
        <f t="shared" si="5"/>
        <v>1.9130621788209633E-3</v>
      </c>
    </row>
    <row r="49" spans="7:9" x14ac:dyDescent="0.2">
      <c r="G49" s="7">
        <v>24</v>
      </c>
      <c r="H49" s="8">
        <f t="shared" si="4"/>
        <v>0.99047838854584869</v>
      </c>
      <c r="I49" s="9">
        <f t="shared" si="5"/>
        <v>2.2799169473629709E-3</v>
      </c>
    </row>
    <row r="50" spans="7:9" x14ac:dyDescent="0.2">
      <c r="G50" s="7">
        <v>25</v>
      </c>
      <c r="H50" s="8">
        <f t="shared" si="4"/>
        <v>0.98800244273655513</v>
      </c>
      <c r="I50" s="9">
        <f t="shared" si="5"/>
        <v>2.6767283321395704E-3</v>
      </c>
    </row>
    <row r="51" spans="7:9" x14ac:dyDescent="0.2">
      <c r="G51" s="7">
        <v>26</v>
      </c>
      <c r="H51" s="8">
        <f t="shared" si="4"/>
        <v>0.98511595473607783</v>
      </c>
      <c r="I51" s="9">
        <f t="shared" si="5"/>
        <v>3.1004576758923157E-3</v>
      </c>
    </row>
    <row r="52" spans="7:9" x14ac:dyDescent="0.2">
      <c r="G52" s="7">
        <v>27</v>
      </c>
      <c r="H52" s="8">
        <f t="shared" si="4"/>
        <v>0.98179369922740167</v>
      </c>
      <c r="I52" s="9">
        <f t="shared" si="5"/>
        <v>3.5476617900274949E-3</v>
      </c>
    </row>
    <row r="53" spans="7:9" x14ac:dyDescent="0.2">
      <c r="G53" s="7">
        <v>28</v>
      </c>
      <c r="H53" s="8">
        <f t="shared" si="4"/>
        <v>0.9780140491748931</v>
      </c>
      <c r="I53" s="9">
        <f t="shared" si="5"/>
        <v>4.0146057242289902E-3</v>
      </c>
    </row>
    <row r="54" spans="7:9" x14ac:dyDescent="0.2">
      <c r="G54" s="7">
        <v>29</v>
      </c>
      <c r="H54" s="8">
        <f t="shared" si="4"/>
        <v>0.97375921346340244</v>
      </c>
      <c r="I54" s="9">
        <f t="shared" si="5"/>
        <v>4.4973697630363782E-3</v>
      </c>
    </row>
    <row r="55" spans="7:9" x14ac:dyDescent="0.2">
      <c r="G55" s="7">
        <v>30</v>
      </c>
      <c r="H55" s="8">
        <f t="shared" si="4"/>
        <v>0.96901537172964292</v>
      </c>
      <c r="I55" s="9">
        <f t="shared" si="5"/>
        <v>4.9919476377146615E-3</v>
      </c>
    </row>
    <row r="56" spans="7:9" x14ac:dyDescent="0.2">
      <c r="G56" s="7">
        <v>31</v>
      </c>
      <c r="H56" s="8">
        <f t="shared" si="4"/>
        <v>0.96377271622138327</v>
      </c>
      <c r="I56" s="9">
        <f t="shared" si="5"/>
        <v>5.4943340157653318E-3</v>
      </c>
    </row>
    <row r="57" spans="7:9" x14ac:dyDescent="0.2">
      <c r="G57" s="7">
        <v>32</v>
      </c>
      <c r="H57" s="8">
        <f t="shared" si="4"/>
        <v>0.95802541199649582</v>
      </c>
      <c r="I57" s="9">
        <f t="shared" si="5"/>
        <v>6.0006002219012925E-3</v>
      </c>
    </row>
    <row r="58" spans="7:9" x14ac:dyDescent="0.2">
      <c r="G58" s="7">
        <v>33</v>
      </c>
      <c r="H58" s="8">
        <f t="shared" si="4"/>
        <v>0.9517714874504174</v>
      </c>
      <c r="I58" s="9">
        <f t="shared" si="5"/>
        <v>6.5069578541989154E-3</v>
      </c>
    </row>
    <row r="59" spans="7:9" x14ac:dyDescent="0.2">
      <c r="G59" s="7">
        <v>34</v>
      </c>
      <c r="H59" s="8">
        <f t="shared" si="4"/>
        <v>0.9450126672128123</v>
      </c>
      <c r="I59" s="9">
        <f t="shared" si="5"/>
        <v>7.0098105007115408E-3</v>
      </c>
    </row>
    <row r="60" spans="7:9" x14ac:dyDescent="0.2">
      <c r="G60" s="7">
        <v>35</v>
      </c>
      <c r="H60" s="8">
        <f t="shared" si="4"/>
        <v>0.93775415904091874</v>
      </c>
      <c r="I60" s="9">
        <f t="shared" si="5"/>
        <v>7.5057941550178541E-3</v>
      </c>
    </row>
    <row r="61" spans="7:9" x14ac:dyDescent="0.2">
      <c r="G61" s="7">
        <v>36</v>
      </c>
      <c r="H61" s="8">
        <f t="shared" si="4"/>
        <v>0.93000440559532049</v>
      </c>
      <c r="I61" s="9">
        <f t="shared" si="5"/>
        <v>7.9918071966666258E-3</v>
      </c>
    </row>
    <row r="62" spans="7:9" x14ac:dyDescent="0.2">
      <c r="G62" s="7">
        <v>37</v>
      </c>
      <c r="H62" s="8">
        <f t="shared" si="4"/>
        <v>0.92177481102797509</v>
      </c>
      <c r="I62" s="9">
        <f t="shared" si="5"/>
        <v>8.4650309670945417E-3</v>
      </c>
    </row>
    <row r="63" spans="7:9" x14ac:dyDescent="0.2">
      <c r="G63" s="7">
        <v>38</v>
      </c>
      <c r="H63" s="8">
        <f t="shared" si="4"/>
        <v>0.91307945123422463</v>
      </c>
      <c r="I63" s="9">
        <f t="shared" si="5"/>
        <v>8.9229420547272693E-3</v>
      </c>
    </row>
    <row r="64" spans="7:9" x14ac:dyDescent="0.2">
      <c r="G64" s="7">
        <v>39</v>
      </c>
      <c r="H64" s="8">
        <f t="shared" si="4"/>
        <v>0.90393477549196843</v>
      </c>
      <c r="I64" s="9">
        <f t="shared" si="5"/>
        <v>9.3633174236982947E-3</v>
      </c>
    </row>
    <row r="65" spans="7:9" x14ac:dyDescent="0.2">
      <c r="G65" s="7">
        <v>40</v>
      </c>
      <c r="H65" s="8">
        <f t="shared" si="4"/>
        <v>0.89435930608616587</v>
      </c>
      <c r="I65" s="9">
        <f t="shared" si="5"/>
        <v>9.7842334953281308E-3</v>
      </c>
    </row>
    <row r="66" spans="7:9" x14ac:dyDescent="0.2">
      <c r="G66" s="7">
        <v>41</v>
      </c>
      <c r="H66" s="8">
        <f t="shared" si="4"/>
        <v>0.88437334143432245</v>
      </c>
      <c r="I66" s="9">
        <f t="shared" si="5"/>
        <v>1.0184060233849716E-2</v>
      </c>
    </row>
    <row r="67" spans="7:9" x14ac:dyDescent="0.2">
      <c r="G67" s="7">
        <v>42</v>
      </c>
      <c r="H67" s="8">
        <f t="shared" si="4"/>
        <v>0.87399866721522734</v>
      </c>
      <c r="I67" s="9">
        <f t="shared" si="5"/>
        <v>1.0561451208911034E-2</v>
      </c>
    </row>
    <row r="68" spans="7:9" x14ac:dyDescent="0.2">
      <c r="G68" s="7">
        <v>43</v>
      </c>
      <c r="H68" s="8">
        <f t="shared" si="4"/>
        <v>0.86325827907570107</v>
      </c>
      <c r="I68" s="9">
        <f t="shared" si="5"/>
        <v>1.0915330515865601E-2</v>
      </c>
    </row>
    <row r="69" spans="7:9" x14ac:dyDescent="0.2">
      <c r="G69" s="7">
        <v>44</v>
      </c>
      <c r="H69" s="8">
        <f t="shared" si="4"/>
        <v>0.85217611965753204</v>
      </c>
      <c r="I69" s="9">
        <f t="shared" si="5"/>
        <v>1.1244877337489382E-2</v>
      </c>
    </row>
    <row r="70" spans="7:9" x14ac:dyDescent="0.2">
      <c r="G70" s="7">
        <v>45</v>
      </c>
      <c r="H70" s="8">
        <f t="shared" si="4"/>
        <v>0.84077683195235009</v>
      </c>
      <c r="I70" s="9">
        <f t="shared" si="5"/>
        <v>1.154950883253926E-2</v>
      </c>
    </row>
    <row r="71" spans="7:9" x14ac:dyDescent="0.2">
      <c r="G71" s="7">
        <v>46</v>
      </c>
      <c r="H71" s="8">
        <f t="shared" si="4"/>
        <v>0.82908553035485877</v>
      </c>
      <c r="I71" s="9">
        <f t="shared" si="5"/>
        <v>1.1828861941094828E-2</v>
      </c>
    </row>
    <row r="72" spans="7:9" x14ac:dyDescent="0.2">
      <c r="G72" s="7">
        <v>47</v>
      </c>
      <c r="H72" s="8">
        <f t="shared" si="4"/>
        <v>0.81712759024054149</v>
      </c>
      <c r="I72" s="9">
        <f t="shared" si="5"/>
        <v>1.208277460636616E-2</v>
      </c>
    </row>
    <row r="73" spans="7:9" x14ac:dyDescent="0.2">
      <c r="G73" s="7">
        <v>48</v>
      </c>
      <c r="H73" s="8">
        <f t="shared" si="4"/>
        <v>0.80492845643662292</v>
      </c>
      <c r="I73" s="9">
        <f t="shared" si="5"/>
        <v>1.2311266829183086E-2</v>
      </c>
    </row>
    <row r="74" spans="7:9" x14ac:dyDescent="0.2">
      <c r="G74" s="7">
        <v>49</v>
      </c>
      <c r="H74" s="8">
        <f t="shared" si="4"/>
        <v>0.79251347057741306</v>
      </c>
      <c r="I74" s="9">
        <f t="shared" si="5"/>
        <v>1.2514521895595031E-2</v>
      </c>
    </row>
    <row r="75" spans="7:9" x14ac:dyDescent="0.2">
      <c r="G75" s="7">
        <v>50</v>
      </c>
      <c r="H75" s="8">
        <f t="shared" si="4"/>
        <v>0.77990771702925876</v>
      </c>
      <c r="I75" s="9">
        <f t="shared" si="5"/>
        <v>1.2692868050277839E-2</v>
      </c>
    </row>
    <row r="76" spans="7:9" x14ac:dyDescent="0.2">
      <c r="G76" s="7">
        <v>51</v>
      </c>
      <c r="H76" s="8">
        <f t="shared" si="4"/>
        <v>0.76713588682815503</v>
      </c>
      <c r="I76" s="9">
        <f t="shared" si="5"/>
        <v>1.2846760828762136E-2</v>
      </c>
    </row>
    <row r="77" spans="7:9" x14ac:dyDescent="0.2">
      <c r="G77" s="7">
        <v>52</v>
      </c>
      <c r="H77" s="8">
        <f t="shared" si="4"/>
        <v>0.75422215888662048</v>
      </c>
      <c r="I77" s="9">
        <f t="shared" si="5"/>
        <v>1.2976766209595108E-2</v>
      </c>
    </row>
    <row r="78" spans="7:9" x14ac:dyDescent="0.2">
      <c r="G78" s="7">
        <v>53</v>
      </c>
      <c r="H78" s="8">
        <f t="shared" si="4"/>
        <v>0.74119009758820997</v>
      </c>
      <c r="I78" s="9">
        <f t="shared" si="5"/>
        <v>1.3083544702978277E-2</v>
      </c>
    </row>
    <row r="79" spans="7:9" x14ac:dyDescent="0.2">
      <c r="G79" s="7">
        <v>54</v>
      </c>
      <c r="H79" s="8">
        <f t="shared" si="4"/>
        <v>0.72806256579093487</v>
      </c>
      <c r="I79" s="9">
        <f t="shared" si="5"/>
        <v>1.3167836454627147E-2</v>
      </c>
    </row>
    <row r="80" spans="7:9" x14ac:dyDescent="0.2">
      <c r="G80" s="7">
        <v>55</v>
      </c>
      <c r="H80" s="8">
        <f t="shared" si="4"/>
        <v>0.71486165219841658</v>
      </c>
      <c r="I80" s="9">
        <f t="shared" si="5"/>
        <v>1.3230447411958045E-2</v>
      </c>
    </row>
    <row r="81" spans="7:9" x14ac:dyDescent="0.2">
      <c r="G81" s="7">
        <v>56</v>
      </c>
      <c r="H81" s="8">
        <f t="shared" si="4"/>
        <v>0.70160861202399416</v>
      </c>
      <c r="I81" s="9">
        <f t="shared" si="5"/>
        <v>1.3272236573582173E-2</v>
      </c>
    </row>
    <row r="82" spans="7:9" x14ac:dyDescent="0.2">
      <c r="G82" s="7">
        <v>57</v>
      </c>
      <c r="H82" s="8">
        <f t="shared" si="4"/>
        <v>0.68832381986302493</v>
      </c>
      <c r="I82" s="9">
        <f t="shared" si="5"/>
        <v>1.3294104321843549E-2</v>
      </c>
    </row>
    <row r="83" spans="7:9" x14ac:dyDescent="0.2">
      <c r="G83" s="7">
        <v>58</v>
      </c>
      <c r="H83" s="8">
        <f t="shared" si="4"/>
        <v>0.67502673369770028</v>
      </c>
      <c r="I83" s="9">
        <f t="shared" si="5"/>
        <v>1.3296981821166487E-2</v>
      </c>
    </row>
    <row r="84" spans="7:9" x14ac:dyDescent="0.2">
      <c r="G84" s="7">
        <v>59</v>
      </c>
      <c r="H84" s="8">
        <f t="shared" si="4"/>
        <v>0.66173586898285586</v>
      </c>
      <c r="I84" s="9">
        <f t="shared" si="5"/>
        <v>1.3281821451706994E-2</v>
      </c>
    </row>
    <row r="85" spans="7:9" x14ac:dyDescent="0.2">
      <c r="G85" s="7">
        <v>60</v>
      </c>
      <c r="H85" s="8">
        <f t="shared" si="4"/>
        <v>0.64846878179705314</v>
      </c>
      <c r="I85" s="9">
        <f t="shared" si="5"/>
        <v>1.3249588237702978E-2</v>
      </c>
    </row>
    <row r="86" spans="7:9" x14ac:dyDescent="0.2">
      <c r="G86" s="7">
        <v>61</v>
      </c>
      <c r="H86" s="8">
        <f t="shared" si="4"/>
        <v>0.63524206008771289</v>
      </c>
      <c r="I86" s="9">
        <f t="shared" si="5"/>
        <v>1.3201252222509891E-2</v>
      </c>
    </row>
    <row r="87" spans="7:9" x14ac:dyDescent="0.2">
      <c r="G87" s="7">
        <v>62</v>
      </c>
      <c r="H87" s="8">
        <f t="shared" si="4"/>
        <v>0.62207132208986904</v>
      </c>
      <c r="I87" s="9">
        <f t="shared" si="5"/>
        <v>1.3137781737162423E-2</v>
      </c>
    </row>
    <row r="88" spans="7:9" x14ac:dyDescent="0.2">
      <c r="G88" s="7">
        <v>63</v>
      </c>
      <c r="H88" s="8">
        <f t="shared" si="4"/>
        <v>0.60897122105300638</v>
      </c>
      <c r="I88" s="9">
        <f t="shared" si="5"/>
        <v>1.3060137506033883E-2</v>
      </c>
    </row>
    <row r="89" spans="7:9" x14ac:dyDescent="0.2">
      <c r="G89" s="7">
        <v>64</v>
      </c>
      <c r="H89" s="8">
        <f t="shared" si="4"/>
        <v>0.59595545546789042</v>
      </c>
      <c r="I89" s="9">
        <f t="shared" si="5"/>
        <v>1.2969267531440645E-2</v>
      </c>
    </row>
    <row r="90" spans="7:9" x14ac:dyDescent="0.2">
      <c r="G90" s="7">
        <v>65</v>
      </c>
      <c r="H90" s="8">
        <f t="shared" ref="H90:H153" si="7">1-_xlfn.LOGNORM.DIST(G90,H$20,H$21,TRUE)</f>
        <v>0.58303678404375259</v>
      </c>
      <c r="I90" s="9">
        <f t="shared" ref="I90:I153" si="8">_xlfn.LOGNORM.DIST(G90,$H$20,$H$21,FALSE)</f>
        <v>1.286610269856423E-2</v>
      </c>
    </row>
    <row r="91" spans="7:9" x14ac:dyDescent="0.2">
      <c r="G91" s="7">
        <v>66</v>
      </c>
      <c r="H91" s="8">
        <f t="shared" si="7"/>
        <v>0.57022704474465169</v>
      </c>
      <c r="I91" s="9">
        <f t="shared" si="8"/>
        <v>1.2751553042587046E-2</v>
      </c>
    </row>
    <row r="92" spans="7:9" x14ac:dyDescent="0.2">
      <c r="G92" s="7">
        <v>67</v>
      </c>
      <c r="H92" s="8">
        <f t="shared" si="7"/>
        <v>0.55753717725132734</v>
      </c>
      <c r="I92" s="9">
        <f t="shared" si="8"/>
        <v>1.2626504621243029E-2</v>
      </c>
    </row>
    <row r="93" spans="7:9" x14ac:dyDescent="0.2">
      <c r="G93" s="7">
        <v>68</v>
      </c>
      <c r="H93" s="8">
        <f t="shared" si="7"/>
        <v>0.54497724827076177</v>
      </c>
      <c r="I93" s="9">
        <f t="shared" si="8"/>
        <v>1.2491816937888318E-2</v>
      </c>
    </row>
    <row r="94" spans="7:9" x14ac:dyDescent="0.2">
      <c r="G94" s="7">
        <v>69</v>
      </c>
      <c r="H94" s="8">
        <f t="shared" si="7"/>
        <v>0.53255647916941462</v>
      </c>
      <c r="I94" s="9">
        <f t="shared" si="8"/>
        <v>1.2348320862543788E-2</v>
      </c>
    </row>
    <row r="95" spans="7:9" x14ac:dyDescent="0.2">
      <c r="G95" s="7">
        <v>70</v>
      </c>
      <c r="H95" s="8">
        <f t="shared" si="7"/>
        <v>0.52028327545732744</v>
      </c>
      <c r="I95" s="9">
        <f t="shared" si="8"/>
        <v>1.2196817001023668E-2</v>
      </c>
    </row>
    <row r="96" spans="7:9" x14ac:dyDescent="0.2">
      <c r="G96" s="7">
        <v>71</v>
      </c>
      <c r="H96" s="8">
        <f t="shared" si="7"/>
        <v>0.50816525769877585</v>
      </c>
      <c r="I96" s="9">
        <f t="shared" si="8"/>
        <v>1.2038074465133573E-2</v>
      </c>
    </row>
    <row r="97" spans="7:9" x14ac:dyDescent="0.2">
      <c r="G97" s="7">
        <v>72</v>
      </c>
      <c r="H97" s="8">
        <f t="shared" si="7"/>
        <v>0.49620929347065434</v>
      </c>
      <c r="I97" s="9">
        <f t="shared" si="8"/>
        <v>1.1872829999911965E-2</v>
      </c>
    </row>
    <row r="98" spans="7:9" x14ac:dyDescent="0.2">
      <c r="G98" s="7">
        <v>73</v>
      </c>
      <c r="H98" s="8">
        <f t="shared" si="7"/>
        <v>0.48442153003230648</v>
      </c>
      <c r="I98" s="9">
        <f t="shared" si="8"/>
        <v>1.1701787426928798E-2</v>
      </c>
    </row>
    <row r="99" spans="7:9" x14ac:dyDescent="0.2">
      <c r="G99" s="7">
        <v>74</v>
      </c>
      <c r="H99" s="8">
        <f t="shared" si="7"/>
        <v>0.47280742740996407</v>
      </c>
      <c r="I99" s="9">
        <f t="shared" si="8"/>
        <v>1.1525617365688868E-2</v>
      </c>
    </row>
    <row r="100" spans="7:9" x14ac:dyDescent="0.2">
      <c r="G100" s="7">
        <v>75</v>
      </c>
      <c r="H100" s="8">
        <f t="shared" si="7"/>
        <v>0.46137179163542741</v>
      </c>
      <c r="I100" s="9">
        <f t="shared" si="8"/>
        <v>1.1344957198169506E-2</v>
      </c>
    </row>
    <row r="101" spans="7:9" x14ac:dyDescent="0.2">
      <c r="G101" s="7">
        <v>76</v>
      </c>
      <c r="H101" s="8">
        <f t="shared" si="7"/>
        <v>0.45011880791211345</v>
      </c>
      <c r="I101" s="9">
        <f t="shared" si="8"/>
        <v>1.1160411244420364E-2</v>
      </c>
    </row>
    <row r="102" spans="7:9" x14ac:dyDescent="0.2">
      <c r="G102" s="7">
        <v>77</v>
      </c>
      <c r="H102" s="8">
        <f t="shared" si="7"/>
        <v>0.43905207351230113</v>
      </c>
      <c r="I102" s="9">
        <f t="shared" si="8"/>
        <v>1.0972551119940185E-2</v>
      </c>
    </row>
    <row r="103" spans="7:9" x14ac:dyDescent="0.2">
      <c r="G103" s="7">
        <v>78</v>
      </c>
      <c r="H103" s="8">
        <f t="shared" si="7"/>
        <v>0.42817463023730284</v>
      </c>
      <c r="I103" s="9">
        <f t="shared" si="8"/>
        <v>1.0781916248203243E-2</v>
      </c>
    </row>
    <row r="104" spans="7:9" x14ac:dyDescent="0.2">
      <c r="G104" s="7">
        <v>79</v>
      </c>
      <c r="H104" s="8">
        <f t="shared" si="7"/>
        <v>0.41748899629768332</v>
      </c>
      <c r="I104" s="9">
        <f t="shared" si="8"/>
        <v>1.058901450422611E-2</v>
      </c>
    </row>
    <row r="105" spans="7:9" x14ac:dyDescent="0.2">
      <c r="G105" s="7">
        <v>80</v>
      </c>
      <c r="H105" s="8">
        <f t="shared" si="7"/>
        <v>0.40699719749355046</v>
      </c>
      <c r="I105" s="9">
        <f t="shared" si="8"/>
        <v>1.0394322967432671E-2</v>
      </c>
    </row>
    <row r="106" spans="7:9" x14ac:dyDescent="0.2">
      <c r="G106" s="7">
        <v>81</v>
      </c>
      <c r="H106" s="8">
        <f t="shared" si="7"/>
        <v>0.39670079759554788</v>
      </c>
      <c r="I106" s="9">
        <f t="shared" si="8"/>
        <v>1.0198288764291017E-2</v>
      </c>
    </row>
    <row r="107" spans="7:9" x14ac:dyDescent="0.2">
      <c r="G107" s="7">
        <v>82</v>
      </c>
      <c r="H107" s="8">
        <f t="shared" si="7"/>
        <v>0.38660092784569422</v>
      </c>
      <c r="I107" s="9">
        <f t="shared" si="8"/>
        <v>1.0001329983256946E-2</v>
      </c>
    </row>
    <row r="108" spans="7:9" x14ac:dyDescent="0.2">
      <c r="G108" s="7">
        <v>83</v>
      </c>
      <c r="H108" s="8">
        <f t="shared" si="7"/>
        <v>0.37669831551367072</v>
      </c>
      <c r="I108" s="9">
        <f t="shared" si="8"/>
        <v>9.8038366464692599E-3</v>
      </c>
    </row>
    <row r="109" spans="7:9" x14ac:dyDescent="0.2">
      <c r="G109" s="7">
        <v>84</v>
      </c>
      <c r="H109" s="8">
        <f t="shared" si="7"/>
        <v>0.3669933114588646</v>
      </c>
      <c r="I109" s="9">
        <f t="shared" si="8"/>
        <v>9.6061717244028035E-3</v>
      </c>
    </row>
    <row r="110" spans="7:9" x14ac:dyDescent="0.2">
      <c r="G110" s="7">
        <v>85</v>
      </c>
      <c r="H110" s="8">
        <f t="shared" si="7"/>
        <v>0.35748591666140972</v>
      </c>
      <c r="I110" s="9">
        <f t="shared" si="8"/>
        <v>9.4086721813040376E-3</v>
      </c>
    </row>
    <row r="111" spans="7:9" x14ac:dyDescent="0.2">
      <c r="G111" s="7">
        <v>86</v>
      </c>
      <c r="H111" s="8">
        <f t="shared" si="7"/>
        <v>0.34817580769692313</v>
      </c>
      <c r="I111" s="9">
        <f t="shared" si="8"/>
        <v>9.2116500407148829E-3</v>
      </c>
    </row>
    <row r="112" spans="7:9" x14ac:dyDescent="0.2">
      <c r="G112" s="7">
        <v>87</v>
      </c>
      <c r="H112" s="8">
        <f t="shared" si="7"/>
        <v>0.3390623611396083</v>
      </c>
      <c r="I112" s="9">
        <f t="shared" si="8"/>
        <v>9.0153934617412043E-3</v>
      </c>
    </row>
    <row r="113" spans="7:9" x14ac:dyDescent="0.2">
      <c r="G113" s="7">
        <v>88</v>
      </c>
      <c r="H113" s="8">
        <f t="shared" si="7"/>
        <v>0.33014467688715965</v>
      </c>
      <c r="I113" s="9">
        <f t="shared" si="8"/>
        <v>8.8201678179501714E-3</v>
      </c>
    </row>
    <row r="114" spans="7:9" x14ac:dyDescent="0.2">
      <c r="G114" s="7">
        <v>89</v>
      </c>
      <c r="H114" s="8">
        <f t="shared" si="7"/>
        <v>0.32142160040840795</v>
      </c>
      <c r="I114" s="9">
        <f t="shared" si="8"/>
        <v>8.6262167718923737E-3</v>
      </c>
    </row>
    <row r="115" spans="7:9" x14ac:dyDescent="0.2">
      <c r="G115" s="7">
        <v>90</v>
      </c>
      <c r="H115" s="8">
        <f t="shared" si="7"/>
        <v>0.31289174392117225</v>
      </c>
      <c r="I115" s="9">
        <f t="shared" si="8"/>
        <v>8.4337633392488759E-3</v>
      </c>
    </row>
    <row r="116" spans="7:9" x14ac:dyDescent="0.2">
      <c r="G116" s="7">
        <v>91</v>
      </c>
      <c r="H116" s="8">
        <f t="shared" si="7"/>
        <v>0.30455350651331536</v>
      </c>
      <c r="I116" s="9">
        <f t="shared" si="8"/>
        <v>8.2430109375070462E-3</v>
      </c>
    </row>
    <row r="117" spans="7:9" x14ac:dyDescent="0.2">
      <c r="G117" s="7">
        <v>92</v>
      </c>
      <c r="H117" s="8">
        <f t="shared" si="7"/>
        <v>0.29640509322466979</v>
      </c>
      <c r="I117" s="9">
        <f t="shared" si="8"/>
        <v>8.0541444148785942E-3</v>
      </c>
    </row>
    <row r="118" spans="7:9" x14ac:dyDescent="0.2">
      <c r="G118" s="7">
        <v>93</v>
      </c>
      <c r="H118" s="8">
        <f t="shared" si="7"/>
        <v>0.28844453311144258</v>
      </c>
      <c r="I118" s="9">
        <f t="shared" si="8"/>
        <v>7.8673310558991464E-3</v>
      </c>
    </row>
    <row r="119" spans="7:9" x14ac:dyDescent="0.2">
      <c r="G119" s="7">
        <v>94</v>
      </c>
      <c r="H119" s="8">
        <f t="shared" si="7"/>
        <v>0.28066969631791494</v>
      </c>
      <c r="I119" s="9">
        <f t="shared" si="8"/>
        <v>7.6827215607931723E-3</v>
      </c>
    </row>
    <row r="120" spans="7:9" x14ac:dyDescent="0.2">
      <c r="G120" s="7">
        <v>95</v>
      </c>
      <c r="H120" s="8">
        <f t="shared" si="7"/>
        <v>0.2730783101828943</v>
      </c>
      <c r="I120" s="9">
        <f t="shared" si="8"/>
        <v>7.5004509962620283E-3</v>
      </c>
    </row>
    <row r="121" spans="7:9" x14ac:dyDescent="0.2">
      <c r="G121" s="7">
        <v>96</v>
      </c>
      <c r="H121" s="8">
        <f t="shared" si="7"/>
        <v>0.26566797441045176</v>
      </c>
      <c r="I121" s="9">
        <f t="shared" si="8"/>
        <v>7.3206397158600278E-3</v>
      </c>
    </row>
    <row r="122" spans="7:9" x14ac:dyDescent="0.2">
      <c r="G122" s="7">
        <v>97</v>
      </c>
      <c r="H122" s="8">
        <f t="shared" si="7"/>
        <v>0.25843617533608343</v>
      </c>
      <c r="I122" s="9">
        <f t="shared" si="8"/>
        <v>7.1433942485702494E-3</v>
      </c>
    </row>
    <row r="123" spans="7:9" x14ac:dyDescent="0.2">
      <c r="G123" s="7">
        <v>98</v>
      </c>
      <c r="H123" s="8">
        <f t="shared" si="7"/>
        <v>0.25138029932062711</v>
      </c>
      <c r="I123" s="9">
        <f t="shared" si="8"/>
        <v>6.9688081545840408E-3</v>
      </c>
    </row>
    <row r="124" spans="7:9" x14ac:dyDescent="0.2">
      <c r="G124" s="7">
        <v>99</v>
      </c>
      <c r="H124" s="8">
        <f t="shared" si="7"/>
        <v>0.24449764530508311</v>
      </c>
      <c r="I124" s="9">
        <f t="shared" si="8"/>
        <v>6.7969628476312752E-3</v>
      </c>
    </row>
    <row r="125" spans="7:9" x14ac:dyDescent="0.2">
      <c r="G125" s="7">
        <v>100</v>
      </c>
      <c r="H125" s="8">
        <f t="shared" si="7"/>
        <v>0.23778543655998552</v>
      </c>
      <c r="I125" s="9">
        <f t="shared" si="8"/>
        <v>6.6279283835058763E-3</v>
      </c>
    </row>
    <row r="126" spans="7:9" x14ac:dyDescent="0.2">
      <c r="G126" s="7">
        <v>101</v>
      </c>
      <c r="H126" s="8">
        <f t="shared" si="7"/>
        <v>0.2312408316632073</v>
      </c>
      <c r="I126" s="9">
        <f t="shared" si="8"/>
        <v>6.4617642146893289E-3</v>
      </c>
    </row>
    <row r="127" spans="7:9" x14ac:dyDescent="0.2">
      <c r="G127" s="7">
        <v>102</v>
      </c>
      <c r="H127" s="8">
        <f t="shared" si="7"/>
        <v>0.22486093474004254</v>
      </c>
      <c r="I127" s="9">
        <f t="shared" si="8"/>
        <v>6.2985199111955294E-3</v>
      </c>
    </row>
    <row r="128" spans="7:9" x14ac:dyDescent="0.2">
      <c r="G128" s="7">
        <v>103</v>
      </c>
      <c r="H128" s="8">
        <f t="shared" si="7"/>
        <v>0.21864280499921307</v>
      </c>
      <c r="I128" s="9">
        <f t="shared" si="8"/>
        <v>6.1382358479500441E-3</v>
      </c>
    </row>
    <row r="129" spans="7:9" x14ac:dyDescent="0.2">
      <c r="G129" s="7">
        <v>104</v>
      </c>
      <c r="H129" s="8">
        <f t="shared" si="7"/>
        <v>0.21258346559804153</v>
      </c>
      <c r="I129" s="9">
        <f t="shared" si="8"/>
        <v>5.980943859176027E-3</v>
      </c>
    </row>
    <row r="130" spans="7:9" x14ac:dyDescent="0.2">
      <c r="G130" s="7">
        <v>105</v>
      </c>
      <c r="H130" s="8">
        <f t="shared" si="7"/>
        <v>0.20667991186947876</v>
      </c>
      <c r="I130" s="9">
        <f t="shared" si="8"/>
        <v>5.8266678603930734E-3</v>
      </c>
    </row>
    <row r="131" spans="7:9" x14ac:dyDescent="0.2">
      <c r="G131" s="7">
        <v>106</v>
      </c>
      <c r="H131" s="8">
        <f t="shared" si="7"/>
        <v>0.20092911894303944</v>
      </c>
      <c r="I131" s="9">
        <f t="shared" si="8"/>
        <v>5.6754244387467031E-3</v>
      </c>
    </row>
    <row r="132" spans="7:9" x14ac:dyDescent="0.2">
      <c r="G132" s="7">
        <v>107</v>
      </c>
      <c r="H132" s="8">
        <f t="shared" si="7"/>
        <v>0.19532804879090515</v>
      </c>
      <c r="I132" s="9">
        <f t="shared" si="8"/>
        <v>5.527223412475836E-3</v>
      </c>
    </row>
    <row r="133" spans="7:9" x14ac:dyDescent="0.2">
      <c r="G133" s="7">
        <v>108</v>
      </c>
      <c r="H133" s="8">
        <f t="shared" si="7"/>
        <v>0.18987365672962686</v>
      </c>
      <c r="I133" s="9">
        <f t="shared" si="8"/>
        <v>5.3820683603988768E-3</v>
      </c>
    </row>
    <row r="134" spans="7:9" x14ac:dyDescent="0.2">
      <c r="G134" s="7">
        <v>109</v>
      </c>
      <c r="H134" s="8">
        <f t="shared" si="7"/>
        <v>0.18456289740694753</v>
      </c>
      <c r="I134" s="9">
        <f t="shared" si="8"/>
        <v>5.2399571223552283E-3</v>
      </c>
    </row>
    <row r="135" spans="7:9" x14ac:dyDescent="0.2">
      <c r="G135" s="7">
        <v>110</v>
      </c>
      <c r="H135" s="8">
        <f t="shared" si="7"/>
        <v>0.17939273030229097</v>
      </c>
      <c r="I135" s="9">
        <f t="shared" si="8"/>
        <v>5.1008822715815231E-3</v>
      </c>
    </row>
    <row r="136" spans="7:9" x14ac:dyDescent="0.2">
      <c r="G136" s="7">
        <v>111</v>
      </c>
      <c r="H136" s="8">
        <f t="shared" si="7"/>
        <v>0.17436012476849794</v>
      </c>
      <c r="I136" s="9">
        <f t="shared" si="8"/>
        <v>4.9648315600332804E-3</v>
      </c>
    </row>
    <row r="137" spans="7:9" x14ac:dyDescent="0.2">
      <c r="G137" s="7">
        <v>112</v>
      </c>
      <c r="H137" s="8">
        <f t="shared" si="7"/>
        <v>0.16946206464132807</v>
      </c>
      <c r="I137" s="9">
        <f t="shared" si="8"/>
        <v>4.8317883376811669E-3</v>
      </c>
    </row>
    <row r="138" spans="7:9" x14ac:dyDescent="0.2">
      <c r="G138" s="7">
        <v>113</v>
      </c>
      <c r="H138" s="8">
        <f t="shared" si="7"/>
        <v>0.1646955524422532</v>
      </c>
      <c r="I138" s="9">
        <f t="shared" si="8"/>
        <v>4.7017319468232429E-3</v>
      </c>
    </row>
    <row r="139" spans="7:9" x14ac:dyDescent="0.2">
      <c r="G139" s="7">
        <v>114</v>
      </c>
      <c r="H139" s="8">
        <f t="shared" si="7"/>
        <v>0.16005761319899281</v>
      </c>
      <c r="I139" s="9">
        <f t="shared" si="8"/>
        <v>4.5746380924564355E-3</v>
      </c>
    </row>
    <row r="140" spans="7:9" x14ac:dyDescent="0.2">
      <c r="G140" s="7">
        <v>115</v>
      </c>
      <c r="H140" s="8">
        <f t="shared" si="7"/>
        <v>0.15554529790721305</v>
      </c>
      <c r="I140" s="9">
        <f t="shared" si="8"/>
        <v>4.4504791897467073E-3</v>
      </c>
    </row>
    <row r="141" spans="7:9" x14ac:dyDescent="0.2">
      <c r="G141" s="7">
        <v>116</v>
      </c>
      <c r="H141" s="8">
        <f t="shared" si="7"/>
        <v>0.15115568665577894</v>
      </c>
      <c r="I141" s="9">
        <f t="shared" si="8"/>
        <v>4.3292246896280842E-3</v>
      </c>
    </row>
    <row r="142" spans="7:9" x14ac:dyDescent="0.2">
      <c r="G142" s="7">
        <v>117</v>
      </c>
      <c r="H142" s="8">
        <f t="shared" si="7"/>
        <v>0.14688589143691855</v>
      </c>
      <c r="I142" s="9">
        <f t="shared" si="8"/>
        <v>4.2108413835456968E-3</v>
      </c>
    </row>
    <row r="143" spans="7:9" x14ac:dyDescent="0.2">
      <c r="G143" s="7">
        <v>118</v>
      </c>
      <c r="H143" s="8">
        <f t="shared" si="7"/>
        <v>0.14273305866165664</v>
      </c>
      <c r="I143" s="9">
        <f t="shared" si="8"/>
        <v>4.0952936883395519E-3</v>
      </c>
    </row>
    <row r="144" spans="7:9" x14ac:dyDescent="0.2">
      <c r="G144" s="7">
        <v>119</v>
      </c>
      <c r="H144" s="8">
        <f t="shared" si="7"/>
        <v>0.13869437139988583</v>
      </c>
      <c r="I144" s="9">
        <f t="shared" si="8"/>
        <v>3.9825439122437162E-3</v>
      </c>
    </row>
    <row r="145" spans="7:9" x14ac:dyDescent="0.2">
      <c r="G145" s="7">
        <v>120</v>
      </c>
      <c r="H145" s="8">
        <f t="shared" si="7"/>
        <v>0.13476705136348432</v>
      </c>
      <c r="I145" s="9">
        <f t="shared" si="8"/>
        <v>3.8725525029510654E-3</v>
      </c>
    </row>
    <row r="146" spans="7:9" x14ac:dyDescent="0.2">
      <c r="G146" s="7">
        <v>121</v>
      </c>
      <c r="H146" s="8">
        <f t="shared" si="7"/>
        <v>0.13094836064995063</v>
      </c>
      <c r="I146" s="9">
        <f t="shared" si="8"/>
        <v>3.7652782786665928E-3</v>
      </c>
    </row>
    <row r="147" spans="7:9" x14ac:dyDescent="0.2">
      <c r="G147" s="7">
        <v>122</v>
      </c>
      <c r="H147" s="8">
        <f t="shared" si="7"/>
        <v>0.12723560326311745</v>
      </c>
      <c r="I147" s="9">
        <f t="shared" si="8"/>
        <v>3.6606786430441163E-3</v>
      </c>
    </row>
    <row r="148" spans="7:9" x14ac:dyDescent="0.2">
      <c r="G148" s="7">
        <v>123</v>
      </c>
      <c r="H148" s="8">
        <f t="shared" si="7"/>
        <v>0.12362612642662418</v>
      </c>
      <c r="I148" s="9">
        <f t="shared" si="8"/>
        <v>3.5587097848708972E-3</v>
      </c>
    </row>
    <row r="149" spans="7:9" x14ac:dyDescent="0.2">
      <c r="G149" s="7">
        <v>124</v>
      </c>
      <c r="H149" s="8">
        <f t="shared" si="7"/>
        <v>0.12011732170498113</v>
      </c>
      <c r="I149" s="9">
        <f t="shared" si="8"/>
        <v>3.4593268633343545E-3</v>
      </c>
    </row>
    <row r="150" spans="7:9" x14ac:dyDescent="0.2">
      <c r="G150" s="7">
        <v>125</v>
      </c>
      <c r="H150" s="8">
        <f t="shared" si="7"/>
        <v>0.11670662594624415</v>
      </c>
      <c r="I150" s="9">
        <f t="shared" si="8"/>
        <v>3.3624841796738229E-3</v>
      </c>
    </row>
    <row r="151" spans="7:9" x14ac:dyDescent="0.2">
      <c r="G151" s="7">
        <v>126</v>
      </c>
      <c r="H151" s="8">
        <f t="shared" si="7"/>
        <v>0.11339152205951886</v>
      </c>
      <c r="I151" s="9">
        <f t="shared" si="8"/>
        <v>3.2681353359880054E-3</v>
      </c>
    </row>
    <row r="152" spans="7:9" x14ac:dyDescent="0.2">
      <c r="G152" s="7">
        <v>127</v>
      </c>
      <c r="H152" s="8">
        <f t="shared" si="7"/>
        <v>0.11016953963976917</v>
      </c>
      <c r="I152" s="9">
        <f t="shared" si="8"/>
        <v>3.1762333819381279E-3</v>
      </c>
    </row>
    <row r="153" spans="7:9" x14ac:dyDescent="0.2">
      <c r="G153" s="7">
        <v>128</v>
      </c>
      <c r="H153" s="8">
        <f t="shared" si="7"/>
        <v>0.10703825545168344</v>
      </c>
      <c r="I153" s="9">
        <f t="shared" si="8"/>
        <v>3.086730950054347E-3</v>
      </c>
    </row>
    <row r="154" spans="7:9" x14ac:dyDescent="0.2">
      <c r="G154" s="7">
        <v>129</v>
      </c>
      <c r="H154" s="8">
        <f t="shared" ref="H154:H205" si="9">1-_xlfn.LOGNORM.DIST(G154,H$20,H$21,TRUE)</f>
        <v>0.10399529378364425</v>
      </c>
      <c r="I154" s="9">
        <f t="shared" ref="I154:I205" si="10">_xlfn.LOGNORM.DIST(G154,$H$20,$H$21,FALSE)</f>
        <v>2.9995803803223209E-3</v>
      </c>
    </row>
    <row r="155" spans="7:9" x14ac:dyDescent="0.2">
      <c r="G155" s="7">
        <v>130</v>
      </c>
      <c r="H155" s="8">
        <f t="shared" si="9"/>
        <v>0.10103832668220447</v>
      </c>
      <c r="I155" s="9">
        <f t="shared" si="10"/>
        <v>2.9147338346956772E-3</v>
      </c>
    </row>
    <row r="156" spans="7:9" x14ac:dyDescent="0.2">
      <c r="G156" s="7">
        <v>131</v>
      </c>
      <c r="H156" s="8">
        <f t="shared" si="9"/>
        <v>9.8165074076828063E-2</v>
      </c>
      <c r="I156" s="9">
        <f t="shared" si="10"/>
        <v>2.8321434021502602E-3</v>
      </c>
    </row>
    <row r="157" spans="7:9" x14ac:dyDescent="0.2">
      <c r="G157" s="7">
        <v>132</v>
      </c>
      <c r="H157" s="8">
        <f t="shared" si="9"/>
        <v>9.5373303804061282E-2</v>
      </c>
      <c r="I157" s="9">
        <f t="shared" si="10"/>
        <v>2.7517611948661663E-3</v>
      </c>
    </row>
    <row r="158" spans="7:9" x14ac:dyDescent="0.2">
      <c r="G158" s="7">
        <v>133</v>
      </c>
      <c r="H158" s="8">
        <f t="shared" si="9"/>
        <v>9.2660831539724819E-2</v>
      </c>
      <c r="I158" s="9">
        <f t="shared" si="10"/>
        <v>2.6735394360950181E-3</v>
      </c>
    </row>
    <row r="159" spans="7:9" x14ac:dyDescent="0.2">
      <c r="G159" s="7">
        <v>134</v>
      </c>
      <c r="H159" s="8">
        <f t="shared" si="9"/>
        <v>9.0025520647173729E-2</v>
      </c>
      <c r="I159" s="9">
        <f t="shared" si="10"/>
        <v>2.5974305402418942E-3</v>
      </c>
    </row>
    <row r="160" spans="7:9" x14ac:dyDescent="0.2">
      <c r="G160" s="7">
        <v>135</v>
      </c>
      <c r="H160" s="8">
        <f t="shared" si="9"/>
        <v>8.7465281949157037E-2</v>
      </c>
      <c r="I160" s="9">
        <f t="shared" si="10"/>
        <v>2.5233871856640958E-3</v>
      </c>
    </row>
    <row r="161" spans="7:9" x14ac:dyDescent="0.2">
      <c r="G161" s="7">
        <v>136</v>
      </c>
      <c r="H161" s="8">
        <f t="shared" si="9"/>
        <v>8.4978073430322931E-2</v>
      </c>
      <c r="I161" s="9">
        <f t="shared" si="10"/>
        <v>2.4513623806629845E-3</v>
      </c>
    </row>
    <row r="162" spans="7:9" x14ac:dyDescent="0.2">
      <c r="G162" s="7">
        <v>137</v>
      </c>
      <c r="H162" s="8">
        <f t="shared" si="9"/>
        <v>8.2561899876944511E-2</v>
      </c>
      <c r="I162" s="9">
        <f t="shared" si="10"/>
        <v>2.3813095231195254E-3</v>
      </c>
    </row>
    <row r="163" spans="7:9" x14ac:dyDescent="0.2">
      <c r="G163" s="7">
        <v>138</v>
      </c>
      <c r="H163" s="8">
        <f t="shared" si="9"/>
        <v>8.0214812460010054E-2</v>
      </c>
      <c r="I163" s="9">
        <f t="shared" si="10"/>
        <v>2.3131824542000903E-3</v>
      </c>
    </row>
    <row r="164" spans="7:9" x14ac:dyDescent="0.2">
      <c r="G164" s="7">
        <v>139</v>
      </c>
      <c r="H164" s="8">
        <f t="shared" si="9"/>
        <v>7.7934908267404679E-2</v>
      </c>
      <c r="I164" s="9">
        <f t="shared" si="10"/>
        <v>2.2469355065355911E-3</v>
      </c>
    </row>
    <row r="165" spans="7:9" x14ac:dyDescent="0.2">
      <c r="G165" s="7">
        <v>140</v>
      </c>
      <c r="H165" s="8">
        <f t="shared" si="9"/>
        <v>7.5720329790514351E-2</v>
      </c>
      <c r="I165" s="9">
        <f t="shared" si="10"/>
        <v>2.1825235472544891E-3</v>
      </c>
    </row>
    <row r="166" spans="7:9" x14ac:dyDescent="0.2">
      <c r="G166" s="7">
        <v>141</v>
      </c>
      <c r="H166" s="8">
        <f t="shared" si="9"/>
        <v>7.3569264370221932E-2</v>
      </c>
      <c r="I166" s="9">
        <f t="shared" si="10"/>
        <v>2.1199020162288949E-3</v>
      </c>
    </row>
    <row r="167" spans="7:9" x14ac:dyDescent="0.2">
      <c r="G167" s="7">
        <v>142</v>
      </c>
      <c r="H167" s="8">
        <f t="shared" si="9"/>
        <v>7.1479943606907459E-2</v>
      </c>
      <c r="I167" s="9">
        <f t="shared" si="10"/>
        <v>2.0590269598723355E-3</v>
      </c>
    </row>
    <row r="168" spans="7:9" x14ac:dyDescent="0.2">
      <c r="G168" s="7">
        <v>143</v>
      </c>
      <c r="H168" s="8">
        <f t="shared" si="9"/>
        <v>6.9450642738740687E-2</v>
      </c>
      <c r="I168" s="9">
        <f t="shared" si="10"/>
        <v>1.9998550608080453E-3</v>
      </c>
    </row>
    <row r="169" spans="7:9" x14ac:dyDescent="0.2">
      <c r="G169" s="7">
        <v>144</v>
      </c>
      <c r="H169" s="8">
        <f t="shared" si="9"/>
        <v>6.747967999224469E-2</v>
      </c>
      <c r="I169" s="9">
        <f t="shared" si="10"/>
        <v>1.9423436637081579E-3</v>
      </c>
    </row>
    <row r="170" spans="7:9" x14ac:dyDescent="0.2">
      <c r="G170" s="7">
        <v>145</v>
      </c>
      <c r="H170" s="8">
        <f t="shared" si="9"/>
        <v>6.5565415908817481E-2</v>
      </c>
      <c r="I170" s="9">
        <f t="shared" si="10"/>
        <v>1.8864507975861395E-3</v>
      </c>
    </row>
    <row r="171" spans="7:9" x14ac:dyDescent="0.2">
      <c r="G171" s="7">
        <v>146</v>
      </c>
      <c r="H171" s="8">
        <f t="shared" si="9"/>
        <v>6.3706252650620909E-2</v>
      </c>
      <c r="I171" s="9">
        <f t="shared" si="10"/>
        <v>1.8321351948077777E-3</v>
      </c>
    </row>
    <row r="172" spans="7:9" x14ac:dyDescent="0.2">
      <c r="G172" s="7">
        <v>147</v>
      </c>
      <c r="H172" s="8">
        <f t="shared" si="9"/>
        <v>6.190063328899742E-2</v>
      </c>
      <c r="I172" s="9">
        <f t="shared" si="10"/>
        <v>1.7793563070701887E-3</v>
      </c>
    </row>
    <row r="173" spans="7:9" x14ac:dyDescent="0.2">
      <c r="G173" s="7">
        <v>148</v>
      </c>
      <c r="H173" s="8">
        <f t="shared" si="9"/>
        <v>6.0147041078323804E-2</v>
      </c>
      <c r="I173" s="9">
        <f t="shared" si="10"/>
        <v>1.7280743185826655E-3</v>
      </c>
    </row>
    <row r="174" spans="7:9" x14ac:dyDescent="0.2">
      <c r="G174" s="7">
        <v>149</v>
      </c>
      <c r="H174" s="8">
        <f t="shared" si="9"/>
        <v>5.8443998717991885E-2</v>
      </c>
      <c r="I174" s="9">
        <f t="shared" si="10"/>
        <v>1.6782501566688236E-3</v>
      </c>
    </row>
    <row r="175" spans="7:9" x14ac:dyDescent="0.2">
      <c r="G175" s="7">
        <v>150</v>
      </c>
      <c r="H175" s="8">
        <f t="shared" si="9"/>
        <v>5.6790067604990724E-2</v>
      </c>
      <c r="I175" s="9">
        <f t="shared" si="10"/>
        <v>1.6298454999957403E-3</v>
      </c>
    </row>
    <row r="176" spans="7:9" x14ac:dyDescent="0.2">
      <c r="G176" s="7">
        <v>151</v>
      </c>
      <c r="H176" s="8">
        <f t="shared" si="9"/>
        <v>5.5183847079363413E-2</v>
      </c>
      <c r="I176" s="9">
        <f t="shared" si="10"/>
        <v>1.582822784622551E-3</v>
      </c>
    </row>
    <row r="177" spans="7:9" x14ac:dyDescent="0.2">
      <c r="G177" s="7">
        <v>152</v>
      </c>
      <c r="H177" s="8">
        <f t="shared" si="9"/>
        <v>5.3623973664633007E-2</v>
      </c>
      <c r="I177" s="9">
        <f t="shared" si="10"/>
        <v>1.5371452080488622E-3</v>
      </c>
    </row>
    <row r="178" spans="7:9" x14ac:dyDescent="0.2">
      <c r="G178" s="7">
        <v>153</v>
      </c>
      <c r="H178" s="8">
        <f t="shared" si="9"/>
        <v>5.2109120305106726E-2</v>
      </c>
      <c r="I178" s="9">
        <f t="shared" si="10"/>
        <v>1.4927767314314596E-3</v>
      </c>
    </row>
    <row r="179" spans="7:9" x14ac:dyDescent="0.2">
      <c r="G179" s="7">
        <v>154</v>
      </c>
      <c r="H179" s="8">
        <f t="shared" si="9"/>
        <v>5.0637995601814367E-2</v>
      </c>
      <c r="I179" s="9">
        <f t="shared" si="10"/>
        <v>1.4496820801268516E-3</v>
      </c>
    </row>
    <row r="180" spans="7:9" x14ac:dyDescent="0.2">
      <c r="G180" s="7">
        <v>155</v>
      </c>
      <c r="H180" s="8">
        <f t="shared" si="9"/>
        <v>4.9209343048680187E-2</v>
      </c>
      <c r="I180" s="9">
        <f t="shared" si="10"/>
        <v>1.4078267427067709E-3</v>
      </c>
    </row>
    <row r="181" spans="7:9" x14ac:dyDescent="0.2">
      <c r="G181" s="7">
        <v>156</v>
      </c>
      <c r="H181" s="8">
        <f t="shared" si="9"/>
        <v>4.7821940270383445E-2</v>
      </c>
      <c r="I181" s="9">
        <f t="shared" si="10"/>
        <v>1.367176968583851E-3</v>
      </c>
    </row>
    <row r="182" spans="7:9" x14ac:dyDescent="0.2">
      <c r="G182" s="7">
        <v>157</v>
      </c>
      <c r="H182" s="8">
        <f t="shared" si="9"/>
        <v>4.6474598263236078E-2</v>
      </c>
      <c r="I182" s="9">
        <f t="shared" si="10"/>
        <v>1.3276997643755643E-3</v>
      </c>
    </row>
    <row r="183" spans="7:9" x14ac:dyDescent="0.2">
      <c r="G183" s="7">
        <v>158</v>
      </c>
      <c r="H183" s="8">
        <f t="shared" si="9"/>
        <v>4.5166160640276454E-2</v>
      </c>
      <c r="I183" s="9">
        <f t="shared" si="10"/>
        <v>1.2893628891255981E-3</v>
      </c>
    </row>
    <row r="184" spans="7:9" x14ac:dyDescent="0.2">
      <c r="G184" s="7">
        <v>159</v>
      </c>
      <c r="H184" s="8">
        <f t="shared" si="9"/>
        <v>4.3895502881667436E-2</v>
      </c>
      <c r="I184" s="9">
        <f t="shared" si="10"/>
        <v>1.2521348484938323E-3</v>
      </c>
    </row>
    <row r="185" spans="7:9" x14ac:dyDescent="0.2">
      <c r="G185" s="7">
        <v>160</v>
      </c>
      <c r="H185" s="8">
        <f t="shared" si="9"/>
        <v>4.2661531591374646E-2</v>
      </c>
      <c r="I185" s="9">
        <f t="shared" si="10"/>
        <v>1.2159848880180957E-3</v>
      </c>
    </row>
    <row r="186" spans="7:9" x14ac:dyDescent="0.2">
      <c r="G186" s="7">
        <v>161</v>
      </c>
      <c r="H186" s="8">
        <f t="shared" si="9"/>
        <v>4.1463183761009215E-2</v>
      </c>
      <c r="I186" s="9">
        <f t="shared" si="10"/>
        <v>1.1808829855438528E-3</v>
      </c>
    </row>
    <row r="187" spans="7:9" x14ac:dyDescent="0.2">
      <c r="G187" s="7">
        <v>162</v>
      </c>
      <c r="H187" s="8">
        <f t="shared" si="9"/>
        <v>4.0299426041618625E-2</v>
      </c>
      <c r="I187" s="9">
        <f t="shared" si="10"/>
        <v>1.1467998429109756E-3</v>
      </c>
    </row>
    <row r="188" spans="7:9" x14ac:dyDescent="0.2">
      <c r="G188" s="7">
        <v>163</v>
      </c>
      <c r="H188" s="8">
        <f t="shared" si="9"/>
        <v>3.9169254024125744E-2</v>
      </c>
      <c r="I188" s="9">
        <f t="shared" si="10"/>
        <v>1.1137068769803283E-3</v>
      </c>
    </row>
    <row r="189" spans="7:9" x14ac:dyDescent="0.2">
      <c r="G189" s="7">
        <v>164</v>
      </c>
      <c r="H189" s="8">
        <f t="shared" si="9"/>
        <v>3.8071691529042551E-2</v>
      </c>
      <c r="I189" s="9">
        <f t="shared" si="10"/>
        <v>1.0815762100769924E-3</v>
      </c>
    </row>
    <row r="190" spans="7:9" x14ac:dyDescent="0.2">
      <c r="G190" s="7">
        <v>165</v>
      </c>
      <c r="H190" s="8">
        <f t="shared" si="9"/>
        <v>3.7005789905999675E-2</v>
      </c>
      <c r="I190" s="9">
        <f t="shared" si="10"/>
        <v>1.0503806599211421E-3</v>
      </c>
    </row>
    <row r="191" spans="7:9" x14ac:dyDescent="0.2">
      <c r="G191" s="7">
        <v>166</v>
      </c>
      <c r="H191" s="8">
        <f t="shared" si="9"/>
        <v>3.5970627343573702E-2</v>
      </c>
      <c r="I191" s="9">
        <f t="shared" si="10"/>
        <v>1.0200937291123531E-3</v>
      </c>
    </row>
    <row r="192" spans="7:9" x14ac:dyDescent="0.2">
      <c r="G192" s="7">
        <v>167</v>
      </c>
      <c r="H192" s="8">
        <f t="shared" si="9"/>
        <v>3.496530818983079E-2</v>
      </c>
      <c r="I192" s="9">
        <f t="shared" si="10"/>
        <v>9.9068959422821557E-4</v>
      </c>
    </row>
    <row r="193" spans="7:9" x14ac:dyDescent="0.2">
      <c r="G193" s="7">
        <v>168</v>
      </c>
      <c r="H193" s="8">
        <f t="shared" si="9"/>
        <v>3.3988962283937219E-2</v>
      </c>
      <c r="I193" s="9">
        <f t="shared" si="10"/>
        <v>9.621430945933034E-4</v>
      </c>
    </row>
    <row r="194" spans="7:9" x14ac:dyDescent="0.2">
      <c r="G194" s="7">
        <v>169</v>
      </c>
      <c r="H194" s="8">
        <f t="shared" si="9"/>
        <v>3.3040744299146052E-2</v>
      </c>
      <c r="I194" s="9">
        <f t="shared" si="10"/>
        <v>9.3442972077032241E-4</v>
      </c>
    </row>
    <row r="195" spans="7:9" x14ac:dyDescent="0.2">
      <c r="G195" s="7">
        <v>170</v>
      </c>
      <c r="H195" s="8">
        <f t="shared" si="9"/>
        <v>3.2119833097411732E-2</v>
      </c>
      <c r="I195" s="9">
        <f t="shared" si="10"/>
        <v>9.0752560282119515E-4</v>
      </c>
    </row>
    <row r="196" spans="7:9" x14ac:dyDescent="0.2">
      <c r="G196" s="7">
        <v>171</v>
      </c>
      <c r="H196" s="8">
        <f t="shared" si="9"/>
        <v>3.1225431095839418E-2</v>
      </c>
      <c r="I196" s="9">
        <f t="shared" si="10"/>
        <v>8.8140749838188065E-4</v>
      </c>
    </row>
    <row r="197" spans="7:9" x14ac:dyDescent="0.2">
      <c r="G197" s="7">
        <v>172</v>
      </c>
      <c r="H197" s="8">
        <f t="shared" si="9"/>
        <v>3.0356763645135509E-2</v>
      </c>
      <c r="I197" s="9">
        <f t="shared" si="10"/>
        <v>8.5605278059131429E-4</v>
      </c>
    </row>
    <row r="198" spans="7:9" x14ac:dyDescent="0.2">
      <c r="G198" s="7">
        <v>173</v>
      </c>
      <c r="H198" s="8">
        <f t="shared" si="9"/>
        <v>2.9513078420187355E-2</v>
      </c>
      <c r="I198" s="9">
        <f t="shared" si="10"/>
        <v>8.3143942591143351E-4</v>
      </c>
    </row>
    <row r="199" spans="7:9" x14ac:dyDescent="0.2">
      <c r="G199" s="7">
        <v>174</v>
      </c>
      <c r="H199" s="8">
        <f t="shared" si="9"/>
        <v>2.8693644822863185E-2</v>
      </c>
      <c r="I199" s="9">
        <f t="shared" si="10"/>
        <v>8.075460018722463E-4</v>
      </c>
    </row>
    <row r="200" spans="7:9" x14ac:dyDescent="0.2">
      <c r="G200" s="7">
        <v>175</v>
      </c>
      <c r="H200" s="8">
        <f t="shared" si="9"/>
        <v>2.7897753397090219E-2</v>
      </c>
      <c r="I200" s="9">
        <f t="shared" si="10"/>
        <v>7.8435165477281385E-4</v>
      </c>
    </row>
    <row r="201" spans="7:9" x14ac:dyDescent="0.2">
      <c r="G201" s="7">
        <v>176</v>
      </c>
      <c r="H201" s="8">
        <f t="shared" si="9"/>
        <v>2.7124715256243714E-2</v>
      </c>
      <c r="I201" s="9">
        <f t="shared" si="10"/>
        <v>7.6183609736654322E-4</v>
      </c>
    </row>
    <row r="202" spans="7:9" x14ac:dyDescent="0.2">
      <c r="G202" s="7">
        <v>177</v>
      </c>
      <c r="H202" s="8">
        <f t="shared" si="9"/>
        <v>2.6373861522845932E-2</v>
      </c>
      <c r="I202" s="9">
        <f t="shared" si="10"/>
        <v>7.399795965564931E-4</v>
      </c>
    </row>
    <row r="203" spans="7:9" x14ac:dyDescent="0.2">
      <c r="G203" s="7">
        <v>178</v>
      </c>
      <c r="H203" s="8">
        <f t="shared" si="9"/>
        <v>2.5644542780556501E-2</v>
      </c>
      <c r="I203" s="9">
        <f t="shared" si="10"/>
        <v>7.1876296112416025E-4</v>
      </c>
    </row>
    <row r="204" spans="7:9" x14ac:dyDescent="0.2">
      <c r="G204" s="7">
        <v>179</v>
      </c>
      <c r="H204" s="8">
        <f t="shared" si="9"/>
        <v>2.4936128538407321E-2</v>
      </c>
      <c r="I204" s="9">
        <f t="shared" si="10"/>
        <v>6.9816752951294215E-4</v>
      </c>
    </row>
    <row r="205" spans="7:9" x14ac:dyDescent="0.2">
      <c r="G205" s="7">
        <v>180</v>
      </c>
      <c r="H205" s="8">
        <f t="shared" si="9"/>
        <v>2.4248006707218828E-2</v>
      </c>
      <c r="I205" s="9">
        <f t="shared" si="10"/>
        <v>6.7817515768551432E-4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A312-D77E-344D-AA70-191DA37A5FC3}">
  <dimension ref="A1:AF205"/>
  <sheetViews>
    <sheetView zoomScale="58" workbookViewId="0">
      <selection activeCell="C26" sqref="C26:D31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26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0.33745541000000001</v>
      </c>
      <c r="D6" s="40">
        <v>0.34506540000000002</v>
      </c>
      <c r="E6" s="40">
        <v>0.29155766999999999</v>
      </c>
      <c r="F6" s="16"/>
      <c r="G6" s="40">
        <v>48</v>
      </c>
      <c r="H6" s="22">
        <f t="shared" si="1"/>
        <v>0.33745541000000001</v>
      </c>
      <c r="I6" s="22">
        <f t="shared" si="0"/>
        <v>0.34506540000000002</v>
      </c>
      <c r="J6" s="22">
        <f t="shared" si="0"/>
        <v>0.29155766999999999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0.33198572999999998</v>
      </c>
      <c r="D7" s="40">
        <v>0.26872771000000001</v>
      </c>
      <c r="E7" s="40">
        <v>0.27181926000000001</v>
      </c>
      <c r="F7" s="16"/>
      <c r="G7" s="40">
        <v>72</v>
      </c>
      <c r="H7" s="22">
        <f t="shared" si="1"/>
        <v>0.33198572999999998</v>
      </c>
      <c r="I7" s="22">
        <f t="shared" si="0"/>
        <v>0.26872771000000001</v>
      </c>
      <c r="J7" s="22">
        <f t="shared" si="0"/>
        <v>0.27181926000000001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0.14768133</v>
      </c>
      <c r="D8" s="40">
        <v>0.1491082</v>
      </c>
      <c r="E8" s="40">
        <v>0.13674196999999999</v>
      </c>
      <c r="F8" s="16"/>
      <c r="G8" s="40">
        <v>96</v>
      </c>
      <c r="H8" s="22">
        <f t="shared" si="1"/>
        <v>0.14768133</v>
      </c>
      <c r="I8" s="22">
        <f t="shared" si="0"/>
        <v>0.1491082</v>
      </c>
      <c r="J8" s="22">
        <f t="shared" si="0"/>
        <v>0.13674196999999999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4.6611180000000002E-2</v>
      </c>
      <c r="D9" s="40">
        <v>4.2092749999999998E-2</v>
      </c>
      <c r="E9" s="40">
        <v>3.4720569999999999E-2</v>
      </c>
      <c r="F9" s="16"/>
      <c r="G9" s="40">
        <v>120</v>
      </c>
      <c r="H9" s="22">
        <f t="shared" si="1"/>
        <v>4.6611180000000002E-2</v>
      </c>
      <c r="I9" s="22">
        <f t="shared" si="0"/>
        <v>4.2092749999999998E-2</v>
      </c>
      <c r="J9" s="22">
        <f t="shared" si="0"/>
        <v>3.4720569999999999E-2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1.9024969999999999E-2</v>
      </c>
      <c r="D10" s="40">
        <v>1.8549349999999999E-2</v>
      </c>
      <c r="E10" s="40">
        <v>1.093936E-2</v>
      </c>
      <c r="F10" s="16"/>
      <c r="G10" s="40">
        <v>144</v>
      </c>
      <c r="H10" s="22">
        <f t="shared" si="1"/>
        <v>1.9024969999999999E-2</v>
      </c>
      <c r="I10" s="22">
        <f t="shared" si="0"/>
        <v>1.8549349999999999E-2</v>
      </c>
      <c r="J10" s="22">
        <f t="shared" si="0"/>
        <v>1.093936E-2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3.8263207728505613</v>
      </c>
      <c r="I20" s="9"/>
    </row>
    <row r="21" spans="2:32" x14ac:dyDescent="0.2">
      <c r="G21" s="34" t="s">
        <v>1</v>
      </c>
      <c r="H21" s="32">
        <v>0.5467753976135733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1" si="2">AVERAGE(H5:J5)</f>
        <v>1</v>
      </c>
      <c r="D26" s="35">
        <f>LOOKUP(B26,$G$25:$G$175,$H$25:$H$175)</f>
        <v>0.8821134730677106</v>
      </c>
      <c r="E26" s="9">
        <f t="shared" ref="E26:E35" si="3">(C26-D26)^2</f>
        <v>1.3897233232157394E-2</v>
      </c>
      <c r="F26" s="8"/>
      <c r="G26" s="7">
        <v>1</v>
      </c>
      <c r="H26" s="8">
        <f t="shared" ref="H26:H89" si="4">1-_xlfn.LOGNORM.DIST(G26,H$20,H$21,TRUE)</f>
        <v>0.99999999999870159</v>
      </c>
      <c r="I26" s="9">
        <f t="shared" ref="I26:I89" si="5">_xlfn.LOGNORM.DIST(G26,$H$20,$H$21,FALSE)</f>
        <v>1.6944952749930471E-11</v>
      </c>
      <c r="AF26" s="1"/>
    </row>
    <row r="27" spans="2:32" x14ac:dyDescent="0.2">
      <c r="B27" s="41">
        <v>48</v>
      </c>
      <c r="C27" s="8">
        <f t="shared" si="2"/>
        <v>0.32469282666666666</v>
      </c>
      <c r="D27" s="35">
        <f t="shared" ref="D27:D35" si="6">LOOKUP(B27,$G$25:$G$175,$H$25:$H$175)</f>
        <v>0.46729088435405131</v>
      </c>
      <c r="E27" s="9">
        <f t="shared" si="3"/>
        <v>2.0334206056214679E-2</v>
      </c>
      <c r="F27" s="8"/>
      <c r="G27" s="7">
        <v>2</v>
      </c>
      <c r="H27" s="8">
        <f t="shared" si="4"/>
        <v>0.99999999498661352</v>
      </c>
      <c r="I27" s="9">
        <f t="shared" si="5"/>
        <v>2.7027892821608705E-8</v>
      </c>
      <c r="AF27" s="1"/>
    </row>
    <row r="28" spans="2:32" x14ac:dyDescent="0.2">
      <c r="B28" s="41">
        <v>72</v>
      </c>
      <c r="C28" s="8">
        <f t="shared" si="2"/>
        <v>0.29084423333333337</v>
      </c>
      <c r="D28" s="35">
        <f t="shared" si="6"/>
        <v>0.20507245622229664</v>
      </c>
      <c r="E28" s="9">
        <f t="shared" si="3"/>
        <v>7.3567977487853644E-3</v>
      </c>
      <c r="F28" s="8"/>
      <c r="G28" s="7">
        <v>3</v>
      </c>
      <c r="H28" s="8">
        <f t="shared" si="4"/>
        <v>0.99999969609414185</v>
      </c>
      <c r="I28" s="9">
        <f t="shared" si="5"/>
        <v>9.5889019582991563E-7</v>
      </c>
      <c r="AF28" s="1"/>
    </row>
    <row r="29" spans="2:32" x14ac:dyDescent="0.2">
      <c r="B29" s="41">
        <v>96</v>
      </c>
      <c r="C29" s="8">
        <f t="shared" si="2"/>
        <v>0.14451049999999999</v>
      </c>
      <c r="D29" s="35">
        <f t="shared" si="6"/>
        <v>8.854301035785439E-2</v>
      </c>
      <c r="E29" s="9">
        <f t="shared" si="3"/>
        <v>3.1323598968436748E-3</v>
      </c>
      <c r="F29" s="8"/>
      <c r="G29" s="7">
        <v>4</v>
      </c>
      <c r="H29" s="8">
        <f t="shared" si="4"/>
        <v>0.99999595097810967</v>
      </c>
      <c r="I29" s="9">
        <f t="shared" si="5"/>
        <v>8.6426171866984849E-6</v>
      </c>
      <c r="AF29" s="1"/>
    </row>
    <row r="30" spans="2:32" x14ac:dyDescent="0.2">
      <c r="B30" s="41">
        <v>120</v>
      </c>
      <c r="C30" s="8">
        <f t="shared" si="2"/>
        <v>4.1141499999999998E-2</v>
      </c>
      <c r="D30" s="35">
        <f t="shared" si="6"/>
        <v>3.9383119086072282E-2</v>
      </c>
      <c r="E30" s="9">
        <f t="shared" si="3"/>
        <v>3.0919034384652667E-6</v>
      </c>
      <c r="F30" s="8"/>
      <c r="G30" s="7">
        <v>5</v>
      </c>
      <c r="H30" s="8">
        <f t="shared" si="4"/>
        <v>0.99997487563912402</v>
      </c>
      <c r="I30" s="9">
        <f t="shared" si="5"/>
        <v>3.9310810232273514E-5</v>
      </c>
      <c r="AF30" s="1"/>
    </row>
    <row r="31" spans="2:32" x14ac:dyDescent="0.2">
      <c r="B31" s="41">
        <v>144</v>
      </c>
      <c r="C31" s="8">
        <f t="shared" si="2"/>
        <v>1.6171226666666667E-2</v>
      </c>
      <c r="D31" s="35">
        <f t="shared" si="6"/>
        <v>1.8248858344244279E-2</v>
      </c>
      <c r="E31" s="9">
        <f t="shared" si="3"/>
        <v>4.316553387673962E-6</v>
      </c>
      <c r="F31" s="8"/>
      <c r="G31" s="7">
        <v>6</v>
      </c>
      <c r="H31" s="8">
        <f t="shared" si="4"/>
        <v>0.99990078950230254</v>
      </c>
      <c r="I31" s="9">
        <f t="shared" si="5"/>
        <v>1.1976611942415057E-4</v>
      </c>
      <c r="AF31" s="1"/>
    </row>
    <row r="32" spans="2:32" x14ac:dyDescent="0.2">
      <c r="B32" s="42"/>
      <c r="C32" s="8"/>
      <c r="D32" s="35"/>
      <c r="E32" s="9">
        <f>SUM(E25:E31)</f>
        <v>4.4728005390827254E-2</v>
      </c>
      <c r="F32" s="8"/>
      <c r="G32" s="7">
        <v>7</v>
      </c>
      <c r="H32" s="8">
        <f t="shared" si="4"/>
        <v>0.99970816504173954</v>
      </c>
      <c r="I32" s="9">
        <f t="shared" si="5"/>
        <v>2.8166089924137693E-4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0.99930054373280053</v>
      </c>
      <c r="I33" s="9">
        <f t="shared" si="5"/>
        <v>5.5403809678767648E-4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0.99855622199115301</v>
      </c>
      <c r="I34" s="9">
        <f t="shared" si="5"/>
        <v>9.5763765708094804E-4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0.9973381636028118</v>
      </c>
      <c r="I35" s="9">
        <f t="shared" si="5"/>
        <v>1.5021740626983927E-3</v>
      </c>
    </row>
    <row r="36" spans="2:9" x14ac:dyDescent="0.2">
      <c r="E36" s="8"/>
      <c r="G36" s="7">
        <v>11</v>
      </c>
      <c r="H36" s="8">
        <f t="shared" si="4"/>
        <v>0.99550525876607554</v>
      </c>
      <c r="I36" s="9">
        <f t="shared" si="5"/>
        <v>2.1862353505934583E-3</v>
      </c>
    </row>
    <row r="37" spans="2:9" x14ac:dyDescent="0.2">
      <c r="G37" s="7">
        <v>12</v>
      </c>
      <c r="H37" s="8">
        <f t="shared" si="4"/>
        <v>0.99292274981035045</v>
      </c>
      <c r="I37" s="9">
        <f t="shared" si="5"/>
        <v>2.9988886526913475E-3</v>
      </c>
    </row>
    <row r="38" spans="2:9" x14ac:dyDescent="0.2">
      <c r="G38" s="7">
        <v>13</v>
      </c>
      <c r="H38" s="8">
        <f t="shared" si="4"/>
        <v>0.98947057984345321</v>
      </c>
      <c r="I38" s="9">
        <f t="shared" si="5"/>
        <v>3.9220967951345623E-3</v>
      </c>
    </row>
    <row r="39" spans="2:9" x14ac:dyDescent="0.2">
      <c r="G39" s="7">
        <v>14</v>
      </c>
      <c r="H39" s="8">
        <f t="shared" si="4"/>
        <v>0.98504920403262486</v>
      </c>
      <c r="I39" s="9">
        <f t="shared" si="5"/>
        <v>4.933289917481906E-3</v>
      </c>
    </row>
    <row r="40" spans="2:9" x14ac:dyDescent="0.2">
      <c r="G40" s="7">
        <v>15</v>
      </c>
      <c r="H40" s="8">
        <f t="shared" si="4"/>
        <v>0.97958292596291341</v>
      </c>
      <c r="I40" s="9">
        <f t="shared" si="5"/>
        <v>6.0076972001994735E-3</v>
      </c>
    </row>
    <row r="41" spans="2:9" x14ac:dyDescent="0.2">
      <c r="G41" s="7">
        <v>16</v>
      </c>
      <c r="H41" s="8">
        <f t="shared" si="4"/>
        <v>0.97302110756470883</v>
      </c>
      <c r="I41" s="9">
        <f t="shared" si="5"/>
        <v>7.1202500164867137E-3</v>
      </c>
    </row>
    <row r="42" spans="2:9" x14ac:dyDescent="0.2">
      <c r="G42" s="7">
        <v>17</v>
      </c>
      <c r="H42" s="8">
        <f t="shared" si="4"/>
        <v>0.96533771560020465</v>
      </c>
      <c r="I42" s="9">
        <f t="shared" si="5"/>
        <v>8.2470052673524405E-3</v>
      </c>
    </row>
    <row r="43" spans="2:9" x14ac:dyDescent="0.2">
      <c r="G43" s="7">
        <v>18</v>
      </c>
      <c r="H43" s="8">
        <f t="shared" si="4"/>
        <v>0.9565296750243687</v>
      </c>
      <c r="I43" s="9">
        <f t="shared" si="5"/>
        <v>9.3661172304068951E-3</v>
      </c>
    </row>
    <row r="44" spans="2:9" x14ac:dyDescent="0.2">
      <c r="G44" s="7">
        <v>19</v>
      </c>
      <c r="H44" s="8">
        <f t="shared" si="4"/>
        <v>0.94661444921030868</v>
      </c>
      <c r="I44" s="9">
        <f t="shared" si="5"/>
        <v>1.0458424763397176E-2</v>
      </c>
    </row>
    <row r="45" spans="2:9" x14ac:dyDescent="0.2">
      <c r="G45" s="7">
        <v>20</v>
      </c>
      <c r="H45" s="8">
        <f t="shared" si="4"/>
        <v>0.9356271922871997</v>
      </c>
      <c r="I45" s="9">
        <f t="shared" si="5"/>
        <v>1.150773323363218E-2</v>
      </c>
    </row>
    <row r="46" spans="2:9" x14ac:dyDescent="0.2">
      <c r="G46" s="7">
        <v>21</v>
      </c>
      <c r="H46" s="8">
        <f t="shared" si="4"/>
        <v>0.92361773971513828</v>
      </c>
      <c r="I46" s="9">
        <f t="shared" si="5"/>
        <v>1.2500868317801424E-2</v>
      </c>
    </row>
    <row r="47" spans="2:9" x14ac:dyDescent="0.2">
      <c r="G47" s="7">
        <v>22</v>
      </c>
      <c r="H47" s="8">
        <f t="shared" si="4"/>
        <v>0.91064763044345154</v>
      </c>
      <c r="I47" s="9">
        <f t="shared" si="5"/>
        <v>1.342756933153428E-2</v>
      </c>
    </row>
    <row r="48" spans="2:9" x14ac:dyDescent="0.2">
      <c r="G48" s="7">
        <v>23</v>
      </c>
      <c r="H48" s="8">
        <f t="shared" si="4"/>
        <v>0.89678729232064147</v>
      </c>
      <c r="I48" s="9">
        <f t="shared" si="5"/>
        <v>1.4280277609078192E-2</v>
      </c>
    </row>
    <row r="49" spans="7:9" x14ac:dyDescent="0.2">
      <c r="G49" s="7">
        <v>24</v>
      </c>
      <c r="H49" s="8">
        <f t="shared" si="4"/>
        <v>0.8821134730677106</v>
      </c>
      <c r="I49" s="9">
        <f t="shared" si="5"/>
        <v>1.5053863254218577E-2</v>
      </c>
    </row>
    <row r="50" spans="7:9" x14ac:dyDescent="0.2">
      <c r="G50" s="7">
        <v>25</v>
      </c>
      <c r="H50" s="8">
        <f t="shared" si="4"/>
        <v>0.86670696141986325</v>
      </c>
      <c r="I50" s="9">
        <f t="shared" si="5"/>
        <v>1.5745322621765999E-2</v>
      </c>
    </row>
    <row r="51" spans="7:9" x14ac:dyDescent="0.2">
      <c r="G51" s="7">
        <v>26</v>
      </c>
      <c r="H51" s="8">
        <f t="shared" si="4"/>
        <v>0.85065061544052312</v>
      </c>
      <c r="I51" s="9">
        <f t="shared" si="5"/>
        <v>1.6353469680437462E-2</v>
      </c>
    </row>
    <row r="52" spans="7:9" x14ac:dyDescent="0.2">
      <c r="G52" s="7">
        <v>27</v>
      </c>
      <c r="H52" s="8">
        <f t="shared" si="4"/>
        <v>0.83402769569870305</v>
      </c>
      <c r="I52" s="9">
        <f t="shared" si="5"/>
        <v>1.6878637029275435E-2</v>
      </c>
    </row>
    <row r="53" spans="7:9" x14ac:dyDescent="0.2">
      <c r="G53" s="7">
        <v>28</v>
      </c>
      <c r="H53" s="8">
        <f t="shared" si="4"/>
        <v>0.81692048820747265</v>
      </c>
      <c r="I53" s="9">
        <f t="shared" si="5"/>
        <v>1.7322396643841949E-2</v>
      </c>
    </row>
    <row r="54" spans="7:9" x14ac:dyDescent="0.2">
      <c r="G54" s="7">
        <v>29</v>
      </c>
      <c r="H54" s="8">
        <f t="shared" si="4"/>
        <v>0.79940919418153789</v>
      </c>
      <c r="I54" s="9">
        <f t="shared" si="5"/>
        <v>1.7687306173554702E-2</v>
      </c>
    </row>
    <row r="55" spans="7:9" x14ac:dyDescent="0.2">
      <c r="G55" s="7">
        <v>30</v>
      </c>
      <c r="H55" s="8">
        <f t="shared" si="4"/>
        <v>0.78157105947678374</v>
      </c>
      <c r="I55" s="9">
        <f t="shared" si="5"/>
        <v>1.7976683533740542E-2</v>
      </c>
    </row>
    <row r="56" spans="7:9" x14ac:dyDescent="0.2">
      <c r="G56" s="7">
        <v>31</v>
      </c>
      <c r="H56" s="8">
        <f t="shared" si="4"/>
        <v>0.76347971497354916</v>
      </c>
      <c r="I56" s="9">
        <f t="shared" si="5"/>
        <v>1.8194410386565076E-2</v>
      </c>
    </row>
    <row r="57" spans="7:9" x14ac:dyDescent="0.2">
      <c r="G57" s="7">
        <v>32</v>
      </c>
      <c r="H57" s="8">
        <f t="shared" si="4"/>
        <v>0.74520469934138622</v>
      </c>
      <c r="I57" s="9">
        <f t="shared" si="5"/>
        <v>1.834476366719642E-2</v>
      </c>
    </row>
    <row r="58" spans="7:9" x14ac:dyDescent="0.2">
      <c r="G58" s="7">
        <v>33</v>
      </c>
      <c r="H58" s="8">
        <f t="shared" si="4"/>
        <v>0.72681113695749566</v>
      </c>
      <c r="I58" s="9">
        <f t="shared" si="5"/>
        <v>1.8432273405534515E-2</v>
      </c>
    </row>
    <row r="59" spans="7:9" x14ac:dyDescent="0.2">
      <c r="G59" s="7">
        <v>34</v>
      </c>
      <c r="H59" s="8">
        <f t="shared" si="4"/>
        <v>0.70835954578706251</v>
      </c>
      <c r="I59" s="9">
        <f t="shared" si="5"/>
        <v>1.8461604575466875E-2</v>
      </c>
    </row>
    <row r="60" spans="7:9" x14ac:dyDescent="0.2">
      <c r="G60" s="7">
        <v>35</v>
      </c>
      <c r="H60" s="8">
        <f t="shared" si="4"/>
        <v>0.68990575244231833</v>
      </c>
      <c r="I60" s="9">
        <f t="shared" si="5"/>
        <v>1.8437460460470054E-2</v>
      </c>
    </row>
    <row r="61" spans="7:9" x14ac:dyDescent="0.2">
      <c r="G61" s="7">
        <v>36</v>
      </c>
      <c r="H61" s="8">
        <f t="shared" si="4"/>
        <v>0.6715008941879963</v>
      </c>
      <c r="I61" s="9">
        <f t="shared" si="5"/>
        <v>1.8364504970695358E-2</v>
      </c>
    </row>
    <row r="62" spans="7:9" x14ac:dyDescent="0.2">
      <c r="G62" s="7">
        <v>37</v>
      </c>
      <c r="H62" s="8">
        <f t="shared" si="4"/>
        <v>0.65319149019814371</v>
      </c>
      <c r="I62" s="9">
        <f t="shared" si="5"/>
        <v>1.824730141833503E-2</v>
      </c>
    </row>
    <row r="63" spans="7:9" x14ac:dyDescent="0.2">
      <c r="G63" s="7">
        <v>38</v>
      </c>
      <c r="H63" s="8">
        <f t="shared" si="4"/>
        <v>0.63501956679240201</v>
      </c>
      <c r="I63" s="9">
        <f t="shared" si="5"/>
        <v>1.8090265408043413E-2</v>
      </c>
    </row>
    <row r="64" spans="7:9" x14ac:dyDescent="0.2">
      <c r="G64" s="7">
        <v>39</v>
      </c>
      <c r="H64" s="8">
        <f t="shared" si="4"/>
        <v>0.61702282362842942</v>
      </c>
      <c r="I64" s="9">
        <f t="shared" si="5"/>
        <v>1.7897629693718959E-2</v>
      </c>
    </row>
    <row r="65" spans="7:9" x14ac:dyDescent="0.2">
      <c r="G65" s="7">
        <v>40</v>
      </c>
      <c r="H65" s="8">
        <f t="shared" si="4"/>
        <v>0.59923482986910104</v>
      </c>
      <c r="I65" s="9">
        <f t="shared" si="5"/>
        <v>1.7673419068330157E-2</v>
      </c>
    </row>
    <row r="66" spans="7:9" x14ac:dyDescent="0.2">
      <c r="G66" s="7">
        <v>41</v>
      </c>
      <c r="H66" s="8">
        <f t="shared" si="4"/>
        <v>0.58168524116629405</v>
      </c>
      <c r="I66" s="9">
        <f t="shared" si="5"/>
        <v>1.7421433573526032E-2</v>
      </c>
    </row>
    <row r="67" spans="7:9" x14ac:dyDescent="0.2">
      <c r="G67" s="7">
        <v>42</v>
      </c>
      <c r="H67" s="8">
        <f t="shared" si="4"/>
        <v>0.56440002990844185</v>
      </c>
      <c r="I67" s="9">
        <f t="shared" si="5"/>
        <v>1.7145238529882194E-2</v>
      </c>
    </row>
    <row r="68" spans="7:9" x14ac:dyDescent="0.2">
      <c r="G68" s="7">
        <v>43</v>
      </c>
      <c r="H68" s="8">
        <f t="shared" si="4"/>
        <v>0.54740172257617048</v>
      </c>
      <c r="I68" s="9">
        <f t="shared" si="5"/>
        <v>1.6848160090195761E-2</v>
      </c>
    </row>
    <row r="69" spans="7:9" x14ac:dyDescent="0.2">
      <c r="G69" s="7">
        <v>44</v>
      </c>
      <c r="H69" s="8">
        <f t="shared" si="4"/>
        <v>0.53070963925383385</v>
      </c>
      <c r="I69" s="9">
        <f t="shared" si="5"/>
        <v>1.6533285203509787E-2</v>
      </c>
    </row>
    <row r="70" spans="7:9" x14ac:dyDescent="0.2">
      <c r="G70" s="7">
        <v>45</v>
      </c>
      <c r="H70" s="8">
        <f t="shared" si="4"/>
        <v>0.51434013137192869</v>
      </c>
      <c r="I70" s="9">
        <f t="shared" si="5"/>
        <v>1.6203465044770375E-2</v>
      </c>
    </row>
    <row r="71" spans="7:9" x14ac:dyDescent="0.2">
      <c r="G71" s="7">
        <v>46</v>
      </c>
      <c r="H71" s="8">
        <f t="shared" si="4"/>
        <v>0.49830681462455528</v>
      </c>
      <c r="I71" s="9">
        <f t="shared" si="5"/>
        <v>1.5861321113795686E-2</v>
      </c>
    </row>
    <row r="72" spans="7:9" x14ac:dyDescent="0.2">
      <c r="G72" s="7">
        <v>47</v>
      </c>
      <c r="H72" s="8">
        <f t="shared" si="4"/>
        <v>0.48262079473554109</v>
      </c>
      <c r="I72" s="9">
        <f t="shared" si="5"/>
        <v>1.5509253338050675E-2</v>
      </c>
    </row>
    <row r="73" spans="7:9" x14ac:dyDescent="0.2">
      <c r="G73" s="7">
        <v>48</v>
      </c>
      <c r="H73" s="8">
        <f t="shared" si="4"/>
        <v>0.46729088435405131</v>
      </c>
      <c r="I73" s="9">
        <f t="shared" si="5"/>
        <v>1.5149449627604835E-2</v>
      </c>
    </row>
    <row r="74" spans="7:9" x14ac:dyDescent="0.2">
      <c r="G74" s="7">
        <v>49</v>
      </c>
      <c r="H74" s="8">
        <f t="shared" si="4"/>
        <v>0.45232380986175258</v>
      </c>
      <c r="I74" s="9">
        <f t="shared" si="5"/>
        <v>1.4783896428945859E-2</v>
      </c>
    </row>
    <row r="75" spans="7:9" x14ac:dyDescent="0.2">
      <c r="G75" s="7">
        <v>50</v>
      </c>
      <c r="H75" s="8">
        <f t="shared" si="4"/>
        <v>0.43772440728369788</v>
      </c>
      <c r="I75" s="9">
        <f t="shared" si="5"/>
        <v>1.4414389908515853E-2</v>
      </c>
    </row>
    <row r="76" spans="7:9" x14ac:dyDescent="0.2">
      <c r="G76" s="7">
        <v>51</v>
      </c>
      <c r="H76" s="8">
        <f t="shared" si="4"/>
        <v>0.42349580682746857</v>
      </c>
      <c r="I76" s="9">
        <f t="shared" si="5"/>
        <v>1.4042547468450293E-2</v>
      </c>
    </row>
    <row r="77" spans="7:9" x14ac:dyDescent="0.2">
      <c r="G77" s="7">
        <v>52</v>
      </c>
      <c r="H77" s="8">
        <f t="shared" si="4"/>
        <v>0.40963960584147752</v>
      </c>
      <c r="I77" s="9">
        <f t="shared" si="5"/>
        <v>1.3669819357515409E-2</v>
      </c>
    </row>
    <row r="78" spans="7:9" x14ac:dyDescent="0.2">
      <c r="G78" s="7">
        <v>53</v>
      </c>
      <c r="H78" s="8">
        <f t="shared" si="4"/>
        <v>0.3961560301942032</v>
      </c>
      <c r="I78" s="9">
        <f t="shared" si="5"/>
        <v>1.3297500191055722E-2</v>
      </c>
    </row>
    <row r="79" spans="7:9" x14ac:dyDescent="0.2">
      <c r="G79" s="7">
        <v>54</v>
      </c>
      <c r="H79" s="8">
        <f t="shared" si="4"/>
        <v>0.383044084240445</v>
      </c>
      <c r="I79" s="9">
        <f t="shared" si="5"/>
        <v>1.2926740236170353E-2</v>
      </c>
    </row>
    <row r="80" spans="7:9" x14ac:dyDescent="0.2">
      <c r="G80" s="7">
        <v>55</v>
      </c>
      <c r="H80" s="8">
        <f t="shared" si="4"/>
        <v>0.37030168966634236</v>
      </c>
      <c r="I80" s="9">
        <f t="shared" si="5"/>
        <v>1.2558556353500439E-2</v>
      </c>
    </row>
    <row r="81" spans="7:9" x14ac:dyDescent="0.2">
      <c r="G81" s="7">
        <v>56</v>
      </c>
      <c r="H81" s="8">
        <f t="shared" si="4"/>
        <v>0.3579258135985468</v>
      </c>
      <c r="I81" s="9">
        <f t="shared" si="5"/>
        <v>1.2193842515979438E-2</v>
      </c>
    </row>
    <row r="82" spans="7:9" x14ac:dyDescent="0.2">
      <c r="G82" s="7">
        <v>57</v>
      </c>
      <c r="H82" s="8">
        <f t="shared" si="4"/>
        <v>0.34591258643034195</v>
      </c>
      <c r="I82" s="9">
        <f t="shared" si="5"/>
        <v>1.183337984859115E-2</v>
      </c>
    </row>
    <row r="83" spans="7:9" x14ac:dyDescent="0.2">
      <c r="G83" s="7">
        <v>58</v>
      </c>
      <c r="H83" s="8">
        <f t="shared" si="4"/>
        <v>0.33425740986349883</v>
      </c>
      <c r="I83" s="9">
        <f t="shared" si="5"/>
        <v>1.1477846152412041E-2</v>
      </c>
    </row>
    <row r="84" spans="7:9" x14ac:dyDescent="0.2">
      <c r="G84" s="7">
        <v>59</v>
      </c>
      <c r="H84" s="8">
        <f t="shared" si="4"/>
        <v>0.32295505569336047</v>
      </c>
      <c r="I84" s="9">
        <f t="shared" si="5"/>
        <v>1.1127824891684115E-2</v>
      </c>
    </row>
    <row r="85" spans="7:9" x14ac:dyDescent="0.2">
      <c r="G85" s="7">
        <v>60</v>
      </c>
      <c r="H85" s="8">
        <f t="shared" si="4"/>
        <v>0.31199975587950313</v>
      </c>
      <c r="I85" s="9">
        <f t="shared" si="5"/>
        <v>1.0783813634984415E-2</v>
      </c>
    </row>
    <row r="86" spans="7:9" x14ac:dyDescent="0.2">
      <c r="G86" s="7">
        <v>61</v>
      </c>
      <c r="H86" s="8">
        <f t="shared" si="4"/>
        <v>0.30138528444820256</v>
      </c>
      <c r="I86" s="9">
        <f t="shared" si="5"/>
        <v>1.0446231951246278E-2</v>
      </c>
    </row>
    <row r="87" spans="7:9" x14ac:dyDescent="0.2">
      <c r="G87" s="7">
        <v>62</v>
      </c>
      <c r="H87" s="8">
        <f t="shared" si="4"/>
        <v>0.29110503176827907</v>
      </c>
      <c r="I87" s="9">
        <f t="shared" si="5"/>
        <v>1.0115428768897377E-2</v>
      </c>
    </row>
    <row r="88" spans="7:9" x14ac:dyDescent="0.2">
      <c r="G88" s="7">
        <v>63</v>
      </c>
      <c r="H88" s="8">
        <f t="shared" si="4"/>
        <v>0.28115207173061596</v>
      </c>
      <c r="I88" s="9">
        <f t="shared" si="5"/>
        <v>9.7916892120850883E-3</v>
      </c>
    </row>
    <row r="89" spans="7:9" x14ac:dyDescent="0.2">
      <c r="G89" s="7">
        <v>64</v>
      </c>
      <c r="H89" s="8">
        <f t="shared" si="4"/>
        <v>0.2715192223454711</v>
      </c>
      <c r="I89" s="9">
        <f t="shared" si="5"/>
        <v>9.4752409321889487E-3</v>
      </c>
    </row>
    <row r="90" spans="7:9" x14ac:dyDescent="0.2">
      <c r="G90" s="7">
        <v>65</v>
      </c>
      <c r="H90" s="8">
        <f t="shared" ref="H90:H153" si="7">1-_xlfn.LOGNORM.DIST(G90,H$20,H$21,TRUE)</f>
        <v>0.26219910025188831</v>
      </c>
      <c r="I90" s="9">
        <f t="shared" ref="I90:I153" si="8">_xlfn.LOGNORM.DIST(G90,$H$20,$H$21,FALSE)</f>
        <v>9.1662599558400976E-3</v>
      </c>
    </row>
    <row r="91" spans="7:9" x14ac:dyDescent="0.2">
      <c r="G91" s="7">
        <v>66</v>
      </c>
      <c r="H91" s="8">
        <f t="shared" si="7"/>
        <v>0.25318416961120649</v>
      </c>
      <c r="I91" s="9">
        <f t="shared" si="8"/>
        <v>8.8648760727110237E-3</v>
      </c>
    </row>
    <row r="92" spans="7:9" x14ac:dyDescent="0.2">
      <c r="G92" s="7">
        <v>67</v>
      </c>
      <c r="H92" s="8">
        <f t="shared" si="7"/>
        <v>0.24446678583271197</v>
      </c>
      <c r="I92" s="9">
        <f t="shared" si="8"/>
        <v>8.5711777875945618E-3</v>
      </c>
    </row>
    <row r="93" spans="7:9" x14ac:dyDescent="0.2">
      <c r="G93" s="7">
        <v>68</v>
      </c>
      <c r="H93" s="8">
        <f t="shared" si="7"/>
        <v>0.23603923455460019</v>
      </c>
      <c r="I93" s="9">
        <f t="shared" si="8"/>
        <v>8.2852168619205607E-3</v>
      </c>
    </row>
    <row r="94" spans="7:9" x14ac:dyDescent="0.2">
      <c r="G94" s="7">
        <v>69</v>
      </c>
      <c r="H94" s="8">
        <f t="shared" si="7"/>
        <v>0.22789376627816393</v>
      </c>
      <c r="I94" s="9">
        <f t="shared" si="8"/>
        <v>8.0070124699936334E-3</v>
      </c>
    </row>
    <row r="95" spans="7:9" x14ac:dyDescent="0.2">
      <c r="G95" s="7">
        <v>70</v>
      </c>
      <c r="H95" s="8">
        <f t="shared" si="7"/>
        <v>0.22002262702793129</v>
      </c>
      <c r="I95" s="9">
        <f t="shared" si="8"/>
        <v>7.7365549949856864E-3</v>
      </c>
    </row>
    <row r="96" spans="7:9" x14ac:dyDescent="0.2">
      <c r="G96" s="7">
        <v>71</v>
      </c>
      <c r="H96" s="8">
        <f t="shared" si="7"/>
        <v>0.21241808538570184</v>
      </c>
      <c r="I96" s="9">
        <f t="shared" si="8"/>
        <v>7.4738094891747585E-3</v>
      </c>
    </row>
    <row r="97" spans="7:9" x14ac:dyDescent="0.2">
      <c r="G97" s="7">
        <v>72</v>
      </c>
      <c r="H97" s="8">
        <f t="shared" si="7"/>
        <v>0.20507245622229664</v>
      </c>
      <c r="I97" s="9">
        <f t="shared" si="8"/>
        <v>7.2187188221577618E-3</v>
      </c>
    </row>
    <row r="98" spans="7:9" x14ac:dyDescent="0.2">
      <c r="G98" s="7">
        <v>73</v>
      </c>
      <c r="H98" s="8">
        <f t="shared" si="7"/>
        <v>0.19797812142756566</v>
      </c>
      <c r="I98" s="9">
        <f t="shared" si="8"/>
        <v>6.9712065398436921E-3</v>
      </c>
    </row>
    <row r="99" spans="7:9" x14ac:dyDescent="0.2">
      <c r="G99" s="7">
        <v>74</v>
      </c>
      <c r="H99" s="8">
        <f t="shared" si="7"/>
        <v>0.19112754791689257</v>
      </c>
      <c r="I99" s="9">
        <f t="shared" si="8"/>
        <v>6.7311794560010862E-3</v>
      </c>
    </row>
    <row r="100" spans="7:9" x14ac:dyDescent="0.2">
      <c r="G100" s="7">
        <v>75</v>
      </c>
      <c r="H100" s="8">
        <f t="shared" si="7"/>
        <v>0.18451330317121717</v>
      </c>
      <c r="I100" s="9">
        <f t="shared" si="8"/>
        <v>6.498529997031083E-3</v>
      </c>
    </row>
    <row r="101" spans="7:9" x14ac:dyDescent="0.2">
      <c r="G101" s="7">
        <v>76</v>
      </c>
      <c r="H101" s="8">
        <f t="shared" si="7"/>
        <v>0.17812806854748187</v>
      </c>
      <c r="I101" s="9">
        <f t="shared" si="8"/>
        <v>6.2731383194943443E-3</v>
      </c>
    </row>
    <row r="102" spans="7:9" x14ac:dyDescent="0.2">
      <c r="G102" s="7">
        <v>77</v>
      </c>
      <c r="H102" s="8">
        <f t="shared" si="7"/>
        <v>0.17196465057747812</v>
      </c>
      <c r="I102" s="9">
        <f t="shared" si="8"/>
        <v>6.0548742187644796E-3</v>
      </c>
    </row>
    <row r="103" spans="7:9" x14ac:dyDescent="0.2">
      <c r="G103" s="7">
        <v>78</v>
      </c>
      <c r="H103" s="8">
        <f t="shared" si="7"/>
        <v>0.16601599045524795</v>
      </c>
      <c r="I103" s="9">
        <f t="shared" si="8"/>
        <v>5.8435988460276735E-3</v>
      </c>
    </row>
    <row r="104" spans="7:9" x14ac:dyDescent="0.2">
      <c r="G104" s="7">
        <v>79</v>
      </c>
      <c r="H104" s="8">
        <f t="shared" si="7"/>
        <v>0.16027517189656471</v>
      </c>
      <c r="I104" s="9">
        <f t="shared" si="8"/>
        <v>5.6391662497168819E-3</v>
      </c>
    </row>
    <row r="105" spans="7:9" x14ac:dyDescent="0.2">
      <c r="G105" s="7">
        <v>80</v>
      </c>
      <c r="H105" s="8">
        <f t="shared" si="7"/>
        <v>0.15473542753847369</v>
      </c>
      <c r="I105" s="9">
        <f t="shared" si="8"/>
        <v>5.4414247563683163E-3</v>
      </c>
    </row>
    <row r="106" spans="7:9" x14ac:dyDescent="0.2">
      <c r="G106" s="7">
        <v>81</v>
      </c>
      <c r="H106" s="8">
        <f t="shared" si="7"/>
        <v>0.14939014403241768</v>
      </c>
      <c r="I106" s="9">
        <f t="shared" si="8"/>
        <v>5.2502182048255394E-3</v>
      </c>
    </row>
    <row r="107" spans="7:9" x14ac:dyDescent="0.2">
      <c r="G107" s="7">
        <v>82</v>
      </c>
      <c r="H107" s="8">
        <f t="shared" si="7"/>
        <v>0.14423286597106721</v>
      </c>
      <c r="I107" s="9">
        <f t="shared" si="8"/>
        <v>5.0653870467013825E-3</v>
      </c>
    </row>
    <row r="108" spans="7:9" x14ac:dyDescent="0.2">
      <c r="G108" s="7">
        <v>83</v>
      </c>
      <c r="H108" s="8">
        <f t="shared" si="7"/>
        <v>0.13925729877654169</v>
      </c>
      <c r="I108" s="9">
        <f t="shared" si="8"/>
        <v>4.8867693250394502E-3</v>
      </c>
    </row>
    <row r="109" spans="7:9" x14ac:dyDescent="0.2">
      <c r="G109" s="7">
        <v>84</v>
      </c>
      <c r="H109" s="8">
        <f t="shared" si="7"/>
        <v>0.13445731066624089</v>
      </c>
      <c r="I109" s="9">
        <f t="shared" si="8"/>
        <v>4.7142015422019972E-3</v>
      </c>
    </row>
    <row r="110" spans="7:9" x14ac:dyDescent="0.2">
      <c r="G110" s="7">
        <v>85</v>
      </c>
      <c r="H110" s="8">
        <f t="shared" si="7"/>
        <v>0.12982693380190424</v>
      </c>
      <c r="I110" s="9">
        <f t="shared" si="8"/>
        <v>4.5475194271467753E-3</v>
      </c>
    </row>
    <row r="111" spans="7:9" x14ac:dyDescent="0.2">
      <c r="G111" s="7">
        <v>86</v>
      </c>
      <c r="H111" s="8">
        <f t="shared" si="7"/>
        <v>0.12536036471777257</v>
      </c>
      <c r="I111" s="9">
        <f t="shared" si="8"/>
        <v>4.3865586114448648E-3</v>
      </c>
    </row>
    <row r="112" spans="7:9" x14ac:dyDescent="0.2">
      <c r="G112" s="7">
        <v>87</v>
      </c>
      <c r="H112" s="8">
        <f t="shared" si="7"/>
        <v>0.12105196411474672</v>
      </c>
      <c r="I112" s="9">
        <f t="shared" si="8"/>
        <v>4.2311552226318673E-3</v>
      </c>
    </row>
    <row r="113" spans="7:9" x14ac:dyDescent="0.2">
      <c r="G113" s="7">
        <v>88</v>
      </c>
      <c r="H113" s="8">
        <f t="shared" si="7"/>
        <v>0.11689625609922016</v>
      </c>
      <c r="I113" s="9">
        <f t="shared" si="8"/>
        <v>4.0811464027768656E-3</v>
      </c>
    </row>
    <row r="114" spans="7:9" x14ac:dyDescent="0.2">
      <c r="G114" s="7">
        <v>89</v>
      </c>
      <c r="H114" s="8">
        <f t="shared" si="7"/>
        <v>0.11288792693769301</v>
      </c>
      <c r="I114" s="9">
        <f t="shared" si="8"/>
        <v>3.9363707594932277E-3</v>
      </c>
    </row>
    <row r="115" spans="7:9" x14ac:dyDescent="0.2">
      <c r="G115" s="7">
        <v>90</v>
      </c>
      <c r="H115" s="8">
        <f t="shared" si="7"/>
        <v>0.10902182339137634</v>
      </c>
      <c r="I115" s="9">
        <f t="shared" si="8"/>
        <v>3.7966687560034053E-3</v>
      </c>
    </row>
    <row r="116" spans="7:9" x14ac:dyDescent="0.2">
      <c r="G116" s="7">
        <v>91</v>
      </c>
      <c r="H116" s="8">
        <f t="shared" si="7"/>
        <v>0.10529295068866606</v>
      </c>
      <c r="I116" s="9">
        <f t="shared" si="8"/>
        <v>3.6618830463016694E-3</v>
      </c>
    </row>
    <row r="117" spans="7:9" x14ac:dyDescent="0.2">
      <c r="G117" s="7">
        <v>92</v>
      </c>
      <c r="H117" s="8">
        <f t="shared" si="7"/>
        <v>0.10169647018758066</v>
      </c>
      <c r="I117" s="9">
        <f t="shared" si="8"/>
        <v>3.531858760933758E-3</v>
      </c>
    </row>
    <row r="118" spans="7:9" x14ac:dyDescent="0.2">
      <c r="G118" s="7">
        <v>93</v>
      </c>
      <c r="H118" s="8">
        <f t="shared" si="7"/>
        <v>9.8227696774998652E-2</v>
      </c>
      <c r="I118" s="9">
        <f t="shared" si="8"/>
        <v>3.4064437484273599E-3</v>
      </c>
    </row>
    <row r="119" spans="7:9" x14ac:dyDescent="0.2">
      <c r="G119" s="7">
        <v>94</v>
      </c>
      <c r="H119" s="8">
        <f t="shared" si="7"/>
        <v>9.4882096044707431E-2</v>
      </c>
      <c r="I119" s="9">
        <f t="shared" si="8"/>
        <v>3.2854887769602436E-3</v>
      </c>
    </row>
    <row r="120" spans="7:9" x14ac:dyDescent="0.2">
      <c r="G120" s="7">
        <v>95</v>
      </c>
      <c r="H120" s="8">
        <f t="shared" si="7"/>
        <v>9.1655281291911139E-2</v>
      </c>
      <c r="I120" s="9">
        <f t="shared" si="8"/>
        <v>3.168847700441122E-3</v>
      </c>
    </row>
    <row r="121" spans="7:9" x14ac:dyDescent="0.2">
      <c r="G121" s="7">
        <v>96</v>
      </c>
      <c r="H121" s="8">
        <f t="shared" si="7"/>
        <v>8.854301035785439E-2</v>
      </c>
      <c r="I121" s="9">
        <f t="shared" si="8"/>
        <v>3.0563775927999726E-3</v>
      </c>
    </row>
    <row r="122" spans="7:9" x14ac:dyDescent="0.2">
      <c r="G122" s="7">
        <v>97</v>
      </c>
      <c r="H122" s="8">
        <f t="shared" si="7"/>
        <v>8.5541182354600398E-2</v>
      </c>
      <c r="I122" s="9">
        <f t="shared" si="8"/>
        <v>2.9479388539366451E-3</v>
      </c>
    </row>
    <row r="123" spans="7:9" x14ac:dyDescent="0.2">
      <c r="G123" s="7">
        <v>98</v>
      </c>
      <c r="H123" s="8">
        <f t="shared" si="7"/>
        <v>8.2645834296712906E-2</v>
      </c>
      <c r="I123" s="9">
        <f t="shared" si="8"/>
        <v>2.8433952904581535E-3</v>
      </c>
    </row>
    <row r="124" spans="7:9" x14ac:dyDescent="0.2">
      <c r="G124" s="7">
        <v>99</v>
      </c>
      <c r="H124" s="8">
        <f t="shared" si="7"/>
        <v>7.9853137663615459E-2</v>
      </c>
      <c r="I124" s="9">
        <f t="shared" si="8"/>
        <v>2.7426141740424913E-3</v>
      </c>
    </row>
    <row r="125" spans="7:9" x14ac:dyDescent="0.2">
      <c r="G125" s="7">
        <v>100</v>
      </c>
      <c r="H125" s="8">
        <f t="shared" si="7"/>
        <v>7.7159394913687507E-2</v>
      </c>
      <c r="I125" s="9">
        <f t="shared" si="8"/>
        <v>2.6454662799995747E-3</v>
      </c>
    </row>
    <row r="126" spans="7:9" x14ac:dyDescent="0.2">
      <c r="G126" s="7">
        <v>101</v>
      </c>
      <c r="H126" s="8">
        <f t="shared" si="7"/>
        <v>7.4561035968727984E-2</v>
      </c>
      <c r="I126" s="9">
        <f t="shared" si="8"/>
        <v>2.5518259083555745E-3</v>
      </c>
    </row>
    <row r="127" spans="7:9" x14ac:dyDescent="0.2">
      <c r="G127" s="7">
        <v>102</v>
      </c>
      <c r="H127" s="8">
        <f t="shared" si="7"/>
        <v>7.2054614685182372E-2</v>
      </c>
      <c r="I127" s="9">
        <f t="shared" si="8"/>
        <v>2.4615708895627656E-3</v>
      </c>
    </row>
    <row r="128" spans="7:9" x14ac:dyDescent="0.2">
      <c r="G128" s="7">
        <v>103</v>
      </c>
      <c r="H128" s="8">
        <f t="shared" si="7"/>
        <v>6.9636805326551698E-2</v>
      </c>
      <c r="I128" s="9">
        <f t="shared" si="8"/>
        <v>2.3745825767338947E-3</v>
      </c>
    </row>
    <row r="129" spans="7:9" x14ac:dyDescent="0.2">
      <c r="G129" s="7">
        <v>104</v>
      </c>
      <c r="H129" s="8">
        <f t="shared" si="7"/>
        <v>6.7304399049583297E-2</v>
      </c>
      <c r="I129" s="9">
        <f t="shared" si="8"/>
        <v>2.2907458261132931E-3</v>
      </c>
    </row>
    <row r="130" spans="7:9" x14ac:dyDescent="0.2">
      <c r="G130" s="7">
        <v>105</v>
      </c>
      <c r="H130" s="8">
        <f t="shared" si="7"/>
        <v>6.5054300415221311E-2</v>
      </c>
      <c r="I130" s="9">
        <f t="shared" si="8"/>
        <v>2.2099489673276618E-3</v>
      </c>
    </row>
    <row r="131" spans="7:9" x14ac:dyDescent="0.2">
      <c r="G131" s="7">
        <v>106</v>
      </c>
      <c r="H131" s="8">
        <f t="shared" si="7"/>
        <v>6.2883523933833674E-2</v>
      </c>
      <c r="I131" s="9">
        <f t="shared" si="8"/>
        <v>2.132083764805036E-3</v>
      </c>
    </row>
    <row r="132" spans="7:9" x14ac:dyDescent="0.2">
      <c r="G132" s="7">
        <v>107</v>
      </c>
      <c r="H132" s="8">
        <f t="shared" si="7"/>
        <v>6.0789190652909442E-2</v>
      </c>
      <c r="I132" s="9">
        <f t="shared" si="8"/>
        <v>2.0570453716097959E-3</v>
      </c>
    </row>
    <row r="133" spans="7:9" x14ac:dyDescent="0.2">
      <c r="G133" s="7">
        <v>108</v>
      </c>
      <c r="H133" s="8">
        <f t="shared" si="7"/>
        <v>5.876852479424155E-2</v>
      </c>
      <c r="I133" s="9">
        <f t="shared" si="8"/>
        <v>1.984732276813706E-3</v>
      </c>
    </row>
    <row r="134" spans="7:9" x14ac:dyDescent="0.2">
      <c r="G134" s="7">
        <v>109</v>
      </c>
      <c r="H134" s="8">
        <f t="shared" si="7"/>
        <v>5.6818850446548996E-2</v>
      </c>
      <c r="I134" s="9">
        <f t="shared" si="8"/>
        <v>1.9150462474070268E-3</v>
      </c>
    </row>
    <row r="135" spans="7:9" x14ac:dyDescent="0.2">
      <c r="G135" s="7">
        <v>110</v>
      </c>
      <c r="H135" s="8">
        <f t="shared" si="7"/>
        <v>5.4937588318536235E-2</v>
      </c>
      <c r="I135" s="9">
        <f t="shared" si="8"/>
        <v>1.84789226564806E-3</v>
      </c>
    </row>
    <row r="136" spans="7:9" x14ac:dyDescent="0.2">
      <c r="G136" s="7">
        <v>111</v>
      </c>
      <c r="H136" s="8">
        <f t="shared" si="7"/>
        <v>5.3122252556550009E-2</v>
      </c>
      <c r="I136" s="9">
        <f t="shared" si="8"/>
        <v>1.7831784626539916E-3</v>
      </c>
    </row>
    <row r="137" spans="7:9" x14ac:dyDescent="0.2">
      <c r="G137" s="7">
        <v>112</v>
      </c>
      <c r="H137" s="8">
        <f t="shared" si="7"/>
        <v>5.1370447630218363E-2</v>
      </c>
      <c r="I137" s="9">
        <f t="shared" si="8"/>
        <v>1.7208160489489714E-3</v>
      </c>
    </row>
    <row r="138" spans="7:9" x14ac:dyDescent="0.2">
      <c r="G138" s="7">
        <v>113</v>
      </c>
      <c r="H138" s="8">
        <f t="shared" si="7"/>
        <v>4.9679865288797864E-2</v>
      </c>
      <c r="I138" s="9">
        <f t="shared" si="8"/>
        <v>1.6607192426068996E-3</v>
      </c>
    </row>
    <row r="139" spans="7:9" x14ac:dyDescent="0.2">
      <c r="G139" s="7">
        <v>114</v>
      </c>
      <c r="H139" s="8">
        <f t="shared" si="7"/>
        <v>4.8048281590340136E-2</v>
      </c>
      <c r="I139" s="9">
        <f t="shared" si="8"/>
        <v>1.6028051955552045E-3</v>
      </c>
    </row>
    <row r="140" spans="7:9" x14ac:dyDescent="0.2">
      <c r="G140" s="7">
        <v>115</v>
      </c>
      <c r="H140" s="8">
        <f t="shared" si="7"/>
        <v>4.6473554005263207E-2</v>
      </c>
      <c r="I140" s="9">
        <f t="shared" si="8"/>
        <v>1.5469939185414193E-3</v>
      </c>
    </row>
    <row r="141" spans="7:9" x14ac:dyDescent="0.2">
      <c r="G141" s="7">
        <v>116</v>
      </c>
      <c r="H141" s="8">
        <f t="shared" si="7"/>
        <v>4.4953618595436562E-2</v>
      </c>
      <c r="I141" s="9">
        <f t="shared" si="8"/>
        <v>1.4932082052063983E-3</v>
      </c>
    </row>
    <row r="142" spans="7:9" x14ac:dyDescent="0.2">
      <c r="G142" s="7">
        <v>117</v>
      </c>
      <c r="H142" s="8">
        <f t="shared" si="7"/>
        <v>4.3486487269476348E-2</v>
      </c>
      <c r="I142" s="9">
        <f t="shared" si="8"/>
        <v>1.4413735556552589E-3</v>
      </c>
    </row>
    <row r="143" spans="7:9" x14ac:dyDescent="0.2">
      <c r="G143" s="7">
        <v>118</v>
      </c>
      <c r="H143" s="8">
        <f t="shared" si="7"/>
        <v>4.2070245114574911E-2</v>
      </c>
      <c r="I143" s="9">
        <f t="shared" si="8"/>
        <v>1.3914180998699228E-3</v>
      </c>
    </row>
    <row r="144" spans="7:9" x14ac:dyDescent="0.2">
      <c r="G144" s="7">
        <v>119</v>
      </c>
      <c r="H144" s="8">
        <f t="shared" si="7"/>
        <v>4.0703047804868997E-2</v>
      </c>
      <c r="I144" s="9">
        <f t="shared" si="8"/>
        <v>1.343272521264203E-3</v>
      </c>
    </row>
    <row r="145" spans="7:9" x14ac:dyDescent="0.2">
      <c r="G145" s="7">
        <v>120</v>
      </c>
      <c r="H145" s="8">
        <f t="shared" si="7"/>
        <v>3.9383119086072282E-2</v>
      </c>
      <c r="I145" s="9">
        <f t="shared" si="8"/>
        <v>1.2968699806441377E-3</v>
      </c>
    </row>
    <row r="146" spans="7:9" x14ac:dyDescent="0.2">
      <c r="G146" s="7">
        <v>121</v>
      </c>
      <c r="H146" s="8">
        <f t="shared" si="7"/>
        <v>3.8108748335847098E-2</v>
      </c>
      <c r="I146" s="9">
        <f t="shared" si="8"/>
        <v>1.2521460408013688E-3</v>
      </c>
    </row>
    <row r="147" spans="7:9" x14ac:dyDescent="0.2">
      <c r="G147" s="7">
        <v>122</v>
      </c>
      <c r="H147" s="8">
        <f t="shared" si="7"/>
        <v>3.6878288199184595E-2</v>
      </c>
      <c r="I147" s="9">
        <f t="shared" si="8"/>
        <v>1.2090385919365785E-3</v>
      </c>
    </row>
    <row r="148" spans="7:9" x14ac:dyDescent="0.2">
      <c r="G148" s="7">
        <v>123</v>
      </c>
      <c r="H148" s="8">
        <f t="shared" si="7"/>
        <v>3.5690152297873423E-2</v>
      </c>
      <c r="I148" s="9">
        <f t="shared" si="8"/>
        <v>1.1674877780817176E-3</v>
      </c>
    </row>
    <row r="149" spans="7:9" x14ac:dyDescent="0.2">
      <c r="G149" s="7">
        <v>124</v>
      </c>
      <c r="H149" s="8">
        <f t="shared" si="7"/>
        <v>3.4542813012986895E-2</v>
      </c>
      <c r="I149" s="9">
        <f t="shared" si="8"/>
        <v>1.1274359246650075E-3</v>
      </c>
    </row>
    <row r="150" spans="7:9" x14ac:dyDescent="0.2">
      <c r="G150" s="7">
        <v>125</v>
      </c>
      <c r="H150" s="8">
        <f t="shared" si="7"/>
        <v>3.3434799339182142E-2</v>
      </c>
      <c r="I150" s="9">
        <f t="shared" si="8"/>
        <v>1.0888274673401825E-3</v>
      </c>
    </row>
    <row r="151" spans="7:9" x14ac:dyDescent="0.2">
      <c r="G151" s="7">
        <v>126</v>
      </c>
      <c r="H151" s="8">
        <f t="shared" si="7"/>
        <v>3.2364694809494443E-2</v>
      </c>
      <c r="I151" s="9">
        <f t="shared" si="8"/>
        <v>1.0516088821812888E-3</v>
      </c>
    </row>
    <row r="152" spans="7:9" x14ac:dyDescent="0.2">
      <c r="G152" s="7">
        <v>127</v>
      </c>
      <c r="H152" s="8">
        <f t="shared" si="7"/>
        <v>3.133113548921862E-2</v>
      </c>
      <c r="I152" s="9">
        <f t="shared" si="8"/>
        <v>1.0157286173266761E-3</v>
      </c>
    </row>
    <row r="153" spans="7:9" x14ac:dyDescent="0.2">
      <c r="G153" s="7">
        <v>128</v>
      </c>
      <c r="H153" s="8">
        <f t="shared" si="7"/>
        <v>3.0332808037393688E-2</v>
      </c>
      <c r="I153" s="9">
        <f t="shared" si="8"/>
        <v>9.8113702613971299E-4</v>
      </c>
    </row>
    <row r="154" spans="7:9" x14ac:dyDescent="0.2">
      <c r="G154" s="7">
        <v>129</v>
      </c>
      <c r="H154" s="8">
        <f t="shared" ref="H154:H205" si="9">1-_xlfn.LOGNORM.DIST(G154,H$20,H$21,TRUE)</f>
        <v>2.9368447834344669E-2</v>
      </c>
      <c r="I154" s="9">
        <f t="shared" ref="I154:I205" si="10">_xlfn.LOGNORM.DIST(G154,$H$20,$H$21,FALSE)</f>
        <v>9.4778630193963144E-4</v>
      </c>
    </row>
    <row r="155" spans="7:9" x14ac:dyDescent="0.2">
      <c r="G155" s="7">
        <v>130</v>
      </c>
      <c r="H155" s="8">
        <f t="shared" si="9"/>
        <v>2.8436837173691831E-2</v>
      </c>
      <c r="I155" s="9">
        <f t="shared" si="10"/>
        <v>9.1563041434337446E-4</v>
      </c>
    </row>
    <row r="156" spans="7:9" x14ac:dyDescent="0.2">
      <c r="G156" s="7">
        <v>131</v>
      </c>
      <c r="H156" s="8">
        <f t="shared" si="9"/>
        <v>2.7536803517199004E-2</v>
      </c>
      <c r="I156" s="9">
        <f t="shared" si="10"/>
        <v>8.8462504724803816E-4</v>
      </c>
    </row>
    <row r="157" spans="7:9" x14ac:dyDescent="0.2">
      <c r="G157" s="7">
        <v>132</v>
      </c>
      <c r="H157" s="8">
        <f t="shared" si="9"/>
        <v>2.6667217810811383E-2</v>
      </c>
      <c r="I157" s="9">
        <f t="shared" si="10"/>
        <v>8.5472753847384256E-4</v>
      </c>
    </row>
    <row r="158" spans="7:9" x14ac:dyDescent="0.2">
      <c r="G158" s="7">
        <v>133</v>
      </c>
      <c r="H158" s="8">
        <f t="shared" si="9"/>
        <v>2.5826992860214171E-2</v>
      </c>
      <c r="I158" s="9">
        <f t="shared" si="10"/>
        <v>8.2589682107870883E-4</v>
      </c>
    </row>
    <row r="159" spans="7:9" x14ac:dyDescent="0.2">
      <c r="G159" s="7">
        <v>134</v>
      </c>
      <c r="H159" s="8">
        <f t="shared" si="9"/>
        <v>2.5015081764240166E-2</v>
      </c>
      <c r="I159" s="9">
        <f t="shared" si="10"/>
        <v>7.9809336634802E-4</v>
      </c>
    </row>
    <row r="160" spans="7:9" x14ac:dyDescent="0.2">
      <c r="G160" s="7">
        <v>135</v>
      </c>
      <c r="H160" s="8">
        <f t="shared" si="9"/>
        <v>2.4230476404449752E-2</v>
      </c>
      <c r="I160" s="9">
        <f t="shared" si="10"/>
        <v>7.7127912845642891E-4</v>
      </c>
    </row>
    <row r="161" spans="7:9" x14ac:dyDescent="0.2">
      <c r="G161" s="7">
        <v>136</v>
      </c>
      <c r="H161" s="8">
        <f t="shared" si="9"/>
        <v>2.3472205989217843E-2</v>
      </c>
      <c r="I161" s="9">
        <f t="shared" si="10"/>
        <v>7.4541749079280782E-4</v>
      </c>
    </row>
    <row r="162" spans="7:9" x14ac:dyDescent="0.2">
      <c r="G162" s="7">
        <v>137</v>
      </c>
      <c r="H162" s="8">
        <f t="shared" si="9"/>
        <v>2.2739335650669101E-2</v>
      </c>
      <c r="I162" s="9">
        <f t="shared" si="10"/>
        <v>7.2047321393430615E-4</v>
      </c>
    </row>
    <row r="163" spans="7:9" x14ac:dyDescent="0.2">
      <c r="G163" s="7">
        <v>138</v>
      </c>
      <c r="H163" s="8">
        <f t="shared" si="9"/>
        <v>2.2030965092821986E-2</v>
      </c>
      <c r="I163" s="9">
        <f t="shared" si="10"/>
        <v>6.9641238525124712E-4</v>
      </c>
    </row>
    <row r="164" spans="7:9" x14ac:dyDescent="0.2">
      <c r="G164" s="7">
        <v>139</v>
      </c>
      <c r="H164" s="8">
        <f t="shared" si="9"/>
        <v>2.1346227289322672E-2</v>
      </c>
      <c r="I164" s="9">
        <f t="shared" si="10"/>
        <v>6.7320237012080968E-4</v>
      </c>
    </row>
    <row r="165" spans="7:9" x14ac:dyDescent="0.2">
      <c r="G165" s="7">
        <v>140</v>
      </c>
      <c r="H165" s="8">
        <f t="shared" si="9"/>
        <v>2.0684287229168929E-2</v>
      </c>
      <c r="I165" s="9">
        <f t="shared" si="10"/>
        <v>6.5081176472421814E-4</v>
      </c>
    </row>
    <row r="166" spans="7:9" x14ac:dyDescent="0.2">
      <c r="G166" s="7">
        <v>141</v>
      </c>
      <c r="H166" s="8">
        <f t="shared" si="9"/>
        <v>2.0044340708859631E-2</v>
      </c>
      <c r="I166" s="9">
        <f t="shared" si="10"/>
        <v>6.2921035039961725E-4</v>
      </c>
    </row>
    <row r="167" spans="7:9" x14ac:dyDescent="0.2">
      <c r="G167" s="7">
        <v>142</v>
      </c>
      <c r="H167" s="8">
        <f t="shared" si="9"/>
        <v>1.9425613169423817E-2</v>
      </c>
      <c r="I167" s="9">
        <f t="shared" si="10"/>
        <v>6.0836904952043299E-4</v>
      </c>
    </row>
    <row r="168" spans="7:9" x14ac:dyDescent="0.2">
      <c r="G168" s="7">
        <v>143</v>
      </c>
      <c r="H168" s="8">
        <f t="shared" si="9"/>
        <v>1.8827358576822051E-2</v>
      </c>
      <c r="I168" s="9">
        <f t="shared" si="10"/>
        <v>5.8825988286727998E-4</v>
      </c>
    </row>
    <row r="169" spans="7:9" x14ac:dyDescent="0.2">
      <c r="G169" s="7">
        <v>144</v>
      </c>
      <c r="H169" s="8">
        <f t="shared" si="9"/>
        <v>1.8248858344244279E-2</v>
      </c>
      <c r="I169" s="9">
        <f t="shared" si="10"/>
        <v>5.6885592845996153E-4</v>
      </c>
    </row>
    <row r="170" spans="7:9" x14ac:dyDescent="0.2">
      <c r="G170" s="7">
        <v>145</v>
      </c>
      <c r="H170" s="8">
        <f t="shared" si="9"/>
        <v>1.7689420294858982E-2</v>
      </c>
      <c r="I170" s="9">
        <f t="shared" si="10"/>
        <v>5.5013128181494446E-4</v>
      </c>
    </row>
    <row r="171" spans="7:9" x14ac:dyDescent="0.2">
      <c r="G171" s="7">
        <v>146</v>
      </c>
      <c r="H171" s="8">
        <f t="shared" si="9"/>
        <v>1.7148377663606662E-2</v>
      </c>
      <c r="I171" s="9">
        <f t="shared" si="10"/>
        <v>5.320610175927606E-4</v>
      </c>
    </row>
    <row r="172" spans="7:9" x14ac:dyDescent="0.2">
      <c r="G172" s="7">
        <v>147</v>
      </c>
      <c r="H172" s="8">
        <f t="shared" si="9"/>
        <v>1.6625088136667299E-2</v>
      </c>
      <c r="I172" s="9">
        <f t="shared" si="10"/>
        <v>5.1462115259923267E-4</v>
      </c>
    </row>
    <row r="173" spans="7:9" x14ac:dyDescent="0.2">
      <c r="G173" s="7">
        <v>148</v>
      </c>
      <c r="H173" s="8">
        <f t="shared" si="9"/>
        <v>1.6118932927263518E-2</v>
      </c>
      <c r="I173" s="9">
        <f t="shared" si="10"/>
        <v>4.9778861010387192E-4</v>
      </c>
    </row>
    <row r="174" spans="7:9" x14ac:dyDescent="0.2">
      <c r="G174" s="7">
        <v>149</v>
      </c>
      <c r="H174" s="8">
        <f t="shared" si="9"/>
        <v>1.5629315886502404E-2</v>
      </c>
      <c r="I174" s="9">
        <f t="shared" si="10"/>
        <v>4.8154118543867341E-4</v>
      </c>
    </row>
    <row r="175" spans="7:9" x14ac:dyDescent="0.2">
      <c r="G175" s="7">
        <v>150</v>
      </c>
      <c r="H175" s="8">
        <f t="shared" si="9"/>
        <v>1.5155662647995061E-2</v>
      </c>
      <c r="I175" s="9">
        <f t="shared" si="10"/>
        <v>4.6585751284038796E-4</v>
      </c>
    </row>
    <row r="176" spans="7:9" x14ac:dyDescent="0.2">
      <c r="G176" s="7">
        <v>151</v>
      </c>
      <c r="H176" s="8">
        <f t="shared" si="9"/>
        <v>1.4697419805025147E-2</v>
      </c>
      <c r="I176" s="9">
        <f t="shared" si="10"/>
        <v>4.5071703349945045E-4</v>
      </c>
    </row>
    <row r="177" spans="7:9" x14ac:dyDescent="0.2">
      <c r="G177" s="7">
        <v>152</v>
      </c>
      <c r="H177" s="8">
        <f t="shared" si="9"/>
        <v>1.4254054119082649E-2</v>
      </c>
      <c r="I177" s="9">
        <f t="shared" si="10"/>
        <v>4.3609996477897732E-4</v>
      </c>
    </row>
    <row r="178" spans="7:9" x14ac:dyDescent="0.2">
      <c r="G178" s="7">
        <v>153</v>
      </c>
      <c r="H178" s="8">
        <f t="shared" si="9"/>
        <v>1.3825051758607043E-2</v>
      </c>
      <c r="I178" s="9">
        <f t="shared" si="10"/>
        <v>4.2198727056751601E-4</v>
      </c>
    </row>
    <row r="179" spans="7:9" x14ac:dyDescent="0.2">
      <c r="G179" s="7">
        <v>154</v>
      </c>
      <c r="H179" s="8">
        <f t="shared" si="9"/>
        <v>1.3409917566827079E-2</v>
      </c>
      <c r="I179" s="9">
        <f t="shared" si="10"/>
        <v>4.0836063272967131E-4</v>
      </c>
    </row>
    <row r="180" spans="7:9" x14ac:dyDescent="0.2">
      <c r="G180" s="7">
        <v>155</v>
      </c>
      <c r="H180" s="8">
        <f t="shared" si="9"/>
        <v>1.3008174357615254E-2</v>
      </c>
      <c r="I180" s="9">
        <f t="shared" si="10"/>
        <v>3.9520242361923332E-4</v>
      </c>
    </row>
    <row r="181" spans="7:9" x14ac:dyDescent="0.2">
      <c r="G181" s="7">
        <v>156</v>
      </c>
      <c r="H181" s="8">
        <f t="shared" si="9"/>
        <v>1.2619362238312171E-2</v>
      </c>
      <c r="I181" s="9">
        <f t="shared" si="10"/>
        <v>3.8249567961995727E-4</v>
      </c>
    </row>
    <row r="182" spans="7:9" x14ac:dyDescent="0.2">
      <c r="G182" s="7">
        <v>157</v>
      </c>
      <c r="H182" s="8">
        <f t="shared" si="9"/>
        <v>1.2243037958510672E-2</v>
      </c>
      <c r="I182" s="9">
        <f t="shared" si="10"/>
        <v>3.7022407567982373E-4</v>
      </c>
    </row>
    <row r="183" spans="7:9" x14ac:dyDescent="0.2">
      <c r="G183" s="7">
        <v>158</v>
      </c>
      <c r="H183" s="8">
        <f t="shared" si="9"/>
        <v>1.1878774283823668E-2</v>
      </c>
      <c r="I183" s="9">
        <f t="shared" si="10"/>
        <v>3.5837190080522378E-4</v>
      </c>
    </row>
    <row r="184" spans="7:9" x14ac:dyDescent="0.2">
      <c r="G184" s="7">
        <v>159</v>
      </c>
      <c r="H184" s="8">
        <f t="shared" si="9"/>
        <v>1.1526159393690727E-2</v>
      </c>
      <c r="I184" s="9">
        <f t="shared" si="10"/>
        <v>3.4692403448227281E-4</v>
      </c>
    </row>
    <row r="185" spans="7:9" x14ac:dyDescent="0.2">
      <c r="G185" s="7">
        <v>160</v>
      </c>
      <c r="H185" s="8">
        <f t="shared" si="9"/>
        <v>1.1184796302313171E-2</v>
      </c>
      <c r="I185" s="9">
        <f t="shared" si="10"/>
        <v>3.3586592399315518E-4</v>
      </c>
    </row>
    <row r="186" spans="7:9" x14ac:dyDescent="0.2">
      <c r="G186" s="7">
        <v>161</v>
      </c>
      <c r="H186" s="8">
        <f t="shared" si="9"/>
        <v>1.0854302301839147E-2</v>
      </c>
      <c r="I186" s="9">
        <f t="shared" si="10"/>
        <v>3.2518356259621212E-4</v>
      </c>
    </row>
    <row r="187" spans="7:9" x14ac:dyDescent="0.2">
      <c r="G187" s="7">
        <v>162</v>
      </c>
      <c r="H187" s="8">
        <f t="shared" si="9"/>
        <v>1.0534308426948691E-2</v>
      </c>
      <c r="I187" s="9">
        <f t="shared" si="10"/>
        <v>3.148634685392518E-4</v>
      </c>
    </row>
    <row r="188" spans="7:9" x14ac:dyDescent="0.2">
      <c r="G188" s="7">
        <v>163</v>
      </c>
      <c r="H188" s="8">
        <f t="shared" si="9"/>
        <v>1.0224458940021552E-2</v>
      </c>
      <c r="I188" s="9">
        <f t="shared" si="10"/>
        <v>3.0489266487635771E-4</v>
      </c>
    </row>
    <row r="189" spans="7:9" x14ac:dyDescent="0.2">
      <c r="G189" s="7">
        <v>164</v>
      </c>
      <c r="H189" s="8">
        <f t="shared" si="9"/>
        <v>9.9244108360989625E-3</v>
      </c>
      <c r="I189" s="9">
        <f t="shared" si="10"/>
        <v>2.9525866005930616E-4</v>
      </c>
    </row>
    <row r="190" spans="7:9" x14ac:dyDescent="0.2">
      <c r="G190" s="7">
        <v>165</v>
      </c>
      <c r="H190" s="8">
        <f t="shared" si="9"/>
        <v>9.6338333668776199E-3</v>
      </c>
      <c r="I190" s="9">
        <f t="shared" si="10"/>
        <v>2.8594942927549175E-4</v>
      </c>
    </row>
    <row r="191" spans="7:9" x14ac:dyDescent="0.2">
      <c r="G191" s="7">
        <v>166</v>
      </c>
      <c r="H191" s="8">
        <f t="shared" si="9"/>
        <v>9.352407583004263E-3</v>
      </c>
      <c r="I191" s="9">
        <f t="shared" si="10"/>
        <v>2.7695339650509555E-4</v>
      </c>
    </row>
    <row r="192" spans="7:9" x14ac:dyDescent="0.2">
      <c r="G192" s="7">
        <v>167</v>
      </c>
      <c r="H192" s="8">
        <f t="shared" si="9"/>
        <v>9.0798258939650545E-3</v>
      </c>
      <c r="I192" s="9">
        <f t="shared" si="10"/>
        <v>2.6825941727105649E-4</v>
      </c>
    </row>
    <row r="193" spans="7:9" x14ac:dyDescent="0.2">
      <c r="G193" s="7">
        <v>168</v>
      </c>
      <c r="H193" s="8">
        <f t="shared" si="9"/>
        <v>8.8157916448885487E-3</v>
      </c>
      <c r="I193" s="9">
        <f t="shared" si="10"/>
        <v>2.5985676205616653E-4</v>
      </c>
    </row>
    <row r="194" spans="7:9" x14ac:dyDescent="0.2">
      <c r="G194" s="7">
        <v>169</v>
      </c>
      <c r="H194" s="8">
        <f t="shared" si="9"/>
        <v>8.5600187096082081E-3</v>
      </c>
      <c r="I194" s="9">
        <f t="shared" si="10"/>
        <v>2.5173510036248899E-4</v>
      </c>
    </row>
    <row r="195" spans="7:9" x14ac:dyDescent="0.2">
      <c r="G195" s="7">
        <v>170</v>
      </c>
      <c r="H195" s="8">
        <f t="shared" si="9"/>
        <v>8.3122310993556381E-3</v>
      </c>
      <c r="I195" s="9">
        <f t="shared" si="10"/>
        <v>2.4388448538902407E-4</v>
      </c>
    </row>
    <row r="196" spans="7:9" x14ac:dyDescent="0.2">
      <c r="G196" s="7">
        <v>171</v>
      </c>
      <c r="H196" s="8">
        <f t="shared" si="9"/>
        <v>8.0721625864755842E-3</v>
      </c>
      <c r="I196" s="9">
        <f t="shared" si="10"/>
        <v>2.362953393043697E-4</v>
      </c>
    </row>
    <row r="197" spans="7:9" x14ac:dyDescent="0.2">
      <c r="G197" s="7">
        <v>172</v>
      </c>
      <c r="H197" s="8">
        <f t="shared" si="9"/>
        <v>7.8395563425801562E-3</v>
      </c>
      <c r="I197" s="9">
        <f t="shared" si="10"/>
        <v>2.2895843909187576E-4</v>
      </c>
    </row>
    <row r="198" spans="7:9" x14ac:dyDescent="0.2">
      <c r="G198" s="7">
        <v>173</v>
      </c>
      <c r="H198" s="8">
        <f t="shared" si="9"/>
        <v>7.614164590581729E-3</v>
      </c>
      <c r="I198" s="9">
        <f t="shared" si="10"/>
        <v>2.2186490294555668E-4</v>
      </c>
    </row>
    <row r="199" spans="7:9" x14ac:dyDescent="0.2">
      <c r="G199" s="7">
        <v>174</v>
      </c>
      <c r="H199" s="8">
        <f t="shared" si="9"/>
        <v>7.3957482700625077E-3</v>
      </c>
      <c r="I199" s="9">
        <f t="shared" si="10"/>
        <v>2.1500617719577016E-4</v>
      </c>
    </row>
    <row r="200" spans="7:9" x14ac:dyDescent="0.2">
      <c r="G200" s="7">
        <v>175</v>
      </c>
      <c r="H200" s="8">
        <f t="shared" si="9"/>
        <v>7.1840767154622842E-3</v>
      </c>
      <c r="I200" s="9">
        <f t="shared" si="10"/>
        <v>2.0837402374436741E-4</v>
      </c>
    </row>
    <row r="201" spans="7:9" x14ac:dyDescent="0.2">
      <c r="G201" s="7">
        <v>176</v>
      </c>
      <c r="H201" s="8">
        <f t="shared" si="9"/>
        <v>6.9789273465841184E-3</v>
      </c>
      <c r="I201" s="9">
        <f t="shared" si="10"/>
        <v>2.0196050798977332E-4</v>
      </c>
    </row>
    <row r="202" spans="7:9" x14ac:dyDescent="0.2">
      <c r="G202" s="7">
        <v>177</v>
      </c>
      <c r="H202" s="8">
        <f t="shared" si="9"/>
        <v>6.780085370938882E-3</v>
      </c>
      <c r="I202" s="9">
        <f t="shared" si="10"/>
        <v>1.9575798722310366E-4</v>
      </c>
    </row>
    <row r="203" spans="7:9" x14ac:dyDescent="0.2">
      <c r="G203" s="7">
        <v>178</v>
      </c>
      <c r="H203" s="8">
        <f t="shared" si="9"/>
        <v>6.5873434974641487E-3</v>
      </c>
      <c r="I203" s="9">
        <f t="shared" si="10"/>
        <v>1.8975909947713046E-4</v>
      </c>
    </row>
    <row r="204" spans="7:9" x14ac:dyDescent="0.2">
      <c r="G204" s="7">
        <v>179</v>
      </c>
      <c r="H204" s="8">
        <f t="shared" si="9"/>
        <v>6.4005016611767829E-3</v>
      </c>
      <c r="I204" s="9">
        <f t="shared" si="10"/>
        <v>1.8395675281054121E-4</v>
      </c>
    </row>
    <row r="205" spans="7:9" x14ac:dyDescent="0.2">
      <c r="G205" s="7">
        <v>180</v>
      </c>
      <c r="H205" s="8">
        <f t="shared" si="9"/>
        <v>6.2193667583295698E-3</v>
      </c>
      <c r="I205" s="9">
        <f t="shared" si="10"/>
        <v>1.7834411501058272E-4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2EF-B0F3-BE40-A199-EEADF8679E71}">
  <dimension ref="A1:AF205"/>
  <sheetViews>
    <sheetView zoomScale="58" workbookViewId="0">
      <selection activeCell="H4" sqref="H4:J4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26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1</v>
      </c>
      <c r="D4" s="40">
        <v>1</v>
      </c>
      <c r="E4" s="40">
        <v>1</v>
      </c>
      <c r="F4" s="16"/>
      <c r="G4" s="40">
        <v>0</v>
      </c>
      <c r="H4" s="22">
        <f>C4/AVERAGE($C$4:$E$4)</f>
        <v>1</v>
      </c>
      <c r="I4" s="22">
        <f t="shared" ref="I4:J14" si="0">D4/AVERAGE($C$4:$E$4)</f>
        <v>1</v>
      </c>
      <c r="J4" s="22">
        <f t="shared" si="0"/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24</v>
      </c>
      <c r="C5" s="40">
        <v>1.07229489</v>
      </c>
      <c r="D5" s="40">
        <v>0.90107015000000001</v>
      </c>
      <c r="E5" s="40">
        <v>1.02663496</v>
      </c>
      <c r="F5" s="16"/>
      <c r="G5" s="40">
        <v>24</v>
      </c>
      <c r="H5" s="22">
        <f t="shared" ref="H5:H14" si="1">C5/AVERAGE($C$4:$E$4)</f>
        <v>1.07229489</v>
      </c>
      <c r="I5" s="22">
        <f t="shared" si="0"/>
        <v>0.90107015000000001</v>
      </c>
      <c r="J5" s="22">
        <f t="shared" si="0"/>
        <v>1.02663496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48</v>
      </c>
      <c r="C6" s="40">
        <v>0.33745541000000001</v>
      </c>
      <c r="D6" s="40">
        <v>0.34506540000000002</v>
      </c>
      <c r="E6" s="40">
        <v>0.29155766999999999</v>
      </c>
      <c r="F6" s="16"/>
      <c r="G6" s="40">
        <v>48</v>
      </c>
      <c r="H6" s="22">
        <f t="shared" si="1"/>
        <v>0.33745541000000001</v>
      </c>
      <c r="I6" s="22">
        <f t="shared" si="0"/>
        <v>0.34506540000000002</v>
      </c>
      <c r="J6" s="22">
        <f t="shared" si="0"/>
        <v>0.29155766999999999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72</v>
      </c>
      <c r="C7" s="40">
        <v>0.33198572999999998</v>
      </c>
      <c r="D7" s="40">
        <v>0.26872771000000001</v>
      </c>
      <c r="E7" s="40">
        <v>0.27181926000000001</v>
      </c>
      <c r="F7" s="16"/>
      <c r="G7" s="40">
        <v>72</v>
      </c>
      <c r="H7" s="22">
        <f t="shared" si="1"/>
        <v>0.33198572999999998</v>
      </c>
      <c r="I7" s="22">
        <f t="shared" si="0"/>
        <v>0.26872771000000001</v>
      </c>
      <c r="J7" s="22">
        <f t="shared" si="0"/>
        <v>0.27181926000000001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96</v>
      </c>
      <c r="C8" s="40">
        <v>0.14768133</v>
      </c>
      <c r="D8" s="40">
        <v>0.1491082</v>
      </c>
      <c r="E8" s="40">
        <v>0.13674196999999999</v>
      </c>
      <c r="F8" s="16"/>
      <c r="G8" s="40">
        <v>96</v>
      </c>
      <c r="H8" s="22">
        <f t="shared" si="1"/>
        <v>0.14768133</v>
      </c>
      <c r="I8" s="22">
        <f t="shared" si="0"/>
        <v>0.1491082</v>
      </c>
      <c r="J8" s="22">
        <f t="shared" si="0"/>
        <v>0.13674196999999999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120</v>
      </c>
      <c r="C9" s="40">
        <v>4.6611180000000002E-2</v>
      </c>
      <c r="D9" s="40">
        <v>4.2092749999999998E-2</v>
      </c>
      <c r="E9" s="40">
        <v>3.4720569999999999E-2</v>
      </c>
      <c r="F9" s="16"/>
      <c r="G9" s="40">
        <v>120</v>
      </c>
      <c r="H9" s="22">
        <f t="shared" si="1"/>
        <v>4.6611180000000002E-2</v>
      </c>
      <c r="I9" s="22">
        <f t="shared" si="0"/>
        <v>4.2092749999999998E-2</v>
      </c>
      <c r="J9" s="22">
        <f t="shared" si="0"/>
        <v>3.4720569999999999E-2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144</v>
      </c>
      <c r="C10" s="40">
        <v>1.9024969999999999E-2</v>
      </c>
      <c r="D10" s="40">
        <v>1.8549349999999999E-2</v>
      </c>
      <c r="E10" s="40">
        <v>1.093936E-2</v>
      </c>
      <c r="F10" s="16"/>
      <c r="G10" s="40">
        <v>144</v>
      </c>
      <c r="H10" s="22">
        <f t="shared" si="1"/>
        <v>1.9024969999999999E-2</v>
      </c>
      <c r="I10" s="22">
        <f t="shared" si="0"/>
        <v>1.8549349999999999E-2</v>
      </c>
      <c r="J10" s="22">
        <f t="shared" si="0"/>
        <v>1.093936E-2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/>
      <c r="C11" s="40"/>
      <c r="D11" s="40"/>
      <c r="E11" s="40"/>
      <c r="F11" s="16"/>
      <c r="G11" s="40"/>
      <c r="H11" s="22"/>
      <c r="I11" s="22"/>
      <c r="J11" s="22"/>
    </row>
    <row r="12" spans="1:26" x14ac:dyDescent="0.2">
      <c r="B12" s="40"/>
      <c r="C12" s="40"/>
      <c r="D12" s="40"/>
      <c r="E12" s="40"/>
      <c r="F12" s="16"/>
      <c r="G12" s="40"/>
      <c r="H12" s="22"/>
      <c r="I12" s="22"/>
      <c r="J12" s="22"/>
    </row>
    <row r="13" spans="1:26" x14ac:dyDescent="0.2">
      <c r="B13" s="40"/>
      <c r="C13" s="40"/>
      <c r="D13" s="40"/>
      <c r="E13" s="40"/>
      <c r="F13" s="16"/>
      <c r="G13" s="40"/>
      <c r="H13" s="22"/>
      <c r="I13" s="22"/>
      <c r="J13" s="22"/>
    </row>
    <row r="14" spans="1:26" x14ac:dyDescent="0.2">
      <c r="B14" s="40"/>
      <c r="C14" s="40"/>
      <c r="D14" s="40"/>
      <c r="E14" s="40"/>
      <c r="F14" s="16"/>
      <c r="G14" s="40"/>
      <c r="H14" s="22"/>
      <c r="I14" s="22"/>
      <c r="J14" s="22"/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3.8263207728505613</v>
      </c>
      <c r="I20" s="9"/>
    </row>
    <row r="21" spans="2:32" x14ac:dyDescent="0.2">
      <c r="G21" s="34" t="s">
        <v>1</v>
      </c>
      <c r="H21" s="32">
        <v>0.5467753976135733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1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1">
        <v>24</v>
      </c>
      <c r="C26" s="8">
        <f t="shared" ref="C26:C35" si="2">AVERAGE(H5:J5)</f>
        <v>1</v>
      </c>
      <c r="D26" s="35">
        <f>LOOKUP(B26,$G$25:$G$175,$H$25:$H$175)</f>
        <v>0.8821134730677106</v>
      </c>
      <c r="E26" s="9">
        <f t="shared" ref="E26:E35" si="3">(C26-D26)^2</f>
        <v>1.3897233232157394E-2</v>
      </c>
      <c r="F26" s="8"/>
      <c r="G26" s="7">
        <v>1</v>
      </c>
      <c r="H26" s="8">
        <f t="shared" ref="H26:H57" si="4">1-_xlfn.LOGNORM.DIST(G26,H$20,H$21,TRUE)</f>
        <v>0.99999999999870159</v>
      </c>
      <c r="I26" s="9">
        <f t="shared" ref="I26:I89" si="5">_xlfn.LOGNORM.DIST(G26,$H$20,$H$21,FALSE)</f>
        <v>1.6944952749930471E-11</v>
      </c>
      <c r="AF26" s="1"/>
    </row>
    <row r="27" spans="2:32" x14ac:dyDescent="0.2">
      <c r="B27" s="41">
        <v>48</v>
      </c>
      <c r="C27" s="8">
        <f t="shared" si="2"/>
        <v>0.32469282666666666</v>
      </c>
      <c r="D27" s="35">
        <f t="shared" ref="D27:D35" si="6">LOOKUP(B27,$G$25:$G$175,$H$25:$H$175)</f>
        <v>0.46729088435405131</v>
      </c>
      <c r="E27" s="9">
        <f t="shared" si="3"/>
        <v>2.0334206056214679E-2</v>
      </c>
      <c r="F27" s="8"/>
      <c r="G27" s="7">
        <v>2</v>
      </c>
      <c r="H27" s="8">
        <f t="shared" si="4"/>
        <v>0.99999999498661352</v>
      </c>
      <c r="I27" s="9">
        <f t="shared" si="5"/>
        <v>2.7027892821608705E-8</v>
      </c>
      <c r="AF27" s="1"/>
    </row>
    <row r="28" spans="2:32" x14ac:dyDescent="0.2">
      <c r="B28" s="41">
        <v>72</v>
      </c>
      <c r="C28" s="8">
        <f t="shared" si="2"/>
        <v>0.29084423333333337</v>
      </c>
      <c r="D28" s="35">
        <f t="shared" si="6"/>
        <v>0.20507245622229664</v>
      </c>
      <c r="E28" s="9">
        <f t="shared" si="3"/>
        <v>7.3567977487853644E-3</v>
      </c>
      <c r="F28" s="8"/>
      <c r="G28" s="7">
        <v>3</v>
      </c>
      <c r="H28" s="8">
        <f t="shared" si="4"/>
        <v>0.99999969609414185</v>
      </c>
      <c r="I28" s="9">
        <f t="shared" si="5"/>
        <v>9.5889019582991563E-7</v>
      </c>
      <c r="AF28" s="1"/>
    </row>
    <row r="29" spans="2:32" x14ac:dyDescent="0.2">
      <c r="B29" s="41">
        <v>96</v>
      </c>
      <c r="C29" s="8">
        <f t="shared" si="2"/>
        <v>0.14451049999999999</v>
      </c>
      <c r="D29" s="35">
        <f t="shared" si="6"/>
        <v>8.854301035785439E-2</v>
      </c>
      <c r="E29" s="9">
        <f t="shared" si="3"/>
        <v>3.1323598968436748E-3</v>
      </c>
      <c r="F29" s="8"/>
      <c r="G29" s="7">
        <v>4</v>
      </c>
      <c r="H29" s="8">
        <f t="shared" si="4"/>
        <v>0.99999595097810967</v>
      </c>
      <c r="I29" s="9">
        <f t="shared" si="5"/>
        <v>8.6426171866984849E-6</v>
      </c>
      <c r="AF29" s="1"/>
    </row>
    <row r="30" spans="2:32" x14ac:dyDescent="0.2">
      <c r="B30" s="41">
        <v>120</v>
      </c>
      <c r="C30" s="8">
        <f t="shared" si="2"/>
        <v>4.1141499999999998E-2</v>
      </c>
      <c r="D30" s="35">
        <f t="shared" si="6"/>
        <v>3.9383119086072282E-2</v>
      </c>
      <c r="E30" s="9">
        <f t="shared" si="3"/>
        <v>3.0919034384652667E-6</v>
      </c>
      <c r="F30" s="8"/>
      <c r="G30" s="7">
        <v>5</v>
      </c>
      <c r="H30" s="8">
        <f t="shared" si="4"/>
        <v>0.99997487563912402</v>
      </c>
      <c r="I30" s="9">
        <f t="shared" si="5"/>
        <v>3.9310810232273514E-5</v>
      </c>
      <c r="AF30" s="1"/>
    </row>
    <row r="31" spans="2:32" x14ac:dyDescent="0.2">
      <c r="B31" s="41">
        <v>144</v>
      </c>
      <c r="C31" s="8">
        <f t="shared" si="2"/>
        <v>1.6171226666666667E-2</v>
      </c>
      <c r="D31" s="35">
        <f t="shared" si="6"/>
        <v>1.8248858344244279E-2</v>
      </c>
      <c r="E31" s="9">
        <f t="shared" si="3"/>
        <v>4.316553387673962E-6</v>
      </c>
      <c r="F31" s="8"/>
      <c r="G31" s="7">
        <v>6</v>
      </c>
      <c r="H31" s="8">
        <f t="shared" si="4"/>
        <v>0.99990078950230254</v>
      </c>
      <c r="I31" s="9">
        <f t="shared" si="5"/>
        <v>1.1976611942415057E-4</v>
      </c>
      <c r="AF31" s="1"/>
    </row>
    <row r="32" spans="2:32" x14ac:dyDescent="0.2">
      <c r="B32" s="42"/>
      <c r="C32" s="8"/>
      <c r="D32" s="35"/>
      <c r="E32" s="9">
        <f>SUM(E25:E31)</f>
        <v>4.4728005390827254E-2</v>
      </c>
      <c r="F32" s="8"/>
      <c r="G32" s="7">
        <v>7</v>
      </c>
      <c r="H32" s="8">
        <f t="shared" si="4"/>
        <v>0.99970816504173954</v>
      </c>
      <c r="I32" s="9">
        <f t="shared" si="5"/>
        <v>2.8166089924137693E-4</v>
      </c>
    </row>
    <row r="33" spans="2:9" x14ac:dyDescent="0.2">
      <c r="B33" s="42"/>
      <c r="C33" s="8"/>
      <c r="D33" s="35"/>
      <c r="E33" s="8"/>
      <c r="G33" s="7">
        <v>8</v>
      </c>
      <c r="H33" s="8">
        <f t="shared" si="4"/>
        <v>0.99930054373280053</v>
      </c>
      <c r="I33" s="9">
        <f t="shared" si="5"/>
        <v>5.5403809678767648E-4</v>
      </c>
    </row>
    <row r="34" spans="2:9" x14ac:dyDescent="0.2">
      <c r="B34" s="42"/>
      <c r="C34" s="8"/>
      <c r="D34" s="35"/>
      <c r="E34" s="8"/>
      <c r="G34" s="7">
        <v>9</v>
      </c>
      <c r="H34" s="8">
        <f t="shared" si="4"/>
        <v>0.99855622199115301</v>
      </c>
      <c r="I34" s="9">
        <f t="shared" si="5"/>
        <v>9.5763765708094804E-4</v>
      </c>
    </row>
    <row r="35" spans="2:9" x14ac:dyDescent="0.2">
      <c r="B35" s="42"/>
      <c r="C35" s="8"/>
      <c r="D35" s="35"/>
      <c r="E35" s="8"/>
      <c r="G35" s="7">
        <v>10</v>
      </c>
      <c r="H35" s="8">
        <f t="shared" si="4"/>
        <v>0.9973381636028118</v>
      </c>
      <c r="I35" s="9">
        <f t="shared" si="5"/>
        <v>1.5021740626983927E-3</v>
      </c>
    </row>
    <row r="36" spans="2:9" x14ac:dyDescent="0.2">
      <c r="E36" s="8"/>
      <c r="G36" s="7">
        <v>11</v>
      </c>
      <c r="H36" s="8">
        <f t="shared" si="4"/>
        <v>0.99550525876607554</v>
      </c>
      <c r="I36" s="9">
        <f t="shared" si="5"/>
        <v>2.1862353505934583E-3</v>
      </c>
    </row>
    <row r="37" spans="2:9" x14ac:dyDescent="0.2">
      <c r="G37" s="7">
        <v>12</v>
      </c>
      <c r="H37" s="8">
        <f t="shared" si="4"/>
        <v>0.99292274981035045</v>
      </c>
      <c r="I37" s="9">
        <f t="shared" si="5"/>
        <v>2.9988886526913475E-3</v>
      </c>
    </row>
    <row r="38" spans="2:9" x14ac:dyDescent="0.2">
      <c r="G38" s="7">
        <v>13</v>
      </c>
      <c r="H38" s="8">
        <f t="shared" si="4"/>
        <v>0.98947057984345321</v>
      </c>
      <c r="I38" s="9">
        <f t="shared" si="5"/>
        <v>3.9220967951345623E-3</v>
      </c>
    </row>
    <row r="39" spans="2:9" x14ac:dyDescent="0.2">
      <c r="G39" s="7">
        <v>14</v>
      </c>
      <c r="H39" s="8">
        <f t="shared" si="4"/>
        <v>0.98504920403262486</v>
      </c>
      <c r="I39" s="9">
        <f t="shared" si="5"/>
        <v>4.933289917481906E-3</v>
      </c>
    </row>
    <row r="40" spans="2:9" x14ac:dyDescent="0.2">
      <c r="G40" s="7">
        <v>15</v>
      </c>
      <c r="H40" s="8">
        <f t="shared" si="4"/>
        <v>0.97958292596291341</v>
      </c>
      <c r="I40" s="9">
        <f t="shared" si="5"/>
        <v>6.0076972001994735E-3</v>
      </c>
    </row>
    <row r="41" spans="2:9" x14ac:dyDescent="0.2">
      <c r="G41" s="7">
        <v>16</v>
      </c>
      <c r="H41" s="8">
        <f t="shared" si="4"/>
        <v>0.97302110756470883</v>
      </c>
      <c r="I41" s="9">
        <f t="shared" si="5"/>
        <v>7.1202500164867137E-3</v>
      </c>
    </row>
    <row r="42" spans="2:9" x14ac:dyDescent="0.2">
      <c r="G42" s="7">
        <v>17</v>
      </c>
      <c r="H42" s="8">
        <f t="shared" si="4"/>
        <v>0.96533771560020465</v>
      </c>
      <c r="I42" s="9">
        <f t="shared" si="5"/>
        <v>8.2470052673524405E-3</v>
      </c>
    </row>
    <row r="43" spans="2:9" x14ac:dyDescent="0.2">
      <c r="G43" s="7">
        <v>18</v>
      </c>
      <c r="H43" s="8">
        <f t="shared" si="4"/>
        <v>0.9565296750243687</v>
      </c>
      <c r="I43" s="9">
        <f t="shared" si="5"/>
        <v>9.3661172304068951E-3</v>
      </c>
    </row>
    <row r="44" spans="2:9" x14ac:dyDescent="0.2">
      <c r="G44" s="7">
        <v>19</v>
      </c>
      <c r="H44" s="8">
        <f t="shared" si="4"/>
        <v>0.94661444921030868</v>
      </c>
      <c r="I44" s="9">
        <f t="shared" si="5"/>
        <v>1.0458424763397176E-2</v>
      </c>
    </row>
    <row r="45" spans="2:9" x14ac:dyDescent="0.2">
      <c r="G45" s="7">
        <v>20</v>
      </c>
      <c r="H45" s="8">
        <f t="shared" si="4"/>
        <v>0.9356271922871997</v>
      </c>
      <c r="I45" s="9">
        <f t="shared" si="5"/>
        <v>1.150773323363218E-2</v>
      </c>
    </row>
    <row r="46" spans="2:9" x14ac:dyDescent="0.2">
      <c r="G46" s="7">
        <v>21</v>
      </c>
      <c r="H46" s="8">
        <f t="shared" si="4"/>
        <v>0.92361773971513828</v>
      </c>
      <c r="I46" s="9">
        <f t="shared" si="5"/>
        <v>1.2500868317801424E-2</v>
      </c>
    </row>
    <row r="47" spans="2:9" x14ac:dyDescent="0.2">
      <c r="G47" s="7">
        <v>22</v>
      </c>
      <c r="H47" s="8">
        <f t="shared" si="4"/>
        <v>0.91064763044345154</v>
      </c>
      <c r="I47" s="9">
        <f t="shared" si="5"/>
        <v>1.342756933153428E-2</v>
      </c>
    </row>
    <row r="48" spans="2:9" x14ac:dyDescent="0.2">
      <c r="G48" s="7">
        <v>23</v>
      </c>
      <c r="H48" s="8">
        <f t="shared" si="4"/>
        <v>0.89678729232064147</v>
      </c>
      <c r="I48" s="9">
        <f t="shared" si="5"/>
        <v>1.4280277609078192E-2</v>
      </c>
    </row>
    <row r="49" spans="7:9" x14ac:dyDescent="0.2">
      <c r="G49" s="7">
        <v>24</v>
      </c>
      <c r="H49" s="8">
        <f t="shared" si="4"/>
        <v>0.8821134730677106</v>
      </c>
      <c r="I49" s="9">
        <f t="shared" si="5"/>
        <v>1.5053863254218577E-2</v>
      </c>
    </row>
    <row r="50" spans="7:9" x14ac:dyDescent="0.2">
      <c r="G50" s="7">
        <v>25</v>
      </c>
      <c r="H50" s="8">
        <f t="shared" si="4"/>
        <v>0.86670696141986325</v>
      </c>
      <c r="I50" s="9">
        <f t="shared" si="5"/>
        <v>1.5745322621765999E-2</v>
      </c>
    </row>
    <row r="51" spans="7:9" x14ac:dyDescent="0.2">
      <c r="G51" s="7">
        <v>26</v>
      </c>
      <c r="H51" s="8">
        <f t="shared" si="4"/>
        <v>0.85065061544052312</v>
      </c>
      <c r="I51" s="9">
        <f t="shared" si="5"/>
        <v>1.6353469680437462E-2</v>
      </c>
    </row>
    <row r="52" spans="7:9" x14ac:dyDescent="0.2">
      <c r="G52" s="7">
        <v>27</v>
      </c>
      <c r="H52" s="8">
        <f t="shared" si="4"/>
        <v>0.83402769569870305</v>
      </c>
      <c r="I52" s="9">
        <f t="shared" si="5"/>
        <v>1.6878637029275435E-2</v>
      </c>
    </row>
    <row r="53" spans="7:9" x14ac:dyDescent="0.2">
      <c r="G53" s="7">
        <v>28</v>
      </c>
      <c r="H53" s="8">
        <f t="shared" si="4"/>
        <v>0.81692048820747265</v>
      </c>
      <c r="I53" s="9">
        <f t="shared" si="5"/>
        <v>1.7322396643841949E-2</v>
      </c>
    </row>
    <row r="54" spans="7:9" x14ac:dyDescent="0.2">
      <c r="G54" s="7">
        <v>29</v>
      </c>
      <c r="H54" s="8">
        <f t="shared" si="4"/>
        <v>0.79940919418153789</v>
      </c>
      <c r="I54" s="9">
        <f t="shared" si="5"/>
        <v>1.7687306173554702E-2</v>
      </c>
    </row>
    <row r="55" spans="7:9" x14ac:dyDescent="0.2">
      <c r="G55" s="7">
        <v>30</v>
      </c>
      <c r="H55" s="8">
        <f t="shared" si="4"/>
        <v>0.78157105947678374</v>
      </c>
      <c r="I55" s="9">
        <f t="shared" si="5"/>
        <v>1.7976683533740542E-2</v>
      </c>
    </row>
    <row r="56" spans="7:9" x14ac:dyDescent="0.2">
      <c r="G56" s="7">
        <v>31</v>
      </c>
      <c r="H56" s="8">
        <f t="shared" si="4"/>
        <v>0.76347971497354916</v>
      </c>
      <c r="I56" s="9">
        <f t="shared" si="5"/>
        <v>1.8194410386565076E-2</v>
      </c>
    </row>
    <row r="57" spans="7:9" x14ac:dyDescent="0.2">
      <c r="G57" s="7">
        <v>32</v>
      </c>
      <c r="H57" s="8">
        <f t="shared" si="4"/>
        <v>0.74520469934138622</v>
      </c>
      <c r="I57" s="9">
        <f t="shared" si="5"/>
        <v>1.834476366719642E-2</v>
      </c>
    </row>
    <row r="58" spans="7:9" x14ac:dyDescent="0.2">
      <c r="G58" s="7">
        <v>33</v>
      </c>
      <c r="H58" s="8">
        <f t="shared" ref="H58:H89" si="7">1-_xlfn.LOGNORM.DIST(G58,H$20,H$21,TRUE)</f>
        <v>0.72681113695749566</v>
      </c>
      <c r="I58" s="9">
        <f t="shared" si="5"/>
        <v>1.8432273405534515E-2</v>
      </c>
    </row>
    <row r="59" spans="7:9" x14ac:dyDescent="0.2">
      <c r="G59" s="7">
        <v>34</v>
      </c>
      <c r="H59" s="8">
        <f t="shared" si="7"/>
        <v>0.70835954578706251</v>
      </c>
      <c r="I59" s="9">
        <f t="shared" si="5"/>
        <v>1.8461604575466875E-2</v>
      </c>
    </row>
    <row r="60" spans="7:9" x14ac:dyDescent="0.2">
      <c r="G60" s="7">
        <v>35</v>
      </c>
      <c r="H60" s="8">
        <f t="shared" si="7"/>
        <v>0.68990575244231833</v>
      </c>
      <c r="I60" s="9">
        <f t="shared" si="5"/>
        <v>1.8437460460470054E-2</v>
      </c>
    </row>
    <row r="61" spans="7:9" x14ac:dyDescent="0.2">
      <c r="G61" s="7">
        <v>36</v>
      </c>
      <c r="H61" s="8">
        <f t="shared" si="7"/>
        <v>0.6715008941879963</v>
      </c>
      <c r="I61" s="9">
        <f t="shared" si="5"/>
        <v>1.8364504970695358E-2</v>
      </c>
    </row>
    <row r="62" spans="7:9" x14ac:dyDescent="0.2">
      <c r="G62" s="7">
        <v>37</v>
      </c>
      <c r="H62" s="8">
        <f t="shared" si="7"/>
        <v>0.65319149019814371</v>
      </c>
      <c r="I62" s="9">
        <f t="shared" si="5"/>
        <v>1.824730141833503E-2</v>
      </c>
    </row>
    <row r="63" spans="7:9" x14ac:dyDescent="0.2">
      <c r="G63" s="7">
        <v>38</v>
      </c>
      <c r="H63" s="8">
        <f t="shared" si="7"/>
        <v>0.63501956679240201</v>
      </c>
      <c r="I63" s="9">
        <f t="shared" si="5"/>
        <v>1.8090265408043413E-2</v>
      </c>
    </row>
    <row r="64" spans="7:9" x14ac:dyDescent="0.2">
      <c r="G64" s="7">
        <v>39</v>
      </c>
      <c r="H64" s="8">
        <f t="shared" si="7"/>
        <v>0.61702282362842942</v>
      </c>
      <c r="I64" s="9">
        <f t="shared" si="5"/>
        <v>1.7897629693718959E-2</v>
      </c>
    </row>
    <row r="65" spans="7:9" x14ac:dyDescent="0.2">
      <c r="G65" s="7">
        <v>40</v>
      </c>
      <c r="H65" s="8">
        <f t="shared" si="7"/>
        <v>0.59923482986910104</v>
      </c>
      <c r="I65" s="9">
        <f t="shared" si="5"/>
        <v>1.7673419068330157E-2</v>
      </c>
    </row>
    <row r="66" spans="7:9" x14ac:dyDescent="0.2">
      <c r="G66" s="7">
        <v>41</v>
      </c>
      <c r="H66" s="8">
        <f t="shared" si="7"/>
        <v>0.58168524116629405</v>
      </c>
      <c r="I66" s="9">
        <f t="shared" si="5"/>
        <v>1.7421433573526032E-2</v>
      </c>
    </row>
    <row r="67" spans="7:9" x14ac:dyDescent="0.2">
      <c r="G67" s="7">
        <v>42</v>
      </c>
      <c r="H67" s="8">
        <f t="shared" si="7"/>
        <v>0.56440002990844185</v>
      </c>
      <c r="I67" s="9">
        <f t="shared" si="5"/>
        <v>1.7145238529882194E-2</v>
      </c>
    </row>
    <row r="68" spans="7:9" x14ac:dyDescent="0.2">
      <c r="G68" s="7">
        <v>43</v>
      </c>
      <c r="H68" s="8">
        <f t="shared" si="7"/>
        <v>0.54740172257617048</v>
      </c>
      <c r="I68" s="9">
        <f t="shared" si="5"/>
        <v>1.6848160090195761E-2</v>
      </c>
    </row>
    <row r="69" spans="7:9" x14ac:dyDescent="0.2">
      <c r="G69" s="7">
        <v>44</v>
      </c>
      <c r="H69" s="8">
        <f t="shared" si="7"/>
        <v>0.53070963925383385</v>
      </c>
      <c r="I69" s="9">
        <f t="shared" si="5"/>
        <v>1.6533285203509787E-2</v>
      </c>
    </row>
    <row r="70" spans="7:9" x14ac:dyDescent="0.2">
      <c r="G70" s="7">
        <v>45</v>
      </c>
      <c r="H70" s="8">
        <f t="shared" si="7"/>
        <v>0.51434013137192869</v>
      </c>
      <c r="I70" s="9">
        <f t="shared" si="5"/>
        <v>1.6203465044770375E-2</v>
      </c>
    </row>
    <row r="71" spans="7:9" x14ac:dyDescent="0.2">
      <c r="G71" s="7">
        <v>46</v>
      </c>
      <c r="H71" s="8">
        <f t="shared" si="7"/>
        <v>0.49830681462455528</v>
      </c>
      <c r="I71" s="9">
        <f t="shared" si="5"/>
        <v>1.5861321113795686E-2</v>
      </c>
    </row>
    <row r="72" spans="7:9" x14ac:dyDescent="0.2">
      <c r="G72" s="7">
        <v>47</v>
      </c>
      <c r="H72" s="8">
        <f t="shared" si="7"/>
        <v>0.48262079473554109</v>
      </c>
      <c r="I72" s="9">
        <f t="shared" si="5"/>
        <v>1.5509253338050675E-2</v>
      </c>
    </row>
    <row r="73" spans="7:9" x14ac:dyDescent="0.2">
      <c r="G73" s="7">
        <v>48</v>
      </c>
      <c r="H73" s="8">
        <f t="shared" si="7"/>
        <v>0.46729088435405131</v>
      </c>
      <c r="I73" s="9">
        <f t="shared" si="5"/>
        <v>1.5149449627604835E-2</v>
      </c>
    </row>
    <row r="74" spans="7:9" x14ac:dyDescent="0.2">
      <c r="G74" s="7">
        <v>49</v>
      </c>
      <c r="H74" s="8">
        <f t="shared" si="7"/>
        <v>0.45232380986175258</v>
      </c>
      <c r="I74" s="9">
        <f t="shared" si="5"/>
        <v>1.4783896428945859E-2</v>
      </c>
    </row>
    <row r="75" spans="7:9" x14ac:dyDescent="0.2">
      <c r="G75" s="7">
        <v>50</v>
      </c>
      <c r="H75" s="8">
        <f t="shared" si="7"/>
        <v>0.43772440728369788</v>
      </c>
      <c r="I75" s="9">
        <f t="shared" si="5"/>
        <v>1.4414389908515853E-2</v>
      </c>
    </row>
    <row r="76" spans="7:9" x14ac:dyDescent="0.2">
      <c r="G76" s="7">
        <v>51</v>
      </c>
      <c r="H76" s="8">
        <f t="shared" si="7"/>
        <v>0.42349580682746857</v>
      </c>
      <c r="I76" s="9">
        <f t="shared" si="5"/>
        <v>1.4042547468450293E-2</v>
      </c>
    </row>
    <row r="77" spans="7:9" x14ac:dyDescent="0.2">
      <c r="G77" s="7">
        <v>52</v>
      </c>
      <c r="H77" s="8">
        <f t="shared" si="7"/>
        <v>0.40963960584147752</v>
      </c>
      <c r="I77" s="9">
        <f t="shared" si="5"/>
        <v>1.3669819357515409E-2</v>
      </c>
    </row>
    <row r="78" spans="7:9" x14ac:dyDescent="0.2">
      <c r="G78" s="7">
        <v>53</v>
      </c>
      <c r="H78" s="8">
        <f t="shared" si="7"/>
        <v>0.3961560301942032</v>
      </c>
      <c r="I78" s="9">
        <f t="shared" si="5"/>
        <v>1.3297500191055722E-2</v>
      </c>
    </row>
    <row r="79" spans="7:9" x14ac:dyDescent="0.2">
      <c r="G79" s="7">
        <v>54</v>
      </c>
      <c r="H79" s="8">
        <f t="shared" si="7"/>
        <v>0.383044084240445</v>
      </c>
      <c r="I79" s="9">
        <f t="shared" si="5"/>
        <v>1.2926740236170353E-2</v>
      </c>
    </row>
    <row r="80" spans="7:9" x14ac:dyDescent="0.2">
      <c r="G80" s="7">
        <v>55</v>
      </c>
      <c r="H80" s="8">
        <f t="shared" si="7"/>
        <v>0.37030168966634236</v>
      </c>
      <c r="I80" s="9">
        <f t="shared" si="5"/>
        <v>1.2558556353500439E-2</v>
      </c>
    </row>
    <row r="81" spans="7:9" x14ac:dyDescent="0.2">
      <c r="G81" s="7">
        <v>56</v>
      </c>
      <c r="H81" s="8">
        <f t="shared" si="7"/>
        <v>0.3579258135985468</v>
      </c>
      <c r="I81" s="9">
        <f t="shared" si="5"/>
        <v>1.2193842515979438E-2</v>
      </c>
    </row>
    <row r="82" spans="7:9" x14ac:dyDescent="0.2">
      <c r="G82" s="7">
        <v>57</v>
      </c>
      <c r="H82" s="8">
        <f t="shared" si="7"/>
        <v>0.34591258643034195</v>
      </c>
      <c r="I82" s="9">
        <f t="shared" si="5"/>
        <v>1.183337984859115E-2</v>
      </c>
    </row>
    <row r="83" spans="7:9" x14ac:dyDescent="0.2">
      <c r="G83" s="7">
        <v>58</v>
      </c>
      <c r="H83" s="8">
        <f t="shared" si="7"/>
        <v>0.33425740986349883</v>
      </c>
      <c r="I83" s="9">
        <f t="shared" si="5"/>
        <v>1.1477846152412041E-2</v>
      </c>
    </row>
    <row r="84" spans="7:9" x14ac:dyDescent="0.2">
      <c r="G84" s="7">
        <v>59</v>
      </c>
      <c r="H84" s="8">
        <f t="shared" si="7"/>
        <v>0.32295505569336047</v>
      </c>
      <c r="I84" s="9">
        <f t="shared" si="5"/>
        <v>1.1127824891684115E-2</v>
      </c>
    </row>
    <row r="85" spans="7:9" x14ac:dyDescent="0.2">
      <c r="G85" s="7">
        <v>60</v>
      </c>
      <c r="H85" s="8">
        <f t="shared" si="7"/>
        <v>0.31199975587950313</v>
      </c>
      <c r="I85" s="9">
        <f t="shared" si="5"/>
        <v>1.0783813634984415E-2</v>
      </c>
    </row>
    <row r="86" spans="7:9" x14ac:dyDescent="0.2">
      <c r="G86" s="7">
        <v>61</v>
      </c>
      <c r="H86" s="8">
        <f t="shared" si="7"/>
        <v>0.30138528444820256</v>
      </c>
      <c r="I86" s="9">
        <f t="shared" si="5"/>
        <v>1.0446231951246278E-2</v>
      </c>
    </row>
    <row r="87" spans="7:9" x14ac:dyDescent="0.2">
      <c r="G87" s="7">
        <v>62</v>
      </c>
      <c r="H87" s="8">
        <f t="shared" si="7"/>
        <v>0.29110503176827907</v>
      </c>
      <c r="I87" s="9">
        <f t="shared" si="5"/>
        <v>1.0115428768897377E-2</v>
      </c>
    </row>
    <row r="88" spans="7:9" x14ac:dyDescent="0.2">
      <c r="G88" s="7">
        <v>63</v>
      </c>
      <c r="H88" s="8">
        <f t="shared" si="7"/>
        <v>0.28115207173061596</v>
      </c>
      <c r="I88" s="9">
        <f t="shared" si="5"/>
        <v>9.7916892120850883E-3</v>
      </c>
    </row>
    <row r="89" spans="7:9" x14ac:dyDescent="0.2">
      <c r="G89" s="7">
        <v>64</v>
      </c>
      <c r="H89" s="8">
        <f t="shared" si="7"/>
        <v>0.2715192223454711</v>
      </c>
      <c r="I89" s="9">
        <f t="shared" si="5"/>
        <v>9.4752409321889487E-3</v>
      </c>
    </row>
    <row r="90" spans="7:9" x14ac:dyDescent="0.2">
      <c r="G90" s="7">
        <v>65</v>
      </c>
      <c r="H90" s="8">
        <f t="shared" ref="H90:H121" si="8">1-_xlfn.LOGNORM.DIST(G90,H$20,H$21,TRUE)</f>
        <v>0.26219910025188831</v>
      </c>
      <c r="I90" s="9">
        <f t="shared" ref="I90:I153" si="9">_xlfn.LOGNORM.DIST(G90,$H$20,$H$21,FALSE)</f>
        <v>9.1662599558400976E-3</v>
      </c>
    </row>
    <row r="91" spans="7:9" x14ac:dyDescent="0.2">
      <c r="G91" s="7">
        <v>66</v>
      </c>
      <c r="H91" s="8">
        <f t="shared" si="8"/>
        <v>0.25318416961120649</v>
      </c>
      <c r="I91" s="9">
        <f t="shared" si="9"/>
        <v>8.8648760727110237E-3</v>
      </c>
    </row>
    <row r="92" spans="7:9" x14ac:dyDescent="0.2">
      <c r="G92" s="7">
        <v>67</v>
      </c>
      <c r="H92" s="8">
        <f t="shared" si="8"/>
        <v>0.24446678583271197</v>
      </c>
      <c r="I92" s="9">
        <f t="shared" si="9"/>
        <v>8.5711777875945618E-3</v>
      </c>
    </row>
    <row r="93" spans="7:9" x14ac:dyDescent="0.2">
      <c r="G93" s="7">
        <v>68</v>
      </c>
      <c r="H93" s="8">
        <f t="shared" si="8"/>
        <v>0.23603923455460019</v>
      </c>
      <c r="I93" s="9">
        <f t="shared" si="9"/>
        <v>8.2852168619205607E-3</v>
      </c>
    </row>
    <row r="94" spans="7:9" x14ac:dyDescent="0.2">
      <c r="G94" s="7">
        <v>69</v>
      </c>
      <c r="H94" s="8">
        <f t="shared" si="8"/>
        <v>0.22789376627816393</v>
      </c>
      <c r="I94" s="9">
        <f t="shared" si="9"/>
        <v>8.0070124699936334E-3</v>
      </c>
    </row>
    <row r="95" spans="7:9" x14ac:dyDescent="0.2">
      <c r="G95" s="7">
        <v>70</v>
      </c>
      <c r="H95" s="8">
        <f t="shared" si="8"/>
        <v>0.22002262702793129</v>
      </c>
      <c r="I95" s="9">
        <f t="shared" si="9"/>
        <v>7.7365549949856864E-3</v>
      </c>
    </row>
    <row r="96" spans="7:9" x14ac:dyDescent="0.2">
      <c r="G96" s="7">
        <v>71</v>
      </c>
      <c r="H96" s="8">
        <f t="shared" si="8"/>
        <v>0.21241808538570184</v>
      </c>
      <c r="I96" s="9">
        <f t="shared" si="9"/>
        <v>7.4738094891747585E-3</v>
      </c>
    </row>
    <row r="97" spans="7:9" x14ac:dyDescent="0.2">
      <c r="G97" s="7">
        <v>72</v>
      </c>
      <c r="H97" s="8">
        <f t="shared" si="8"/>
        <v>0.20507245622229664</v>
      </c>
      <c r="I97" s="9">
        <f t="shared" si="9"/>
        <v>7.2187188221577618E-3</v>
      </c>
    </row>
    <row r="98" spans="7:9" x14ac:dyDescent="0.2">
      <c r="G98" s="7">
        <v>73</v>
      </c>
      <c r="H98" s="8">
        <f t="shared" si="8"/>
        <v>0.19797812142756566</v>
      </c>
      <c r="I98" s="9">
        <f t="shared" si="9"/>
        <v>6.9712065398436921E-3</v>
      </c>
    </row>
    <row r="99" spans="7:9" x14ac:dyDescent="0.2">
      <c r="G99" s="7">
        <v>74</v>
      </c>
      <c r="H99" s="8">
        <f t="shared" si="8"/>
        <v>0.19112754791689257</v>
      </c>
      <c r="I99" s="9">
        <f t="shared" si="9"/>
        <v>6.7311794560010862E-3</v>
      </c>
    </row>
    <row r="100" spans="7:9" x14ac:dyDescent="0.2">
      <c r="G100" s="7">
        <v>75</v>
      </c>
      <c r="H100" s="8">
        <f t="shared" si="8"/>
        <v>0.18451330317121717</v>
      </c>
      <c r="I100" s="9">
        <f t="shared" si="9"/>
        <v>6.498529997031083E-3</v>
      </c>
    </row>
    <row r="101" spans="7:9" x14ac:dyDescent="0.2">
      <c r="G101" s="7">
        <v>76</v>
      </c>
      <c r="H101" s="8">
        <f t="shared" si="8"/>
        <v>0.17812806854748187</v>
      </c>
      <c r="I101" s="9">
        <f t="shared" si="9"/>
        <v>6.2731383194943443E-3</v>
      </c>
    </row>
    <row r="102" spans="7:9" x14ac:dyDescent="0.2">
      <c r="G102" s="7">
        <v>77</v>
      </c>
      <c r="H102" s="8">
        <f t="shared" si="8"/>
        <v>0.17196465057747812</v>
      </c>
      <c r="I102" s="9">
        <f t="shared" si="9"/>
        <v>6.0548742187644796E-3</v>
      </c>
    </row>
    <row r="103" spans="7:9" x14ac:dyDescent="0.2">
      <c r="G103" s="7">
        <v>78</v>
      </c>
      <c r="H103" s="8">
        <f t="shared" si="8"/>
        <v>0.16601599045524795</v>
      </c>
      <c r="I103" s="9">
        <f t="shared" si="9"/>
        <v>5.8435988460276735E-3</v>
      </c>
    </row>
    <row r="104" spans="7:9" x14ac:dyDescent="0.2">
      <c r="G104" s="7">
        <v>79</v>
      </c>
      <c r="H104" s="8">
        <f t="shared" si="8"/>
        <v>0.16027517189656471</v>
      </c>
      <c r="I104" s="9">
        <f t="shared" si="9"/>
        <v>5.6391662497168819E-3</v>
      </c>
    </row>
    <row r="105" spans="7:9" x14ac:dyDescent="0.2">
      <c r="G105" s="7">
        <v>80</v>
      </c>
      <c r="H105" s="8">
        <f t="shared" si="8"/>
        <v>0.15473542753847369</v>
      </c>
      <c r="I105" s="9">
        <f t="shared" si="9"/>
        <v>5.4414247563683163E-3</v>
      </c>
    </row>
    <row r="106" spans="7:9" x14ac:dyDescent="0.2">
      <c r="G106" s="7">
        <v>81</v>
      </c>
      <c r="H106" s="8">
        <f t="shared" si="8"/>
        <v>0.14939014403241768</v>
      </c>
      <c r="I106" s="9">
        <f t="shared" si="9"/>
        <v>5.2502182048255394E-3</v>
      </c>
    </row>
    <row r="107" spans="7:9" x14ac:dyDescent="0.2">
      <c r="G107" s="7">
        <v>82</v>
      </c>
      <c r="H107" s="8">
        <f t="shared" si="8"/>
        <v>0.14423286597106721</v>
      </c>
      <c r="I107" s="9">
        <f t="shared" si="9"/>
        <v>5.0653870467013825E-3</v>
      </c>
    </row>
    <row r="108" spans="7:9" x14ac:dyDescent="0.2">
      <c r="G108" s="7">
        <v>83</v>
      </c>
      <c r="H108" s="8">
        <f t="shared" si="8"/>
        <v>0.13925729877654169</v>
      </c>
      <c r="I108" s="9">
        <f t="shared" si="9"/>
        <v>4.8867693250394502E-3</v>
      </c>
    </row>
    <row r="109" spans="7:9" x14ac:dyDescent="0.2">
      <c r="G109" s="7">
        <v>84</v>
      </c>
      <c r="H109" s="8">
        <f t="shared" si="8"/>
        <v>0.13445731066624089</v>
      </c>
      <c r="I109" s="9">
        <f t="shared" si="9"/>
        <v>4.7142015422019972E-3</v>
      </c>
    </row>
    <row r="110" spans="7:9" x14ac:dyDescent="0.2">
      <c r="G110" s="7">
        <v>85</v>
      </c>
      <c r="H110" s="8">
        <f t="shared" si="8"/>
        <v>0.12982693380190424</v>
      </c>
      <c r="I110" s="9">
        <f t="shared" si="9"/>
        <v>4.5475194271467753E-3</v>
      </c>
    </row>
    <row r="111" spans="7:9" x14ac:dyDescent="0.2">
      <c r="G111" s="7">
        <v>86</v>
      </c>
      <c r="H111" s="8">
        <f t="shared" si="8"/>
        <v>0.12536036471777257</v>
      </c>
      <c r="I111" s="9">
        <f t="shared" si="9"/>
        <v>4.3865586114448648E-3</v>
      </c>
    </row>
    <row r="112" spans="7:9" x14ac:dyDescent="0.2">
      <c r="G112" s="7">
        <v>87</v>
      </c>
      <c r="H112" s="8">
        <f t="shared" si="8"/>
        <v>0.12105196411474672</v>
      </c>
      <c r="I112" s="9">
        <f t="shared" si="9"/>
        <v>4.2311552226318673E-3</v>
      </c>
    </row>
    <row r="113" spans="7:9" x14ac:dyDescent="0.2">
      <c r="G113" s="7">
        <v>88</v>
      </c>
      <c r="H113" s="8">
        <f t="shared" si="8"/>
        <v>0.11689625609922016</v>
      </c>
      <c r="I113" s="9">
        <f t="shared" si="9"/>
        <v>4.0811464027768656E-3</v>
      </c>
    </row>
    <row r="114" spans="7:9" x14ac:dyDescent="0.2">
      <c r="G114" s="7">
        <v>89</v>
      </c>
      <c r="H114" s="8">
        <f t="shared" si="8"/>
        <v>0.11288792693769301</v>
      </c>
      <c r="I114" s="9">
        <f t="shared" si="9"/>
        <v>3.9363707594932277E-3</v>
      </c>
    </row>
    <row r="115" spans="7:9" x14ac:dyDescent="0.2">
      <c r="G115" s="7">
        <v>90</v>
      </c>
      <c r="H115" s="8">
        <f t="shared" si="8"/>
        <v>0.10902182339137634</v>
      </c>
      <c r="I115" s="9">
        <f t="shared" si="9"/>
        <v>3.7966687560034053E-3</v>
      </c>
    </row>
    <row r="116" spans="7:9" x14ac:dyDescent="0.2">
      <c r="G116" s="7">
        <v>91</v>
      </c>
      <c r="H116" s="8">
        <f t="shared" si="8"/>
        <v>0.10529295068866606</v>
      </c>
      <c r="I116" s="9">
        <f t="shared" si="9"/>
        <v>3.6618830463016694E-3</v>
      </c>
    </row>
    <row r="117" spans="7:9" x14ac:dyDescent="0.2">
      <c r="G117" s="7">
        <v>92</v>
      </c>
      <c r="H117" s="8">
        <f t="shared" si="8"/>
        <v>0.10169647018758066</v>
      </c>
      <c r="I117" s="9">
        <f t="shared" si="9"/>
        <v>3.531858760933758E-3</v>
      </c>
    </row>
    <row r="118" spans="7:9" x14ac:dyDescent="0.2">
      <c r="G118" s="7">
        <v>93</v>
      </c>
      <c r="H118" s="8">
        <f t="shared" si="8"/>
        <v>9.8227696774998652E-2</v>
      </c>
      <c r="I118" s="9">
        <f t="shared" si="9"/>
        <v>3.4064437484273599E-3</v>
      </c>
    </row>
    <row r="119" spans="7:9" x14ac:dyDescent="0.2">
      <c r="G119" s="7">
        <v>94</v>
      </c>
      <c r="H119" s="8">
        <f t="shared" si="8"/>
        <v>9.4882096044707431E-2</v>
      </c>
      <c r="I119" s="9">
        <f t="shared" si="9"/>
        <v>3.2854887769602436E-3</v>
      </c>
    </row>
    <row r="120" spans="7:9" x14ac:dyDescent="0.2">
      <c r="G120" s="7">
        <v>95</v>
      </c>
      <c r="H120" s="8">
        <f t="shared" si="8"/>
        <v>9.1655281291911139E-2</v>
      </c>
      <c r="I120" s="9">
        <f t="shared" si="9"/>
        <v>3.168847700441122E-3</v>
      </c>
    </row>
    <row r="121" spans="7:9" x14ac:dyDescent="0.2">
      <c r="G121" s="7">
        <v>96</v>
      </c>
      <c r="H121" s="8">
        <f t="shared" si="8"/>
        <v>8.854301035785439E-2</v>
      </c>
      <c r="I121" s="9">
        <f t="shared" si="9"/>
        <v>3.0563775927999726E-3</v>
      </c>
    </row>
    <row r="122" spans="7:9" x14ac:dyDescent="0.2">
      <c r="G122" s="7">
        <v>97</v>
      </c>
      <c r="H122" s="8">
        <f t="shared" ref="H122:H153" si="10">1-_xlfn.LOGNORM.DIST(G122,H$20,H$21,TRUE)</f>
        <v>8.5541182354600398E-2</v>
      </c>
      <c r="I122" s="9">
        <f t="shared" si="9"/>
        <v>2.9479388539366451E-3</v>
      </c>
    </row>
    <row r="123" spans="7:9" x14ac:dyDescent="0.2">
      <c r="G123" s="7">
        <v>98</v>
      </c>
      <c r="H123" s="8">
        <f t="shared" si="10"/>
        <v>8.2645834296712906E-2</v>
      </c>
      <c r="I123" s="9">
        <f t="shared" si="9"/>
        <v>2.8433952904581535E-3</v>
      </c>
    </row>
    <row r="124" spans="7:9" x14ac:dyDescent="0.2">
      <c r="G124" s="7">
        <v>99</v>
      </c>
      <c r="H124" s="8">
        <f t="shared" si="10"/>
        <v>7.9853137663615459E-2</v>
      </c>
      <c r="I124" s="9">
        <f t="shared" si="9"/>
        <v>2.7426141740424913E-3</v>
      </c>
    </row>
    <row r="125" spans="7:9" x14ac:dyDescent="0.2">
      <c r="G125" s="7">
        <v>100</v>
      </c>
      <c r="H125" s="8">
        <f t="shared" si="10"/>
        <v>7.7159394913687507E-2</v>
      </c>
      <c r="I125" s="9">
        <f t="shared" si="9"/>
        <v>2.6454662799995747E-3</v>
      </c>
    </row>
    <row r="126" spans="7:9" x14ac:dyDescent="0.2">
      <c r="G126" s="7">
        <v>101</v>
      </c>
      <c r="H126" s="8">
        <f t="shared" si="10"/>
        <v>7.4561035968727984E-2</v>
      </c>
      <c r="I126" s="9">
        <f t="shared" si="9"/>
        <v>2.5518259083555745E-3</v>
      </c>
    </row>
    <row r="127" spans="7:9" x14ac:dyDescent="0.2">
      <c r="G127" s="7">
        <v>102</v>
      </c>
      <c r="H127" s="8">
        <f t="shared" si="10"/>
        <v>7.2054614685182372E-2</v>
      </c>
      <c r="I127" s="9">
        <f t="shared" si="9"/>
        <v>2.4615708895627656E-3</v>
      </c>
    </row>
    <row r="128" spans="7:9" x14ac:dyDescent="0.2">
      <c r="G128" s="7">
        <v>103</v>
      </c>
      <c r="H128" s="8">
        <f t="shared" si="10"/>
        <v>6.9636805326551698E-2</v>
      </c>
      <c r="I128" s="9">
        <f t="shared" si="9"/>
        <v>2.3745825767338947E-3</v>
      </c>
    </row>
    <row r="129" spans="7:9" x14ac:dyDescent="0.2">
      <c r="G129" s="7">
        <v>104</v>
      </c>
      <c r="H129" s="8">
        <f t="shared" si="10"/>
        <v>6.7304399049583297E-2</v>
      </c>
      <c r="I129" s="9">
        <f t="shared" si="9"/>
        <v>2.2907458261132931E-3</v>
      </c>
    </row>
    <row r="130" spans="7:9" x14ac:dyDescent="0.2">
      <c r="G130" s="7">
        <v>105</v>
      </c>
      <c r="H130" s="8">
        <f t="shared" si="10"/>
        <v>6.5054300415221311E-2</v>
      </c>
      <c r="I130" s="9">
        <f t="shared" si="9"/>
        <v>2.2099489673276618E-3</v>
      </c>
    </row>
    <row r="131" spans="7:9" x14ac:dyDescent="0.2">
      <c r="G131" s="7">
        <v>106</v>
      </c>
      <c r="H131" s="8">
        <f t="shared" si="10"/>
        <v>6.2883523933833674E-2</v>
      </c>
      <c r="I131" s="9">
        <f t="shared" si="9"/>
        <v>2.132083764805036E-3</v>
      </c>
    </row>
    <row r="132" spans="7:9" x14ac:dyDescent="0.2">
      <c r="G132" s="7">
        <v>107</v>
      </c>
      <c r="H132" s="8">
        <f t="shared" si="10"/>
        <v>6.0789190652909442E-2</v>
      </c>
      <c r="I132" s="9">
        <f t="shared" si="9"/>
        <v>2.0570453716097959E-3</v>
      </c>
    </row>
    <row r="133" spans="7:9" x14ac:dyDescent="0.2">
      <c r="G133" s="7">
        <v>108</v>
      </c>
      <c r="H133" s="8">
        <f t="shared" si="10"/>
        <v>5.876852479424155E-2</v>
      </c>
      <c r="I133" s="9">
        <f t="shared" si="9"/>
        <v>1.984732276813706E-3</v>
      </c>
    </row>
    <row r="134" spans="7:9" x14ac:dyDescent="0.2">
      <c r="G134" s="7">
        <v>109</v>
      </c>
      <c r="H134" s="8">
        <f t="shared" si="10"/>
        <v>5.6818850446548996E-2</v>
      </c>
      <c r="I134" s="9">
        <f t="shared" si="9"/>
        <v>1.9150462474070268E-3</v>
      </c>
    </row>
    <row r="135" spans="7:9" x14ac:dyDescent="0.2">
      <c r="G135" s="7">
        <v>110</v>
      </c>
      <c r="H135" s="8">
        <f t="shared" si="10"/>
        <v>5.4937588318536235E-2</v>
      </c>
      <c r="I135" s="9">
        <f t="shared" si="9"/>
        <v>1.84789226564806E-3</v>
      </c>
    </row>
    <row r="136" spans="7:9" x14ac:dyDescent="0.2">
      <c r="G136" s="7">
        <v>111</v>
      </c>
      <c r="H136" s="8">
        <f t="shared" si="10"/>
        <v>5.3122252556550009E-2</v>
      </c>
      <c r="I136" s="9">
        <f t="shared" si="9"/>
        <v>1.7831784626539916E-3</v>
      </c>
    </row>
    <row r="137" spans="7:9" x14ac:dyDescent="0.2">
      <c r="G137" s="7">
        <v>112</v>
      </c>
      <c r="H137" s="8">
        <f t="shared" si="10"/>
        <v>5.1370447630218363E-2</v>
      </c>
      <c r="I137" s="9">
        <f t="shared" si="9"/>
        <v>1.7208160489489714E-3</v>
      </c>
    </row>
    <row r="138" spans="7:9" x14ac:dyDescent="0.2">
      <c r="G138" s="7">
        <v>113</v>
      </c>
      <c r="H138" s="8">
        <f t="shared" si="10"/>
        <v>4.9679865288797864E-2</v>
      </c>
      <c r="I138" s="9">
        <f t="shared" si="9"/>
        <v>1.6607192426068996E-3</v>
      </c>
    </row>
    <row r="139" spans="7:9" x14ac:dyDescent="0.2">
      <c r="G139" s="7">
        <v>114</v>
      </c>
      <c r="H139" s="8">
        <f t="shared" si="10"/>
        <v>4.8048281590340136E-2</v>
      </c>
      <c r="I139" s="9">
        <f t="shared" si="9"/>
        <v>1.6028051955552045E-3</v>
      </c>
    </row>
    <row r="140" spans="7:9" x14ac:dyDescent="0.2">
      <c r="G140" s="7">
        <v>115</v>
      </c>
      <c r="H140" s="8">
        <f t="shared" si="10"/>
        <v>4.6473554005263207E-2</v>
      </c>
      <c r="I140" s="9">
        <f t="shared" si="9"/>
        <v>1.5469939185414193E-3</v>
      </c>
    </row>
    <row r="141" spans="7:9" x14ac:dyDescent="0.2">
      <c r="G141" s="7">
        <v>116</v>
      </c>
      <c r="H141" s="8">
        <f t="shared" si="10"/>
        <v>4.4953618595436562E-2</v>
      </c>
      <c r="I141" s="9">
        <f t="shared" si="9"/>
        <v>1.4932082052063983E-3</v>
      </c>
    </row>
    <row r="142" spans="7:9" x14ac:dyDescent="0.2">
      <c r="G142" s="7">
        <v>117</v>
      </c>
      <c r="H142" s="8">
        <f t="shared" si="10"/>
        <v>4.3486487269476348E-2</v>
      </c>
      <c r="I142" s="9">
        <f t="shared" si="9"/>
        <v>1.4413735556552589E-3</v>
      </c>
    </row>
    <row r="143" spans="7:9" x14ac:dyDescent="0.2">
      <c r="G143" s="7">
        <v>118</v>
      </c>
      <c r="H143" s="8">
        <f t="shared" si="10"/>
        <v>4.2070245114574911E-2</v>
      </c>
      <c r="I143" s="9">
        <f t="shared" si="9"/>
        <v>1.3914180998699228E-3</v>
      </c>
    </row>
    <row r="144" spans="7:9" x14ac:dyDescent="0.2">
      <c r="G144" s="7">
        <v>119</v>
      </c>
      <c r="H144" s="8">
        <f t="shared" si="10"/>
        <v>4.0703047804868997E-2</v>
      </c>
      <c r="I144" s="9">
        <f t="shared" si="9"/>
        <v>1.343272521264203E-3</v>
      </c>
    </row>
    <row r="145" spans="7:9" x14ac:dyDescent="0.2">
      <c r="G145" s="7">
        <v>120</v>
      </c>
      <c r="H145" s="8">
        <f t="shared" si="10"/>
        <v>3.9383119086072282E-2</v>
      </c>
      <c r="I145" s="9">
        <f t="shared" si="9"/>
        <v>1.2968699806441377E-3</v>
      </c>
    </row>
    <row r="146" spans="7:9" x14ac:dyDescent="0.2">
      <c r="G146" s="7">
        <v>121</v>
      </c>
      <c r="H146" s="8">
        <f t="shared" si="10"/>
        <v>3.8108748335847098E-2</v>
      </c>
      <c r="I146" s="9">
        <f t="shared" si="9"/>
        <v>1.2521460408013688E-3</v>
      </c>
    </row>
    <row r="147" spans="7:9" x14ac:dyDescent="0.2">
      <c r="G147" s="7">
        <v>122</v>
      </c>
      <c r="H147" s="8">
        <f t="shared" si="10"/>
        <v>3.6878288199184595E-2</v>
      </c>
      <c r="I147" s="9">
        <f t="shared" si="9"/>
        <v>1.2090385919365785E-3</v>
      </c>
    </row>
    <row r="148" spans="7:9" x14ac:dyDescent="0.2">
      <c r="G148" s="7">
        <v>123</v>
      </c>
      <c r="H148" s="8">
        <f t="shared" si="10"/>
        <v>3.5690152297873423E-2</v>
      </c>
      <c r="I148" s="9">
        <f t="shared" si="9"/>
        <v>1.1674877780817176E-3</v>
      </c>
    </row>
    <row r="149" spans="7:9" x14ac:dyDescent="0.2">
      <c r="G149" s="7">
        <v>124</v>
      </c>
      <c r="H149" s="8">
        <f t="shared" si="10"/>
        <v>3.4542813012986895E-2</v>
      </c>
      <c r="I149" s="9">
        <f t="shared" si="9"/>
        <v>1.1274359246650075E-3</v>
      </c>
    </row>
    <row r="150" spans="7:9" x14ac:dyDescent="0.2">
      <c r="G150" s="7">
        <v>125</v>
      </c>
      <c r="H150" s="8">
        <f t="shared" si="10"/>
        <v>3.3434799339182142E-2</v>
      </c>
      <c r="I150" s="9">
        <f t="shared" si="9"/>
        <v>1.0888274673401825E-3</v>
      </c>
    </row>
    <row r="151" spans="7:9" x14ac:dyDescent="0.2">
      <c r="G151" s="7">
        <v>126</v>
      </c>
      <c r="H151" s="8">
        <f t="shared" si="10"/>
        <v>3.2364694809494443E-2</v>
      </c>
      <c r="I151" s="9">
        <f t="shared" si="9"/>
        <v>1.0516088821812888E-3</v>
      </c>
    </row>
    <row r="152" spans="7:9" x14ac:dyDescent="0.2">
      <c r="G152" s="7">
        <v>127</v>
      </c>
      <c r="H152" s="8">
        <f t="shared" si="10"/>
        <v>3.133113548921862E-2</v>
      </c>
      <c r="I152" s="9">
        <f t="shared" si="9"/>
        <v>1.0157286173266761E-3</v>
      </c>
    </row>
    <row r="153" spans="7:9" x14ac:dyDescent="0.2">
      <c r="G153" s="7">
        <v>128</v>
      </c>
      <c r="H153" s="8">
        <f t="shared" si="10"/>
        <v>3.0332808037393688E-2</v>
      </c>
      <c r="I153" s="9">
        <f t="shared" si="9"/>
        <v>9.8113702613971299E-4</v>
      </c>
    </row>
    <row r="154" spans="7:9" x14ac:dyDescent="0.2">
      <c r="G154" s="7">
        <v>129</v>
      </c>
      <c r="H154" s="8">
        <f t="shared" ref="H154:H205" si="11">1-_xlfn.LOGNORM.DIST(G154,H$20,H$21,TRUE)</f>
        <v>2.9368447834344669E-2</v>
      </c>
      <c r="I154" s="9">
        <f t="shared" ref="I154:I205" si="12">_xlfn.LOGNORM.DIST(G154,$H$20,$H$21,FALSE)</f>
        <v>9.4778630193963144E-4</v>
      </c>
    </row>
    <row r="155" spans="7:9" x14ac:dyDescent="0.2">
      <c r="G155" s="7">
        <v>130</v>
      </c>
      <c r="H155" s="8">
        <f t="shared" si="11"/>
        <v>2.8436837173691831E-2</v>
      </c>
      <c r="I155" s="9">
        <f t="shared" si="12"/>
        <v>9.1563041434337446E-4</v>
      </c>
    </row>
    <row r="156" spans="7:9" x14ac:dyDescent="0.2">
      <c r="G156" s="7">
        <v>131</v>
      </c>
      <c r="H156" s="8">
        <f t="shared" si="11"/>
        <v>2.7536803517199004E-2</v>
      </c>
      <c r="I156" s="9">
        <f t="shared" si="12"/>
        <v>8.8462504724803816E-4</v>
      </c>
    </row>
    <row r="157" spans="7:9" x14ac:dyDescent="0.2">
      <c r="G157" s="7">
        <v>132</v>
      </c>
      <c r="H157" s="8">
        <f t="shared" si="11"/>
        <v>2.6667217810811383E-2</v>
      </c>
      <c r="I157" s="9">
        <f t="shared" si="12"/>
        <v>8.5472753847384256E-4</v>
      </c>
    </row>
    <row r="158" spans="7:9" x14ac:dyDescent="0.2">
      <c r="G158" s="7">
        <v>133</v>
      </c>
      <c r="H158" s="8">
        <f t="shared" si="11"/>
        <v>2.5826992860214171E-2</v>
      </c>
      <c r="I158" s="9">
        <f t="shared" si="12"/>
        <v>8.2589682107870883E-4</v>
      </c>
    </row>
    <row r="159" spans="7:9" x14ac:dyDescent="0.2">
      <c r="G159" s="7">
        <v>134</v>
      </c>
      <c r="H159" s="8">
        <f t="shared" si="11"/>
        <v>2.5015081764240166E-2</v>
      </c>
      <c r="I159" s="9">
        <f t="shared" si="12"/>
        <v>7.9809336634802E-4</v>
      </c>
    </row>
    <row r="160" spans="7:9" x14ac:dyDescent="0.2">
      <c r="G160" s="7">
        <v>135</v>
      </c>
      <c r="H160" s="8">
        <f t="shared" si="11"/>
        <v>2.4230476404449752E-2</v>
      </c>
      <c r="I160" s="9">
        <f t="shared" si="12"/>
        <v>7.7127912845642891E-4</v>
      </c>
    </row>
    <row r="161" spans="7:9" x14ac:dyDescent="0.2">
      <c r="G161" s="7">
        <v>136</v>
      </c>
      <c r="H161" s="8">
        <f t="shared" si="11"/>
        <v>2.3472205989217843E-2</v>
      </c>
      <c r="I161" s="9">
        <f t="shared" si="12"/>
        <v>7.4541749079280782E-4</v>
      </c>
    </row>
    <row r="162" spans="7:9" x14ac:dyDescent="0.2">
      <c r="G162" s="7">
        <v>137</v>
      </c>
      <c r="H162" s="8">
        <f t="shared" si="11"/>
        <v>2.2739335650669101E-2</v>
      </c>
      <c r="I162" s="9">
        <f t="shared" si="12"/>
        <v>7.2047321393430615E-4</v>
      </c>
    </row>
    <row r="163" spans="7:9" x14ac:dyDescent="0.2">
      <c r="G163" s="7">
        <v>138</v>
      </c>
      <c r="H163" s="8">
        <f t="shared" si="11"/>
        <v>2.2030965092821986E-2</v>
      </c>
      <c r="I163" s="9">
        <f t="shared" si="12"/>
        <v>6.9641238525124712E-4</v>
      </c>
    </row>
    <row r="164" spans="7:9" x14ac:dyDescent="0.2">
      <c r="G164" s="7">
        <v>139</v>
      </c>
      <c r="H164" s="8">
        <f t="shared" si="11"/>
        <v>2.1346227289322672E-2</v>
      </c>
      <c r="I164" s="9">
        <f t="shared" si="12"/>
        <v>6.7320237012080968E-4</v>
      </c>
    </row>
    <row r="165" spans="7:9" x14ac:dyDescent="0.2">
      <c r="G165" s="7">
        <v>140</v>
      </c>
      <c r="H165" s="8">
        <f t="shared" si="11"/>
        <v>2.0684287229168929E-2</v>
      </c>
      <c r="I165" s="9">
        <f t="shared" si="12"/>
        <v>6.5081176472421814E-4</v>
      </c>
    </row>
    <row r="166" spans="7:9" x14ac:dyDescent="0.2">
      <c r="G166" s="7">
        <v>141</v>
      </c>
      <c r="H166" s="8">
        <f t="shared" si="11"/>
        <v>2.0044340708859631E-2</v>
      </c>
      <c r="I166" s="9">
        <f t="shared" si="12"/>
        <v>6.2921035039961725E-4</v>
      </c>
    </row>
    <row r="167" spans="7:9" x14ac:dyDescent="0.2">
      <c r="G167" s="7">
        <v>142</v>
      </c>
      <c r="H167" s="8">
        <f t="shared" si="11"/>
        <v>1.9425613169423817E-2</v>
      </c>
      <c r="I167" s="9">
        <f t="shared" si="12"/>
        <v>6.0836904952043299E-4</v>
      </c>
    </row>
    <row r="168" spans="7:9" x14ac:dyDescent="0.2">
      <c r="G168" s="7">
        <v>143</v>
      </c>
      <c r="H168" s="8">
        <f t="shared" si="11"/>
        <v>1.8827358576822051E-2</v>
      </c>
      <c r="I168" s="9">
        <f t="shared" si="12"/>
        <v>5.8825988286727998E-4</v>
      </c>
    </row>
    <row r="169" spans="7:9" x14ac:dyDescent="0.2">
      <c r="G169" s="7">
        <v>144</v>
      </c>
      <c r="H169" s="8">
        <f t="shared" si="11"/>
        <v>1.8248858344244279E-2</v>
      </c>
      <c r="I169" s="9">
        <f t="shared" si="12"/>
        <v>5.6885592845996153E-4</v>
      </c>
    </row>
    <row r="170" spans="7:9" x14ac:dyDescent="0.2">
      <c r="G170" s="7">
        <v>145</v>
      </c>
      <c r="H170" s="8">
        <f t="shared" si="11"/>
        <v>1.7689420294858982E-2</v>
      </c>
      <c r="I170" s="9">
        <f t="shared" si="12"/>
        <v>5.5013128181494446E-4</v>
      </c>
    </row>
    <row r="171" spans="7:9" x14ac:dyDescent="0.2">
      <c r="G171" s="7">
        <v>146</v>
      </c>
      <c r="H171" s="8">
        <f t="shared" si="11"/>
        <v>1.7148377663606662E-2</v>
      </c>
      <c r="I171" s="9">
        <f t="shared" si="12"/>
        <v>5.320610175927606E-4</v>
      </c>
    </row>
    <row r="172" spans="7:9" x14ac:dyDescent="0.2">
      <c r="G172" s="7">
        <v>147</v>
      </c>
      <c r="H172" s="8">
        <f t="shared" si="11"/>
        <v>1.6625088136667299E-2</v>
      </c>
      <c r="I172" s="9">
        <f t="shared" si="12"/>
        <v>5.1462115259923267E-4</v>
      </c>
    </row>
    <row r="173" spans="7:9" x14ac:dyDescent="0.2">
      <c r="G173" s="7">
        <v>148</v>
      </c>
      <c r="H173" s="8">
        <f t="shared" si="11"/>
        <v>1.6118932927263518E-2</v>
      </c>
      <c r="I173" s="9">
        <f t="shared" si="12"/>
        <v>4.9778861010387192E-4</v>
      </c>
    </row>
    <row r="174" spans="7:9" x14ac:dyDescent="0.2">
      <c r="G174" s="7">
        <v>149</v>
      </c>
      <c r="H174" s="8">
        <f t="shared" si="11"/>
        <v>1.5629315886502404E-2</v>
      </c>
      <c r="I174" s="9">
        <f t="shared" si="12"/>
        <v>4.8154118543867341E-4</v>
      </c>
    </row>
    <row r="175" spans="7:9" x14ac:dyDescent="0.2">
      <c r="G175" s="7">
        <v>150</v>
      </c>
      <c r="H175" s="8">
        <f t="shared" si="11"/>
        <v>1.5155662647995061E-2</v>
      </c>
      <c r="I175" s="9">
        <f t="shared" si="12"/>
        <v>4.6585751284038796E-4</v>
      </c>
    </row>
    <row r="176" spans="7:9" x14ac:dyDescent="0.2">
      <c r="G176" s="7">
        <v>151</v>
      </c>
      <c r="H176" s="8">
        <f t="shared" si="11"/>
        <v>1.4697419805025147E-2</v>
      </c>
      <c r="I176" s="9">
        <f t="shared" si="12"/>
        <v>4.5071703349945045E-4</v>
      </c>
    </row>
    <row r="177" spans="7:9" x14ac:dyDescent="0.2">
      <c r="G177" s="7">
        <v>152</v>
      </c>
      <c r="H177" s="8">
        <f t="shared" si="11"/>
        <v>1.4254054119082649E-2</v>
      </c>
      <c r="I177" s="9">
        <f t="shared" si="12"/>
        <v>4.3609996477897732E-4</v>
      </c>
    </row>
    <row r="178" spans="7:9" x14ac:dyDescent="0.2">
      <c r="G178" s="7">
        <v>153</v>
      </c>
      <c r="H178" s="8">
        <f t="shared" si="11"/>
        <v>1.3825051758607043E-2</v>
      </c>
      <c r="I178" s="9">
        <f t="shared" si="12"/>
        <v>4.2198727056751601E-4</v>
      </c>
    </row>
    <row r="179" spans="7:9" x14ac:dyDescent="0.2">
      <c r="G179" s="7">
        <v>154</v>
      </c>
      <c r="H179" s="8">
        <f t="shared" si="11"/>
        <v>1.3409917566827079E-2</v>
      </c>
      <c r="I179" s="9">
        <f t="shared" si="12"/>
        <v>4.0836063272967131E-4</v>
      </c>
    </row>
    <row r="180" spans="7:9" x14ac:dyDescent="0.2">
      <c r="G180" s="7">
        <v>155</v>
      </c>
      <c r="H180" s="8">
        <f t="shared" si="11"/>
        <v>1.3008174357615254E-2</v>
      </c>
      <c r="I180" s="9">
        <f t="shared" si="12"/>
        <v>3.9520242361923332E-4</v>
      </c>
    </row>
    <row r="181" spans="7:9" x14ac:dyDescent="0.2">
      <c r="G181" s="7">
        <v>156</v>
      </c>
      <c r="H181" s="8">
        <f t="shared" si="11"/>
        <v>1.2619362238312171E-2</v>
      </c>
      <c r="I181" s="9">
        <f t="shared" si="12"/>
        <v>3.8249567961995727E-4</v>
      </c>
    </row>
    <row r="182" spans="7:9" x14ac:dyDescent="0.2">
      <c r="G182" s="7">
        <v>157</v>
      </c>
      <c r="H182" s="8">
        <f t="shared" si="11"/>
        <v>1.2243037958510672E-2</v>
      </c>
      <c r="I182" s="9">
        <f t="shared" si="12"/>
        <v>3.7022407567982373E-4</v>
      </c>
    </row>
    <row r="183" spans="7:9" x14ac:dyDescent="0.2">
      <c r="G183" s="7">
        <v>158</v>
      </c>
      <c r="H183" s="8">
        <f t="shared" si="11"/>
        <v>1.1878774283823668E-2</v>
      </c>
      <c r="I183" s="9">
        <f t="shared" si="12"/>
        <v>3.5837190080522378E-4</v>
      </c>
    </row>
    <row r="184" spans="7:9" x14ac:dyDescent="0.2">
      <c r="G184" s="7">
        <v>159</v>
      </c>
      <c r="H184" s="8">
        <f t="shared" si="11"/>
        <v>1.1526159393690727E-2</v>
      </c>
      <c r="I184" s="9">
        <f t="shared" si="12"/>
        <v>3.4692403448227281E-4</v>
      </c>
    </row>
    <row r="185" spans="7:9" x14ac:dyDescent="0.2">
      <c r="G185" s="7">
        <v>160</v>
      </c>
      <c r="H185" s="8">
        <f t="shared" si="11"/>
        <v>1.1184796302313171E-2</v>
      </c>
      <c r="I185" s="9">
        <f t="shared" si="12"/>
        <v>3.3586592399315518E-4</v>
      </c>
    </row>
    <row r="186" spans="7:9" x14ac:dyDescent="0.2">
      <c r="G186" s="7">
        <v>161</v>
      </c>
      <c r="H186" s="8">
        <f t="shared" si="11"/>
        <v>1.0854302301839147E-2</v>
      </c>
      <c r="I186" s="9">
        <f t="shared" si="12"/>
        <v>3.2518356259621212E-4</v>
      </c>
    </row>
    <row r="187" spans="7:9" x14ac:dyDescent="0.2">
      <c r="G187" s="7">
        <v>162</v>
      </c>
      <c r="H187" s="8">
        <f t="shared" si="11"/>
        <v>1.0534308426948691E-2</v>
      </c>
      <c r="I187" s="9">
        <f t="shared" si="12"/>
        <v>3.148634685392518E-4</v>
      </c>
    </row>
    <row r="188" spans="7:9" x14ac:dyDescent="0.2">
      <c r="G188" s="7">
        <v>163</v>
      </c>
      <c r="H188" s="8">
        <f t="shared" si="11"/>
        <v>1.0224458940021552E-2</v>
      </c>
      <c r="I188" s="9">
        <f t="shared" si="12"/>
        <v>3.0489266487635771E-4</v>
      </c>
    </row>
    <row r="189" spans="7:9" x14ac:dyDescent="0.2">
      <c r="G189" s="7">
        <v>164</v>
      </c>
      <c r="H189" s="8">
        <f t="shared" si="11"/>
        <v>9.9244108360989625E-3</v>
      </c>
      <c r="I189" s="9">
        <f t="shared" si="12"/>
        <v>2.9525866005930616E-4</v>
      </c>
    </row>
    <row r="190" spans="7:9" x14ac:dyDescent="0.2">
      <c r="G190" s="7">
        <v>165</v>
      </c>
      <c r="H190" s="8">
        <f t="shared" si="11"/>
        <v>9.6338333668776199E-3</v>
      </c>
      <c r="I190" s="9">
        <f t="shared" si="12"/>
        <v>2.8594942927549175E-4</v>
      </c>
    </row>
    <row r="191" spans="7:9" x14ac:dyDescent="0.2">
      <c r="G191" s="7">
        <v>166</v>
      </c>
      <c r="H191" s="8">
        <f t="shared" si="11"/>
        <v>9.352407583004263E-3</v>
      </c>
      <c r="I191" s="9">
        <f t="shared" si="12"/>
        <v>2.7695339650509555E-4</v>
      </c>
    </row>
    <row r="192" spans="7:9" x14ac:dyDescent="0.2">
      <c r="G192" s="7">
        <v>167</v>
      </c>
      <c r="H192" s="8">
        <f t="shared" si="11"/>
        <v>9.0798258939650545E-3</v>
      </c>
      <c r="I192" s="9">
        <f t="shared" si="12"/>
        <v>2.6825941727105649E-4</v>
      </c>
    </row>
    <row r="193" spans="7:9" x14ac:dyDescent="0.2">
      <c r="G193" s="7">
        <v>168</v>
      </c>
      <c r="H193" s="8">
        <f t="shared" si="11"/>
        <v>8.8157916448885487E-3</v>
      </c>
      <c r="I193" s="9">
        <f t="shared" si="12"/>
        <v>2.5985676205616653E-4</v>
      </c>
    </row>
    <row r="194" spans="7:9" x14ac:dyDescent="0.2">
      <c r="G194" s="7">
        <v>169</v>
      </c>
      <c r="H194" s="8">
        <f t="shared" si="11"/>
        <v>8.5600187096082081E-3</v>
      </c>
      <c r="I194" s="9">
        <f t="shared" si="12"/>
        <v>2.5173510036248899E-4</v>
      </c>
    </row>
    <row r="195" spans="7:9" x14ac:dyDescent="0.2">
      <c r="G195" s="7">
        <v>170</v>
      </c>
      <c r="H195" s="8">
        <f t="shared" si="11"/>
        <v>8.3122310993556381E-3</v>
      </c>
      <c r="I195" s="9">
        <f t="shared" si="12"/>
        <v>2.4388448538902407E-4</v>
      </c>
    </row>
    <row r="196" spans="7:9" x14ac:dyDescent="0.2">
      <c r="G196" s="7">
        <v>171</v>
      </c>
      <c r="H196" s="8">
        <f t="shared" si="11"/>
        <v>8.0721625864755842E-3</v>
      </c>
      <c r="I196" s="9">
        <f t="shared" si="12"/>
        <v>2.362953393043697E-4</v>
      </c>
    </row>
    <row r="197" spans="7:9" x14ac:dyDescent="0.2">
      <c r="G197" s="7">
        <v>172</v>
      </c>
      <c r="H197" s="8">
        <f t="shared" si="11"/>
        <v>7.8395563425801562E-3</v>
      </c>
      <c r="I197" s="9">
        <f t="shared" si="12"/>
        <v>2.2895843909187576E-4</v>
      </c>
    </row>
    <row r="198" spans="7:9" x14ac:dyDescent="0.2">
      <c r="G198" s="7">
        <v>173</v>
      </c>
      <c r="H198" s="8">
        <f t="shared" si="11"/>
        <v>7.614164590581729E-3</v>
      </c>
      <c r="I198" s="9">
        <f t="shared" si="12"/>
        <v>2.2186490294555668E-4</v>
      </c>
    </row>
    <row r="199" spans="7:9" x14ac:dyDescent="0.2">
      <c r="G199" s="7">
        <v>174</v>
      </c>
      <c r="H199" s="8">
        <f t="shared" si="11"/>
        <v>7.3957482700625077E-3</v>
      </c>
      <c r="I199" s="9">
        <f t="shared" si="12"/>
        <v>2.1500617719577016E-4</v>
      </c>
    </row>
    <row r="200" spans="7:9" x14ac:dyDescent="0.2">
      <c r="G200" s="7">
        <v>175</v>
      </c>
      <c r="H200" s="8">
        <f t="shared" si="11"/>
        <v>7.1840767154622842E-3</v>
      </c>
      <c r="I200" s="9">
        <f t="shared" si="12"/>
        <v>2.0837402374436741E-4</v>
      </c>
    </row>
    <row r="201" spans="7:9" x14ac:dyDescent="0.2">
      <c r="G201" s="7">
        <v>176</v>
      </c>
      <c r="H201" s="8">
        <f t="shared" si="11"/>
        <v>6.9789273465841184E-3</v>
      </c>
      <c r="I201" s="9">
        <f t="shared" si="12"/>
        <v>2.0196050798977332E-4</v>
      </c>
    </row>
    <row r="202" spans="7:9" x14ac:dyDescent="0.2">
      <c r="G202" s="7">
        <v>177</v>
      </c>
      <c r="H202" s="8">
        <f t="shared" si="11"/>
        <v>6.780085370938882E-3</v>
      </c>
      <c r="I202" s="9">
        <f t="shared" si="12"/>
        <v>1.9575798722310366E-4</v>
      </c>
    </row>
    <row r="203" spans="7:9" x14ac:dyDescent="0.2">
      <c r="G203" s="7">
        <v>178</v>
      </c>
      <c r="H203" s="8">
        <f t="shared" si="11"/>
        <v>6.5873434974641487E-3</v>
      </c>
      <c r="I203" s="9">
        <f t="shared" si="12"/>
        <v>1.8975909947713046E-4</v>
      </c>
    </row>
    <row r="204" spans="7:9" x14ac:dyDescent="0.2">
      <c r="G204" s="7">
        <v>179</v>
      </c>
      <c r="H204" s="8">
        <f t="shared" si="11"/>
        <v>6.4005016611767829E-3</v>
      </c>
      <c r="I204" s="9">
        <f t="shared" si="12"/>
        <v>1.8395675281054121E-4</v>
      </c>
    </row>
    <row r="205" spans="7:9" x14ac:dyDescent="0.2">
      <c r="G205" s="7">
        <v>180</v>
      </c>
      <c r="H205" s="8">
        <f t="shared" si="11"/>
        <v>6.2193667583295698E-3</v>
      </c>
      <c r="I205" s="9">
        <f t="shared" si="12"/>
        <v>1.7834411501058272E-4</v>
      </c>
    </row>
  </sheetData>
  <mergeCells count="6">
    <mergeCell ref="C3:E3"/>
    <mergeCell ref="H3:J3"/>
    <mergeCell ref="K3:M3"/>
    <mergeCell ref="N3:P3"/>
    <mergeCell ref="Q3:S3"/>
    <mergeCell ref="T3:V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469C-C012-9D40-BB4B-E11C28D1040A}">
  <dimension ref="A1:AF170"/>
  <sheetViews>
    <sheetView zoomScale="58" workbookViewId="0">
      <selection activeCell="B18" sqref="B18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3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16">
        <v>8936</v>
      </c>
      <c r="D4" s="16">
        <v>7462</v>
      </c>
      <c r="E4" s="17">
        <v>7093</v>
      </c>
      <c r="F4" s="16"/>
      <c r="G4" s="10">
        <v>0</v>
      </c>
      <c r="H4" s="22">
        <f>C4/AVERAGE($C$4:$E$4)</f>
        <v>1.1412030139202247</v>
      </c>
      <c r="I4" s="22">
        <f>D4/AVERAGE($C$4:$E$4)</f>
        <v>0.95296070835639179</v>
      </c>
      <c r="J4" s="23">
        <f>E4/AVERAGE($C$4:$E$4)</f>
        <v>0.90583627772338349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16">
        <v>5322</v>
      </c>
      <c r="D5" s="16">
        <v>5214</v>
      </c>
      <c r="E5" s="17">
        <v>5259</v>
      </c>
      <c r="F5" s="16"/>
      <c r="G5" s="10">
        <v>24</v>
      </c>
      <c r="H5" s="22">
        <f t="shared" ref="H5:H10" si="0">C5/AVERAGE($C$4:$E$4)</f>
        <v>0.67966455238176327</v>
      </c>
      <c r="I5" s="22">
        <f>D5/AVERAGE($C$4:$E$4)</f>
        <v>0.66587203609893153</v>
      </c>
      <c r="J5" s="23">
        <f>E5/AVERAGE($C$4:$E$4)</f>
        <v>0.67161891788344474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16">
        <v>6303</v>
      </c>
      <c r="D6" s="16">
        <v>7373</v>
      </c>
      <c r="E6" s="17">
        <v>7240</v>
      </c>
      <c r="F6" s="16"/>
      <c r="G6" s="10">
        <v>48</v>
      </c>
      <c r="H6" s="22">
        <f t="shared" si="0"/>
        <v>0.80494657528415137</v>
      </c>
      <c r="I6" s="22">
        <f>D6/AVERAGE($C$4:$E$4)</f>
        <v>0.94159465327146574</v>
      </c>
      <c r="J6" s="23">
        <f>E6/AVERAGE($C$4:$E$4)</f>
        <v>0.92460942488612663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16">
        <v>5015</v>
      </c>
      <c r="D7" s="16">
        <v>5817</v>
      </c>
      <c r="E7" s="17">
        <v>4546</v>
      </c>
      <c r="F7" s="16"/>
      <c r="G7" s="10">
        <v>72</v>
      </c>
      <c r="H7" s="22">
        <f t="shared" si="0"/>
        <v>0.6404580477629731</v>
      </c>
      <c r="I7" s="22">
        <f>D7/AVERAGE($C$4:$E$4)</f>
        <v>0.74288025201140861</v>
      </c>
      <c r="J7" s="23">
        <f>E7/AVERAGE($C$4:$E$4)</f>
        <v>0.58056276871993528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16">
        <v>2960</v>
      </c>
      <c r="D8" s="16">
        <v>3204</v>
      </c>
      <c r="E8" s="17">
        <v>2948</v>
      </c>
      <c r="F8" s="16"/>
      <c r="G8" s="10">
        <v>96</v>
      </c>
      <c r="H8" s="22">
        <f t="shared" si="0"/>
        <v>0.37801711293686946</v>
      </c>
      <c r="I8" s="22">
        <f>D8/AVERAGE($C$4:$E$4)</f>
        <v>0.4091779830573411</v>
      </c>
      <c r="J8" s="23">
        <f>E8/AVERAGE($C$4:$E$4)</f>
        <v>0.3764846111276659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16">
        <v>1695</v>
      </c>
      <c r="D9" s="16">
        <v>1796</v>
      </c>
      <c r="E9" s="17">
        <v>1310</v>
      </c>
      <c r="F9" s="16"/>
      <c r="G9" s="10">
        <v>120</v>
      </c>
      <c r="H9" s="22">
        <f t="shared" si="0"/>
        <v>0.21646588054999788</v>
      </c>
      <c r="I9" s="22">
        <f>D9/AVERAGE($C$4:$E$4)</f>
        <v>0.22936443744412754</v>
      </c>
      <c r="J9" s="23">
        <f>E9/AVERAGE($C$4:$E$4)</f>
        <v>0.16729811417138479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19">
        <v>780</v>
      </c>
      <c r="D10" s="19">
        <v>656</v>
      </c>
      <c r="E10" s="20">
        <v>599</v>
      </c>
      <c r="F10" s="16"/>
      <c r="G10" s="18">
        <v>144</v>
      </c>
      <c r="H10" s="24">
        <f t="shared" si="0"/>
        <v>9.961261759822912E-2</v>
      </c>
      <c r="I10" s="24">
        <f>D10/AVERAGE($C$4:$E$4)</f>
        <v>8.3776765569792688E-2</v>
      </c>
      <c r="J10" s="25">
        <f>E10/AVERAGE($C$4:$E$4)</f>
        <v>7.6497381976075945E-2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4.4324412369415107</v>
      </c>
      <c r="I14" s="9"/>
    </row>
    <row r="15" spans="1:26" x14ac:dyDescent="0.2">
      <c r="G15" s="34" t="s">
        <v>1</v>
      </c>
      <c r="H15" s="32">
        <v>0.47206224265361657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1">AVERAGE(H5:J5)</f>
        <v>0.67238516878804655</v>
      </c>
      <c r="D20" s="35">
        <f>LOOKUP(B20,$G$19:$G$169,$H$19:$H$169)</f>
        <v>0.99606095043791465</v>
      </c>
      <c r="E20" s="9">
        <f t="shared" ref="E20:E24" si="2">(C20-D20)^2</f>
        <v>0.1047660116266531</v>
      </c>
      <c r="F20" s="8"/>
      <c r="G20" s="7">
        <v>1</v>
      </c>
      <c r="H20" s="8">
        <f t="shared" ref="H20:H83" si="3">1-_xlfn.LOGNORM.DIST(G20,H$14,H$15,TRUE)</f>
        <v>1</v>
      </c>
      <c r="I20" s="9">
        <f t="shared" ref="I20:I83" si="4">_xlfn.LOGNORM.DIST(G20,$H$14,$H$15,FALSE)</f>
        <v>6.0605335852353057E-20</v>
      </c>
      <c r="AF20" s="1"/>
    </row>
    <row r="21" spans="2:32" x14ac:dyDescent="0.2">
      <c r="B21" s="36">
        <v>48</v>
      </c>
      <c r="C21" s="8">
        <f t="shared" si="1"/>
        <v>0.89038355114724788</v>
      </c>
      <c r="D21" s="35">
        <f t="shared" ref="D21:D25" si="5">LOOKUP(B21,$G$19:$G$169,$H$19:$H$169)</f>
        <v>0.88276275161495621</v>
      </c>
      <c r="E21" s="9">
        <f t="shared" si="2"/>
        <v>5.8076585511376882E-5</v>
      </c>
      <c r="F21" s="8"/>
      <c r="G21" s="7">
        <v>2</v>
      </c>
      <c r="H21" s="8">
        <f t="shared" si="3"/>
        <v>0.99999999999999878</v>
      </c>
      <c r="I21" s="9">
        <f t="shared" si="4"/>
        <v>1.0021378605892414E-14</v>
      </c>
      <c r="AF21" s="1"/>
    </row>
    <row r="22" spans="2:32" x14ac:dyDescent="0.2">
      <c r="B22" s="36">
        <v>72</v>
      </c>
      <c r="C22" s="8">
        <f t="shared" si="1"/>
        <v>0.65463368949810563</v>
      </c>
      <c r="D22" s="35">
        <f t="shared" si="5"/>
        <v>0.62929567947918985</v>
      </c>
      <c r="E22" s="9">
        <f t="shared" si="2"/>
        <v>6.4201475171867645E-4</v>
      </c>
      <c r="F22" s="8"/>
      <c r="G22" s="7">
        <v>3</v>
      </c>
      <c r="H22" s="8">
        <f t="shared" si="3"/>
        <v>0.99999999999918099</v>
      </c>
      <c r="I22" s="9">
        <f t="shared" si="4"/>
        <v>4.1633367671678497E-12</v>
      </c>
      <c r="AF22" s="1"/>
    </row>
    <row r="23" spans="2:32" x14ac:dyDescent="0.2">
      <c r="B23" s="36">
        <v>96</v>
      </c>
      <c r="C23" s="8">
        <f t="shared" si="1"/>
        <v>0.38789323570729217</v>
      </c>
      <c r="D23" s="35">
        <f t="shared" si="5"/>
        <v>0.38995856164007225</v>
      </c>
      <c r="E23" s="9">
        <f t="shared" si="2"/>
        <v>4.265571208613916E-6</v>
      </c>
      <c r="F23" s="8"/>
      <c r="G23" s="7">
        <v>4</v>
      </c>
      <c r="H23" s="8">
        <f t="shared" si="3"/>
        <v>0.99999999994511701</v>
      </c>
      <c r="I23" s="9">
        <f t="shared" si="4"/>
        <v>1.9186569787333116E-10</v>
      </c>
      <c r="AF23" s="1"/>
    </row>
    <row r="24" spans="2:32" x14ac:dyDescent="0.2">
      <c r="B24" s="36">
        <v>120</v>
      </c>
      <c r="C24" s="8">
        <f t="shared" si="1"/>
        <v>0.20437614405517004</v>
      </c>
      <c r="D24" s="35">
        <f t="shared" si="5"/>
        <v>0.2259875050065181</v>
      </c>
      <c r="E24" s="9">
        <f t="shared" si="2"/>
        <v>4.6705092216945136E-4</v>
      </c>
      <c r="F24" s="8"/>
      <c r="G24" s="7">
        <v>5</v>
      </c>
      <c r="H24" s="8">
        <f t="shared" si="3"/>
        <v>0.99999999888534319</v>
      </c>
      <c r="I24" s="9">
        <f t="shared" si="4"/>
        <v>2.8991945577472255E-9</v>
      </c>
      <c r="AF24" s="1"/>
    </row>
    <row r="25" spans="2:32" x14ac:dyDescent="0.2">
      <c r="B25" s="36">
        <v>144</v>
      </c>
      <c r="C25" s="8">
        <f>AVERAGE(H10:J10)</f>
        <v>8.6628921714699256E-2</v>
      </c>
      <c r="D25" s="35">
        <f t="shared" si="5"/>
        <v>0.12748717786961572</v>
      </c>
      <c r="E25" s="9">
        <f>SUM(E19:E24)</f>
        <v>0.10593741945726121</v>
      </c>
      <c r="F25" s="8"/>
      <c r="G25" s="7">
        <v>6</v>
      </c>
      <c r="H25" s="8">
        <f t="shared" si="3"/>
        <v>0.99999998890048969</v>
      </c>
      <c r="I25" s="9">
        <f t="shared" si="4"/>
        <v>2.2583106304543525E-8</v>
      </c>
      <c r="AF25" s="1"/>
    </row>
    <row r="26" spans="2:32" x14ac:dyDescent="0.2">
      <c r="B26" s="11"/>
      <c r="C26" s="12"/>
      <c r="D26" s="12"/>
      <c r="E26" s="13">
        <f>SUM(E19:E25)</f>
        <v>0.21187483891452241</v>
      </c>
      <c r="F26" s="8"/>
      <c r="G26" s="7">
        <v>7</v>
      </c>
      <c r="H26" s="8">
        <f t="shared" si="3"/>
        <v>0.99999993080761718</v>
      </c>
      <c r="I26" s="9">
        <f t="shared" si="4"/>
        <v>1.1402491541911087E-7</v>
      </c>
    </row>
    <row r="27" spans="2:32" x14ac:dyDescent="0.2">
      <c r="G27" s="7">
        <v>8</v>
      </c>
      <c r="H27" s="8">
        <f t="shared" si="3"/>
        <v>0.99999968940730433</v>
      </c>
      <c r="I27" s="9">
        <f t="shared" si="4"/>
        <v>4.2532456372993756E-7</v>
      </c>
    </row>
    <row r="28" spans="2:32" x14ac:dyDescent="0.2">
      <c r="G28" s="7">
        <v>9</v>
      </c>
      <c r="H28" s="8">
        <f t="shared" si="3"/>
        <v>0.99999890474670527</v>
      </c>
      <c r="I28" s="9">
        <f t="shared" si="4"/>
        <v>1.2710710785434592E-6</v>
      </c>
    </row>
    <row r="29" spans="2:32" x14ac:dyDescent="0.2">
      <c r="G29" s="7">
        <v>10</v>
      </c>
      <c r="H29" s="8">
        <f t="shared" si="3"/>
        <v>0.99999678619430032</v>
      </c>
      <c r="I29" s="9">
        <f t="shared" si="4"/>
        <v>3.2104371046651895E-6</v>
      </c>
    </row>
    <row r="30" spans="2:32" x14ac:dyDescent="0.2">
      <c r="G30" s="7">
        <v>11</v>
      </c>
      <c r="H30" s="8">
        <f t="shared" si="3"/>
        <v>0.99999183396440727</v>
      </c>
      <c r="I30" s="9">
        <f t="shared" si="4"/>
        <v>7.1111032524672352E-6</v>
      </c>
    </row>
    <row r="31" spans="2:32" x14ac:dyDescent="0.2">
      <c r="G31" s="7">
        <v>12</v>
      </c>
      <c r="H31" s="8">
        <f t="shared" si="3"/>
        <v>0.99998151060741436</v>
      </c>
      <c r="I31" s="9">
        <f t="shared" si="4"/>
        <v>1.4183358352784879E-5</v>
      </c>
    </row>
    <row r="32" spans="2:32" x14ac:dyDescent="0.2">
      <c r="G32" s="7">
        <v>13</v>
      </c>
      <c r="H32" s="8">
        <f t="shared" si="3"/>
        <v>0.99996189702863791</v>
      </c>
      <c r="I32" s="9">
        <f t="shared" si="4"/>
        <v>2.5976303773277884E-5</v>
      </c>
    </row>
    <row r="33" spans="7:9" x14ac:dyDescent="0.2">
      <c r="G33" s="7">
        <v>14</v>
      </c>
      <c r="H33" s="8">
        <f t="shared" si="3"/>
        <v>0.99992737152593392</v>
      </c>
      <c r="I33" s="9">
        <f t="shared" si="4"/>
        <v>4.4336227503733195E-5</v>
      </c>
    </row>
    <row r="34" spans="7:9" x14ac:dyDescent="0.2">
      <c r="G34" s="7">
        <v>15</v>
      </c>
      <c r="H34" s="8">
        <f t="shared" si="3"/>
        <v>0.99987034689539089</v>
      </c>
      <c r="I34" s="9">
        <f t="shared" si="4"/>
        <v>7.1333549035002727E-5</v>
      </c>
    </row>
    <row r="35" spans="7:9" x14ac:dyDescent="0.2">
      <c r="G35" s="7">
        <v>16</v>
      </c>
      <c r="H35" s="8">
        <f t="shared" si="3"/>
        <v>0.99978109220297484</v>
      </c>
      <c r="I35" s="9">
        <f t="shared" si="4"/>
        <v>1.0916837673494658E-4</v>
      </c>
    </row>
    <row r="36" spans="7:9" x14ac:dyDescent="0.2">
      <c r="G36" s="7">
        <v>17</v>
      </c>
      <c r="H36" s="8">
        <f t="shared" si="3"/>
        <v>0.99964765504363751</v>
      </c>
      <c r="I36" s="9">
        <f t="shared" si="4"/>
        <v>1.6006580954104263E-4</v>
      </c>
    </row>
    <row r="37" spans="7:9" x14ac:dyDescent="0.2">
      <c r="G37" s="7">
        <v>18</v>
      </c>
      <c r="H37" s="8">
        <f t="shared" si="3"/>
        <v>0.99945588925653395</v>
      </c>
      <c r="I37" s="9">
        <f t="shared" si="4"/>
        <v>2.2617130472083632E-4</v>
      </c>
    </row>
    <row r="38" spans="7:9" x14ac:dyDescent="0.2">
      <c r="G38" s="7">
        <v>19</v>
      </c>
      <c r="H38" s="8">
        <f t="shared" si="3"/>
        <v>0.99918958365168542</v>
      </c>
      <c r="I38" s="9">
        <f t="shared" si="4"/>
        <v>3.0945448744785798E-4</v>
      </c>
    </row>
    <row r="39" spans="7:9" x14ac:dyDescent="0.2">
      <c r="G39" s="7">
        <v>20</v>
      </c>
      <c r="H39" s="8">
        <f t="shared" si="3"/>
        <v>0.99883068012112852</v>
      </c>
      <c r="I39" s="9">
        <f t="shared" si="4"/>
        <v>4.116273578223384E-4</v>
      </c>
    </row>
    <row r="40" spans="7:9" x14ac:dyDescent="0.2">
      <c r="G40" s="7">
        <v>21</v>
      </c>
      <c r="H40" s="8">
        <f t="shared" si="3"/>
        <v>0.99835956477531562</v>
      </c>
      <c r="I40" s="9">
        <f t="shared" si="4"/>
        <v>5.340804344439084E-4</v>
      </c>
    </row>
    <row r="41" spans="7:9" x14ac:dyDescent="0.2">
      <c r="G41" s="7">
        <v>22</v>
      </c>
      <c r="H41" s="8">
        <f t="shared" si="3"/>
        <v>0.99775541329950213</v>
      </c>
      <c r="I41" s="9">
        <f t="shared" si="4"/>
        <v>6.778382523174671E-4</v>
      </c>
    </row>
    <row r="42" spans="7:9" x14ac:dyDescent="0.2">
      <c r="G42" s="7">
        <v>23</v>
      </c>
      <c r="H42" s="8">
        <f t="shared" si="3"/>
        <v>0.99699657118903906</v>
      </c>
      <c r="I42" s="9">
        <f t="shared" si="4"/>
        <v>8.4353394685282655E-4</v>
      </c>
    </row>
    <row r="43" spans="7:9" x14ac:dyDescent="0.2">
      <c r="G43" s="7">
        <v>24</v>
      </c>
      <c r="H43" s="8">
        <f t="shared" si="3"/>
        <v>0.99606095043791465</v>
      </c>
      <c r="I43" s="9">
        <f t="shared" si="4"/>
        <v>1.0314014381408042E-3</v>
      </c>
    </row>
    <row r="44" spans="7:9" x14ac:dyDescent="0.2">
      <c r="G44" s="7">
        <v>25</v>
      </c>
      <c r="H44" s="8">
        <f t="shared" si="3"/>
        <v>0.99492642616560301</v>
      </c>
      <c r="I44" s="9">
        <f t="shared" si="4"/>
        <v>1.241282947486203E-3</v>
      </c>
    </row>
    <row r="45" spans="7:9" x14ac:dyDescent="0.2">
      <c r="G45" s="7">
        <v>26</v>
      </c>
      <c r="H45" s="8">
        <f t="shared" si="3"/>
        <v>0.99357121916985369</v>
      </c>
      <c r="I45" s="9">
        <f t="shared" si="4"/>
        <v>1.4726491638461039E-3</v>
      </c>
    </row>
    <row r="46" spans="7:9" x14ac:dyDescent="0.2">
      <c r="G46" s="7">
        <v>27</v>
      </c>
      <c r="H46" s="8">
        <f t="shared" si="3"/>
        <v>0.99197425315920318</v>
      </c>
      <c r="I46" s="9">
        <f t="shared" si="4"/>
        <v>1.7246292515064087E-3</v>
      </c>
    </row>
    <row r="47" spans="7:9" x14ac:dyDescent="0.2">
      <c r="G47" s="7">
        <v>28</v>
      </c>
      <c r="H47" s="8">
        <f t="shared" si="3"/>
        <v>0.99011547820040391</v>
      </c>
      <c r="I47" s="9">
        <f t="shared" si="4"/>
        <v>1.9960479736440074E-3</v>
      </c>
    </row>
    <row r="48" spans="7:9" x14ac:dyDescent="0.2">
      <c r="G48" s="7">
        <v>29</v>
      </c>
      <c r="H48" s="8">
        <f t="shared" si="3"/>
        <v>0.9879761545386393</v>
      </c>
      <c r="I48" s="9">
        <f t="shared" si="4"/>
        <v>2.2854674300114134E-3</v>
      </c>
    </row>
    <row r="49" spans="7:9" x14ac:dyDescent="0.2">
      <c r="G49" s="7">
        <v>30</v>
      </c>
      <c r="H49" s="8">
        <f t="shared" si="3"/>
        <v>0.98553909330165357</v>
      </c>
      <c r="I49" s="9">
        <f t="shared" si="4"/>
        <v>2.591231213788374E-3</v>
      </c>
    </row>
    <row r="50" spans="7:9" x14ac:dyDescent="0.2">
      <c r="G50" s="7">
        <v>31</v>
      </c>
      <c r="H50" s="8">
        <f t="shared" si="3"/>
        <v>0.98278885262270221</v>
      </c>
      <c r="I50" s="9">
        <f t="shared" si="4"/>
        <v>2.911509138466389E-3</v>
      </c>
    </row>
    <row r="51" spans="7:9" x14ac:dyDescent="0.2">
      <c r="G51" s="7">
        <v>32</v>
      </c>
      <c r="H51" s="8">
        <f t="shared" si="3"/>
        <v>0.97971188938960763</v>
      </c>
      <c r="I51" s="9">
        <f t="shared" si="4"/>
        <v>3.2443410381297767E-3</v>
      </c>
    </row>
    <row r="52" spans="7:9" x14ac:dyDescent="0.2">
      <c r="G52" s="7">
        <v>33</v>
      </c>
      <c r="H52" s="8">
        <f t="shared" si="3"/>
        <v>0.97629666815336447</v>
      </c>
      <c r="I52" s="9">
        <f t="shared" si="4"/>
        <v>3.587678481476566E-3</v>
      </c>
    </row>
    <row r="53" spans="7:9" x14ac:dyDescent="0.2">
      <c r="G53" s="7">
        <v>34</v>
      </c>
      <c r="H53" s="8">
        <f t="shared" si="3"/>
        <v>0.97253372973280061</v>
      </c>
      <c r="I53" s="9">
        <f t="shared" si="4"/>
        <v>3.9394235473767525E-3</v>
      </c>
    </row>
    <row r="54" spans="7:9" x14ac:dyDescent="0.2">
      <c r="G54" s="7">
        <v>35</v>
      </c>
      <c r="H54" s="8">
        <f t="shared" si="3"/>
        <v>0.96841572276560839</v>
      </c>
      <c r="I54" s="9">
        <f t="shared" si="4"/>
        <v>4.2974640799833914E-3</v>
      </c>
    </row>
    <row r="55" spans="7:9" x14ac:dyDescent="0.2">
      <c r="G55" s="7">
        <v>36</v>
      </c>
      <c r="H55" s="8">
        <f t="shared" si="3"/>
        <v>0.96393740191969757</v>
      </c>
      <c r="I55" s="9">
        <f t="shared" si="4"/>
        <v>4.6597050713074054E-3</v>
      </c>
    </row>
    <row r="56" spans="7:9" x14ac:dyDescent="0.2">
      <c r="G56" s="7">
        <v>37</v>
      </c>
      <c r="H56" s="8">
        <f t="shared" si="3"/>
        <v>0.95909559673277889</v>
      </c>
      <c r="I56" s="9">
        <f t="shared" si="4"/>
        <v>5.0240960088810301E-3</v>
      </c>
    </row>
    <row r="57" spans="7:9" x14ac:dyDescent="0.2">
      <c r="G57" s="7">
        <v>38</v>
      </c>
      <c r="H57" s="8">
        <f t="shared" si="3"/>
        <v>0.95388915513153338</v>
      </c>
      <c r="I57" s="9">
        <f t="shared" si="4"/>
        <v>5.3886541779313403E-3</v>
      </c>
    </row>
    <row r="58" spans="7:9" x14ac:dyDescent="0.2">
      <c r="G58" s="7">
        <v>39</v>
      </c>
      <c r="H58" s="8">
        <f t="shared" si="3"/>
        <v>0.9483188656309034</v>
      </c>
      <c r="I58" s="9">
        <f t="shared" si="4"/>
        <v>5.7514840248930402E-3</v>
      </c>
    </row>
    <row r="59" spans="7:9" x14ac:dyDescent="0.2">
      <c r="G59" s="7">
        <v>40</v>
      </c>
      <c r="H59" s="8">
        <f t="shared" si="3"/>
        <v>0.94238736206127371</v>
      </c>
      <c r="I59" s="9">
        <f t="shared" si="4"/>
        <v>6.1107927762873993E-3</v>
      </c>
    </row>
    <row r="60" spans="7:9" x14ac:dyDescent="0.2">
      <c r="G60" s="7">
        <v>41</v>
      </c>
      <c r="H60" s="8">
        <f t="shared" si="3"/>
        <v>0.93609901444463595</v>
      </c>
      <c r="I60" s="9">
        <f t="shared" si="4"/>
        <v>6.464902568356256E-3</v>
      </c>
    </row>
    <row r="61" spans="7:9" x14ac:dyDescent="0.2">
      <c r="G61" s="7">
        <v>42</v>
      </c>
      <c r="H61" s="8">
        <f t="shared" si="3"/>
        <v>0.92945980936390793</v>
      </c>
      <c r="I61" s="9">
        <f t="shared" si="4"/>
        <v>6.8122593826487913E-3</v>
      </c>
    </row>
    <row r="62" spans="7:9" x14ac:dyDescent="0.2">
      <c r="G62" s="7">
        <v>43</v>
      </c>
      <c r="H62" s="8">
        <f t="shared" si="3"/>
        <v>0.92247722286195388</v>
      </c>
      <c r="I62" s="9">
        <f t="shared" si="4"/>
        <v>7.1514391050086059E-3</v>
      </c>
    </row>
    <row r="63" spans="7:9" x14ac:dyDescent="0.2">
      <c r="G63" s="7">
        <v>44</v>
      </c>
      <c r="H63" s="8">
        <f t="shared" si="3"/>
        <v>0.91516008858423059</v>
      </c>
      <c r="I63" s="9">
        <f t="shared" si="4"/>
        <v>7.4811510337021271E-3</v>
      </c>
    </row>
    <row r="64" spans="7:9" x14ac:dyDescent="0.2">
      <c r="G64" s="7">
        <v>45</v>
      </c>
      <c r="H64" s="8">
        <f t="shared" si="3"/>
        <v>0.90751846355371435</v>
      </c>
      <c r="I64" s="9">
        <f t="shared" si="4"/>
        <v>7.8002391599284234E-3</v>
      </c>
    </row>
    <row r="65" spans="7:9" x14ac:dyDescent="0.2">
      <c r="G65" s="7">
        <v>46</v>
      </c>
      <c r="H65" s="8">
        <f t="shared" si="3"/>
        <v>0.89956349364824506</v>
      </c>
      <c r="I65" s="9">
        <f t="shared" si="4"/>
        <v>8.1076815333658639E-3</v>
      </c>
    </row>
    <row r="66" spans="7:9" x14ac:dyDescent="0.2">
      <c r="G66" s="7">
        <v>47</v>
      </c>
      <c r="H66" s="8">
        <f t="shared" si="3"/>
        <v>0.89130728054556319</v>
      </c>
      <c r="I66" s="9">
        <f t="shared" si="4"/>
        <v>8.4025880090175462E-3</v>
      </c>
    </row>
    <row r="67" spans="7:9" x14ac:dyDescent="0.2">
      <c r="G67" s="7">
        <v>48</v>
      </c>
      <c r="H67" s="8">
        <f t="shared" si="3"/>
        <v>0.88276275161495621</v>
      </c>
      <c r="I67" s="9">
        <f t="shared" si="4"/>
        <v>8.6841966512937532E-3</v>
      </c>
    </row>
    <row r="68" spans="7:9" x14ac:dyDescent="0.2">
      <c r="G68" s="7">
        <v>49</v>
      </c>
      <c r="H68" s="8">
        <f t="shared" si="3"/>
        <v>0.87394353396971969</v>
      </c>
      <c r="I68" s="9">
        <f t="shared" si="4"/>
        <v>8.9518690485275807E-3</v>
      </c>
    </row>
    <row r="69" spans="7:9" x14ac:dyDescent="0.2">
      <c r="G69" s="7">
        <v>50</v>
      </c>
      <c r="H69" s="8">
        <f t="shared" si="3"/>
        <v>0.86486383365335628</v>
      </c>
      <c r="I69" s="9">
        <f t="shared" si="4"/>
        <v>9.205084767162388E-3</v>
      </c>
    </row>
    <row r="70" spans="7:9" x14ac:dyDescent="0.2">
      <c r="G70" s="7">
        <v>51</v>
      </c>
      <c r="H70" s="8">
        <f t="shared" si="3"/>
        <v>0.85553832071533542</v>
      </c>
      <c r="I70" s="9">
        <f t="shared" si="4"/>
        <v>9.4434351506040969E-3</v>
      </c>
    </row>
    <row r="71" spans="7:9" x14ac:dyDescent="0.2">
      <c r="G71" s="7">
        <v>52</v>
      </c>
      <c r="H71" s="8">
        <f t="shared" si="3"/>
        <v>0.84598202073921169</v>
      </c>
      <c r="I71" s="9">
        <f t="shared" si="4"/>
        <v>9.6666166439005469E-3</v>
      </c>
    </row>
    <row r="72" spans="7:9" x14ac:dyDescent="0.2">
      <c r="G72" s="7">
        <v>53</v>
      </c>
      <c r="H72" s="8">
        <f t="shared" si="3"/>
        <v>0.83621021321628786</v>
      </c>
      <c r="I72" s="9">
        <f t="shared" si="4"/>
        <v>9.8744238025031301E-3</v>
      </c>
    </row>
    <row r="73" spans="7:9" x14ac:dyDescent="0.2">
      <c r="G73" s="7">
        <v>54</v>
      </c>
      <c r="H73" s="8">
        <f t="shared" si="3"/>
        <v>0.82623833701068328</v>
      </c>
      <c r="I73" s="9">
        <f t="shared" si="4"/>
        <v>1.0066742121741698E-2</v>
      </c>
    </row>
    <row r="74" spans="7:9" x14ac:dyDescent="0.2">
      <c r="G74" s="7">
        <v>55</v>
      </c>
      <c r="H74" s="8">
        <f t="shared" si="3"/>
        <v>0.81608190303522499</v>
      </c>
      <c r="I74" s="9">
        <f t="shared" si="4"/>
        <v>1.0243540803533289E-2</v>
      </c>
    </row>
    <row r="75" spans="7:9" x14ac:dyDescent="0.2">
      <c r="G75" s="7">
        <v>56</v>
      </c>
      <c r="H75" s="8">
        <f t="shared" si="3"/>
        <v>0.80575641415043242</v>
      </c>
      <c r="I75" s="9">
        <f t="shared" si="4"/>
        <v>1.0404865558382478E-2</v>
      </c>
    </row>
    <row r="76" spans="7:9" x14ac:dyDescent="0.2">
      <c r="G76" s="7">
        <v>57</v>
      </c>
      <c r="H76" s="8">
        <f t="shared" si="3"/>
        <v>0.79527729220932752</v>
      </c>
      <c r="I76" s="9">
        <f t="shared" si="4"/>
        <v>1.0550831523973759E-2</v>
      </c>
    </row>
    <row r="77" spans="7:9" x14ac:dyDescent="0.2">
      <c r="G77" s="7">
        <v>58</v>
      </c>
      <c r="H77" s="8">
        <f t="shared" si="3"/>
        <v>0.78465981209716806</v>
      </c>
      <c r="I77" s="9">
        <f t="shared" si="4"/>
        <v>1.0681616366604118E-2</v>
      </c>
    </row>
    <row r="78" spans="7:9" x14ac:dyDescent="0.2">
      <c r="G78" s="7">
        <v>59</v>
      </c>
      <c r="H78" s="8">
        <f t="shared" si="3"/>
        <v>0.77391904255579147</v>
      </c>
      <c r="I78" s="9">
        <f t="shared" si="4"/>
        <v>1.0797453618312964E-2</v>
      </c>
    </row>
    <row r="79" spans="7:9" x14ac:dyDescent="0.2">
      <c r="G79" s="7">
        <v>60</v>
      </c>
      <c r="H79" s="8">
        <f t="shared" si="3"/>
        <v>0.76306979353542426</v>
      </c>
      <c r="I79" s="9">
        <f t="shared" si="4"/>
        <v>1.0898626290764067E-2</v>
      </c>
    </row>
    <row r="80" spans="7:9" x14ac:dyDescent="0.2">
      <c r="G80" s="7">
        <v>61</v>
      </c>
      <c r="H80" s="8">
        <f t="shared" si="3"/>
        <v>0.75212656978102355</v>
      </c>
      <c r="I80" s="9">
        <f t="shared" si="4"/>
        <v>1.0985460796624663E-2</v>
      </c>
    </row>
    <row r="81" spans="7:9" x14ac:dyDescent="0.2">
      <c r="G81" s="7">
        <v>62</v>
      </c>
      <c r="H81" s="8">
        <f t="shared" si="3"/>
        <v>0.7411035303340705</v>
      </c>
      <c r="I81" s="9">
        <f t="shared" si="4"/>
        <v>1.1058321200264128E-2</v>
      </c>
    </row>
    <row r="82" spans="7:9" x14ac:dyDescent="0.2">
      <c r="G82" s="7">
        <v>63</v>
      </c>
      <c r="H82" s="8">
        <f t="shared" si="3"/>
        <v>0.73001445361280537</v>
      </c>
      <c r="I82" s="9">
        <f t="shared" si="4"/>
        <v>1.1117603811943754E-2</v>
      </c>
    </row>
    <row r="83" spans="7:9" x14ac:dyDescent="0.2">
      <c r="G83" s="7">
        <v>64</v>
      </c>
      <c r="H83" s="8">
        <f t="shared" si="3"/>
        <v>0.71887270772308998</v>
      </c>
      <c r="I83" s="9">
        <f t="shared" si="4"/>
        <v>1.1163732133174578E-2</v>
      </c>
    </row>
    <row r="84" spans="7:9" x14ac:dyDescent="0.2">
      <c r="G84" s="7">
        <v>65</v>
      </c>
      <c r="H84" s="8">
        <f t="shared" ref="H84:H147" si="6">1-_xlfn.LOGNORM.DIST(G84,H$14,H$15,TRUE)</f>
        <v>0.70769122564719944</v>
      </c>
      <c r="I84" s="9">
        <f t="shared" ref="I84:I147" si="7">_xlfn.LOGNORM.DIST(G84,$H$14,$H$15,FALSE)</f>
        <v>1.1197152155466201E-2</v>
      </c>
    </row>
    <row r="85" spans="7:9" x14ac:dyDescent="0.2">
      <c r="G85" s="7">
        <v>66</v>
      </c>
      <c r="H85" s="8">
        <f t="shared" si="6"/>
        <v>0.69648248495796294</v>
      </c>
      <c r="I85" s="9">
        <f t="shared" si="7"/>
        <v>1.1218328010165556E-2</v>
      </c>
    </row>
    <row r="86" spans="7:9" x14ac:dyDescent="0.2">
      <c r="G86" s="7">
        <v>67</v>
      </c>
      <c r="H86" s="8">
        <f t="shared" si="6"/>
        <v>0.68525849170988518</v>
      </c>
      <c r="I86" s="9">
        <f t="shared" si="7"/>
        <v>1.1227737963384566E-2</v>
      </c>
    </row>
    <row r="87" spans="7:9" x14ac:dyDescent="0.2">
      <c r="G87" s="7">
        <v>68</v>
      </c>
      <c r="H87" s="8">
        <f t="shared" si="6"/>
        <v>0.67403076816643137</v>
      </c>
      <c r="I87" s="9">
        <f t="shared" si="7"/>
        <v>1.1225870747039516E-2</v>
      </c>
    </row>
    <row r="88" spans="7:9" x14ac:dyDescent="0.2">
      <c r="G88" s="7">
        <v>69</v>
      </c>
      <c r="H88" s="8">
        <f t="shared" si="6"/>
        <v>0.662810344032851</v>
      </c>
      <c r="I88" s="9">
        <f t="shared" si="7"/>
        <v>1.1213222214683525E-2</v>
      </c>
    </row>
    <row r="89" spans="7:9" x14ac:dyDescent="0.2">
      <c r="G89" s="7">
        <v>70</v>
      </c>
      <c r="H89" s="8">
        <f t="shared" si="6"/>
        <v>0.65160775087617084</v>
      </c>
      <c r="I89" s="9">
        <f t="shared" si="7"/>
        <v>1.1190292309018782E-2</v>
      </c>
    </row>
    <row r="90" spans="7:9" x14ac:dyDescent="0.2">
      <c r="G90" s="7">
        <v>71</v>
      </c>
      <c r="H90" s="8">
        <f t="shared" si="6"/>
        <v>0.64043301942781228</v>
      </c>
      <c r="I90" s="9">
        <f t="shared" si="7"/>
        <v>1.1157582326654264E-2</v>
      </c>
    </row>
    <row r="91" spans="7:9" x14ac:dyDescent="0.2">
      <c r="G91" s="7">
        <v>72</v>
      </c>
      <c r="H91" s="8">
        <f t="shared" si="6"/>
        <v>0.62929567947918985</v>
      </c>
      <c r="I91" s="9">
        <f t="shared" si="7"/>
        <v>1.1115592464756236E-2</v>
      </c>
    </row>
    <row r="92" spans="7:9" x14ac:dyDescent="0.2">
      <c r="G92" s="7">
        <v>73</v>
      </c>
      <c r="H92" s="8">
        <f t="shared" si="6"/>
        <v>0.61820476209634023</v>
      </c>
      <c r="I92" s="9">
        <f t="shared" si="7"/>
        <v>1.1064819633662052E-2</v>
      </c>
    </row>
    <row r="93" spans="7:9" x14ac:dyDescent="0.2">
      <c r="G93" s="7">
        <v>74</v>
      </c>
      <c r="H93" s="8">
        <f t="shared" si="6"/>
        <v>0.60716880389570327</v>
      </c>
      <c r="I93" s="9">
        <f t="shared" si="7"/>
        <v>1.100575551923702E-2</v>
      </c>
    </row>
    <row r="94" spans="7:9" x14ac:dyDescent="0.2">
      <c r="G94" s="7">
        <v>75</v>
      </c>
      <c r="H94" s="8">
        <f t="shared" si="6"/>
        <v>0.59619585313946444</v>
      </c>
      <c r="I94" s="9">
        <f t="shared" si="7"/>
        <v>1.0938884878702346E-2</v>
      </c>
    </row>
    <row r="95" spans="7:9" x14ac:dyDescent="0.2">
      <c r="G95" s="7">
        <v>76</v>
      </c>
      <c r="H95" s="8">
        <f t="shared" si="6"/>
        <v>0.58529347742505411</v>
      </c>
      <c r="I95" s="9">
        <f t="shared" si="7"/>
        <v>1.0864684053804261E-2</v>
      </c>
    </row>
    <row r="96" spans="7:9" x14ac:dyDescent="0.2">
      <c r="G96" s="7">
        <v>77</v>
      </c>
      <c r="H96" s="8">
        <f t="shared" si="6"/>
        <v>0.57446877275943231</v>
      </c>
      <c r="I96" s="9">
        <f t="shared" si="7"/>
        <v>1.078361968549618E-2</v>
      </c>
    </row>
    <row r="97" spans="7:9" x14ac:dyDescent="0.2">
      <c r="G97" s="7">
        <v>78</v>
      </c>
      <c r="H97" s="8">
        <f t="shared" si="6"/>
        <v>0.56372837382436236</v>
      </c>
      <c r="I97" s="9">
        <f t="shared" si="7"/>
        <v>1.0696147614731446E-2</v>
      </c>
    </row>
    <row r="98" spans="7:9" x14ac:dyDescent="0.2">
      <c r="G98" s="7">
        <v>79</v>
      </c>
      <c r="H98" s="8">
        <f t="shared" si="6"/>
        <v>0.55307846525406168</v>
      </c>
      <c r="I98" s="9">
        <f t="shared" si="7"/>
        <v>1.060271195448936E-2</v>
      </c>
    </row>
    <row r="99" spans="7:9" x14ac:dyDescent="0.2">
      <c r="G99" s="7">
        <v>80</v>
      </c>
      <c r="H99" s="8">
        <f t="shared" si="6"/>
        <v>0.54252479376119012</v>
      </c>
      <c r="I99" s="9">
        <f t="shared" si="7"/>
        <v>1.050374431875551E-2</v>
      </c>
    </row>
    <row r="100" spans="7:9" x14ac:dyDescent="0.2">
      <c r="G100" s="7">
        <v>81</v>
      </c>
      <c r="H100" s="8">
        <f t="shared" si="6"/>
        <v>0.53207268096108074</v>
      </c>
      <c r="I100" s="9">
        <f t="shared" si="7"/>
        <v>1.0399663194828761E-2</v>
      </c>
    </row>
    <row r="101" spans="7:9" x14ac:dyDescent="0.2">
      <c r="G101" s="7">
        <v>82</v>
      </c>
      <c r="H101" s="8">
        <f t="shared" si="6"/>
        <v>0.52172703675742926</v>
      </c>
      <c r="I101" s="9">
        <f t="shared" si="7"/>
        <v>1.0290873446016221E-2</v>
      </c>
    </row>
    <row r="102" spans="7:9" x14ac:dyDescent="0.2">
      <c r="G102" s="7">
        <v>83</v>
      </c>
      <c r="H102" s="8">
        <f t="shared" si="6"/>
        <v>0.51149237316520901</v>
      </c>
      <c r="I102" s="9">
        <f t="shared" si="7"/>
        <v>1.0177765932487143E-2</v>
      </c>
    </row>
    <row r="103" spans="7:9" x14ac:dyDescent="0.2">
      <c r="G103" s="7">
        <v>84</v>
      </c>
      <c r="H103" s="8">
        <f t="shared" si="6"/>
        <v>0.50137281845848847</v>
      </c>
      <c r="I103" s="9">
        <f t="shared" si="7"/>
        <v>1.0060717238776648E-2</v>
      </c>
    </row>
    <row r="104" spans="7:9" x14ac:dyDescent="0.2">
      <c r="G104" s="7">
        <v>85</v>
      </c>
      <c r="H104" s="8">
        <f t="shared" si="6"/>
        <v>0.4913721315419366</v>
      </c>
      <c r="I104" s="9">
        <f t="shared" si="7"/>
        <v>9.9400894971502767E-3</v>
      </c>
    </row>
    <row r="105" spans="7:9" x14ac:dyDescent="0.2">
      <c r="G105" s="7">
        <v>86</v>
      </c>
      <c r="H105" s="8">
        <f t="shared" si="6"/>
        <v>0.48149371645527184</v>
      </c>
      <c r="I105" s="9">
        <f t="shared" si="7"/>
        <v>9.8162302967518354E-3</v>
      </c>
    </row>
    <row r="106" spans="7:9" x14ac:dyDescent="0.2">
      <c r="G106" s="7">
        <v>87</v>
      </c>
      <c r="H106" s="8">
        <f t="shared" si="6"/>
        <v>0.471740636929595</v>
      </c>
      <c r="I106" s="9">
        <f t="shared" si="7"/>
        <v>9.6894726691540995E-3</v>
      </c>
    </row>
    <row r="107" spans="7:9" x14ac:dyDescent="0.2">
      <c r="G107" s="7">
        <v>88</v>
      </c>
      <c r="H107" s="8">
        <f t="shared" si="6"/>
        <v>0.46211563092363828</v>
      </c>
      <c r="I107" s="9">
        <f t="shared" si="7"/>
        <v>9.5601351416096571E-3</v>
      </c>
    </row>
    <row r="108" spans="7:9" x14ac:dyDescent="0.2">
      <c r="G108" s="7">
        <v>89</v>
      </c>
      <c r="H108" s="8">
        <f t="shared" si="6"/>
        <v>0.4526211250762836</v>
      </c>
      <c r="I108" s="9">
        <f t="shared" si="7"/>
        <v>9.4285218499525064E-3</v>
      </c>
    </row>
    <row r="109" spans="7:9" x14ac:dyDescent="0.2">
      <c r="G109" s="7">
        <v>90</v>
      </c>
      <c r="H109" s="8">
        <f t="shared" si="6"/>
        <v>0.44325924901947356</v>
      </c>
      <c r="I109" s="9">
        <f t="shared" si="7"/>
        <v>9.2949227037288414E-3</v>
      </c>
    </row>
    <row r="110" spans="7:9" x14ac:dyDescent="0.2">
      <c r="G110" s="7">
        <v>91</v>
      </c>
      <c r="H110" s="8">
        <f t="shared" si="6"/>
        <v>0.43403184950274942</v>
      </c>
      <c r="I110" s="9">
        <f t="shared" si="7"/>
        <v>9.1596135967337063E-3</v>
      </c>
    </row>
    <row r="111" spans="7:9" x14ac:dyDescent="0.2">
      <c r="G111" s="7">
        <v>92</v>
      </c>
      <c r="H111" s="8">
        <f t="shared" si="6"/>
        <v>0.42494050428717145</v>
      </c>
      <c r="I111" s="9">
        <f t="shared" si="7"/>
        <v>9.0228566566990659E-3</v>
      </c>
    </row>
    <row r="112" spans="7:9" x14ac:dyDescent="0.2">
      <c r="G112" s="7">
        <v>93</v>
      </c>
      <c r="H112" s="8">
        <f t="shared" si="6"/>
        <v>0.41598653577238476</v>
      </c>
      <c r="I112" s="9">
        <f t="shared" si="7"/>
        <v>8.8849005284165998E-3</v>
      </c>
    </row>
    <row r="113" spans="7:9" x14ac:dyDescent="0.2">
      <c r="G113" s="7">
        <v>94</v>
      </c>
      <c r="H113" s="8">
        <f t="shared" si="6"/>
        <v>0.40717102432603192</v>
      </c>
      <c r="I113" s="9">
        <f t="shared" si="7"/>
        <v>8.7459806850858444E-3</v>
      </c>
    </row>
    <row r="114" spans="7:9" x14ac:dyDescent="0.2">
      <c r="G114" s="7">
        <v>95</v>
      </c>
      <c r="H114" s="8">
        <f t="shared" si="6"/>
        <v>0.39849482128969693</v>
      </c>
      <c r="I114" s="9">
        <f t="shared" si="7"/>
        <v>8.6063197631533785E-3</v>
      </c>
    </row>
    <row r="115" spans="7:9" x14ac:dyDescent="0.2">
      <c r="G115" s="7">
        <v>96</v>
      </c>
      <c r="H115" s="8">
        <f t="shared" si="6"/>
        <v>0.38995856164007225</v>
      </c>
      <c r="I115" s="9">
        <f t="shared" si="7"/>
        <v>8.4661279163551883E-3</v>
      </c>
    </row>
    <row r="116" spans="7:9" x14ac:dyDescent="0.2">
      <c r="G116" s="7">
        <v>97</v>
      </c>
      <c r="H116" s="8">
        <f t="shared" si="6"/>
        <v>0.38156267628810747</v>
      </c>
      <c r="I116" s="9">
        <f t="shared" si="7"/>
        <v>8.3256031850889936E-3</v>
      </c>
    </row>
    <row r="117" spans="7:9" x14ac:dyDescent="0.2">
      <c r="G117" s="7">
        <v>98</v>
      </c>
      <c r="H117" s="8">
        <f t="shared" si="6"/>
        <v>0.37330740400259244</v>
      </c>
      <c r="I117" s="9">
        <f t="shared" si="7"/>
        <v>8.1849318776305025E-3</v>
      </c>
    </row>
    <row r="118" spans="7:9" x14ac:dyDescent="0.2">
      <c r="G118" s="7">
        <v>99</v>
      </c>
      <c r="H118" s="8">
        <f t="shared" si="6"/>
        <v>0.36519280294791812</v>
      </c>
      <c r="I118" s="9">
        <f t="shared" si="7"/>
        <v>8.0442889600661361E-3</v>
      </c>
    </row>
    <row r="119" spans="7:9" x14ac:dyDescent="0.2">
      <c r="G119" s="7">
        <v>100</v>
      </c>
      <c r="H119" s="8">
        <f t="shared" si="6"/>
        <v>0.35721876182872092</v>
      </c>
      <c r="I119" s="9">
        <f t="shared" si="7"/>
        <v>7.9038384521464243E-3</v>
      </c>
    </row>
    <row r="120" spans="7:9" x14ac:dyDescent="0.2">
      <c r="G120" s="7">
        <v>101</v>
      </c>
      <c r="H120" s="8">
        <f t="shared" si="6"/>
        <v>0.34938501063677174</v>
      </c>
      <c r="I120" s="9">
        <f t="shared" si="7"/>
        <v>7.763733826571498E-3</v>
      </c>
    </row>
    <row r="121" spans="7:9" x14ac:dyDescent="0.2">
      <c r="G121" s="7">
        <v>102</v>
      </c>
      <c r="H121" s="8">
        <f t="shared" si="6"/>
        <v>0.34169113099778314</v>
      </c>
      <c r="I121" s="9">
        <f t="shared" si="7"/>
        <v>7.6241184095009688E-3</v>
      </c>
    </row>
    <row r="122" spans="7:9" x14ac:dyDescent="0.2">
      <c r="G122" s="7">
        <v>103</v>
      </c>
      <c r="H122" s="8">
        <f t="shared" si="6"/>
        <v>0.33413656611792253</v>
      </c>
      <c r="I122" s="9">
        <f t="shared" si="7"/>
        <v>7.4851257803413389E-3</v>
      </c>
    </row>
    <row r="123" spans="7:9" x14ac:dyDescent="0.2">
      <c r="G123" s="7">
        <v>104</v>
      </c>
      <c r="H123" s="8">
        <f t="shared" si="6"/>
        <v>0.32672063033162357</v>
      </c>
      <c r="I123" s="9">
        <f t="shared" si="7"/>
        <v>7.3468801691002148E-3</v>
      </c>
    </row>
    <row r="124" spans="7:9" x14ac:dyDescent="0.2">
      <c r="G124" s="7">
        <v>105</v>
      </c>
      <c r="H124" s="8">
        <f t="shared" si="6"/>
        <v>0.31944251825388159</v>
      </c>
      <c r="I124" s="9">
        <f t="shared" si="7"/>
        <v>7.2094968498147664E-3</v>
      </c>
    </row>
    <row r="125" spans="7:9" x14ac:dyDescent="0.2">
      <c r="G125" s="7">
        <v>106</v>
      </c>
      <c r="H125" s="8">
        <f t="shared" si="6"/>
        <v>0.31230131354163926</v>
      </c>
      <c r="I125" s="9">
        <f t="shared" si="7"/>
        <v>7.0730825287598515E-3</v>
      </c>
    </row>
    <row r="126" spans="7:9" x14ac:dyDescent="0.2">
      <c r="G126" s="7">
        <v>107</v>
      </c>
      <c r="H126" s="8">
        <f t="shared" si="6"/>
        <v>0.30529599727004164</v>
      </c>
      <c r="I126" s="9">
        <f t="shared" si="7"/>
        <v>6.9377357263214756E-3</v>
      </c>
    </row>
    <row r="127" spans="7:9" x14ac:dyDescent="0.2">
      <c r="G127" s="7">
        <v>108</v>
      </c>
      <c r="H127" s="8">
        <f t="shared" si="6"/>
        <v>0.29842545593038683</v>
      </c>
      <c r="I127" s="9">
        <f t="shared" si="7"/>
        <v>6.8035471515853598E-3</v>
      </c>
    </row>
    <row r="128" spans="7:9" x14ac:dyDescent="0.2">
      <c r="G128" s="7">
        <v>109</v>
      </c>
      <c r="H128" s="8">
        <f t="shared" si="6"/>
        <v>0.29168848905747502</v>
      </c>
      <c r="I128" s="9">
        <f t="shared" si="7"/>
        <v>6.6706000688385924E-3</v>
      </c>
    </row>
    <row r="129" spans="7:9" x14ac:dyDescent="0.2">
      <c r="G129" s="7">
        <v>110</v>
      </c>
      <c r="H129" s="8">
        <f t="shared" si="6"/>
        <v>0.28508381649477421</v>
      </c>
      <c r="I129" s="9">
        <f t="shared" si="7"/>
        <v>6.5389706553164355E-3</v>
      </c>
    </row>
    <row r="130" spans="7:9" x14ac:dyDescent="0.2">
      <c r="G130" s="7">
        <v>111</v>
      </c>
      <c r="H130" s="8">
        <f t="shared" si="6"/>
        <v>0.27861008530646092</v>
      </c>
      <c r="I130" s="9">
        <f t="shared" si="7"/>
        <v>6.40872834964767E-3</v>
      </c>
    </row>
    <row r="131" spans="7:9" x14ac:dyDescent="0.2">
      <c r="G131" s="7">
        <v>112</v>
      </c>
      <c r="H131" s="8">
        <f t="shared" si="6"/>
        <v>0.27226587634584098</v>
      </c>
      <c r="I131" s="9">
        <f t="shared" si="7"/>
        <v>6.279936190559489E-3</v>
      </c>
    </row>
    <row r="132" spans="7:9" x14ac:dyDescent="0.2">
      <c r="G132" s="7">
        <v>113</v>
      </c>
      <c r="H132" s="8">
        <f t="shared" si="6"/>
        <v>0.26604971049009007</v>
      </c>
      <c r="I132" s="9">
        <f t="shared" si="7"/>
        <v>6.1526511455015954E-3</v>
      </c>
    </row>
    <row r="133" spans="7:9" x14ac:dyDescent="0.2">
      <c r="G133" s="7">
        <v>114</v>
      </c>
      <c r="H133" s="8">
        <f t="shared" si="6"/>
        <v>0.25996005455151849</v>
      </c>
      <c r="I133" s="9">
        <f t="shared" si="7"/>
        <v>6.0269244289351837E-3</v>
      </c>
    </row>
    <row r="134" spans="7:9" x14ac:dyDescent="0.2">
      <c r="G134" s="7">
        <v>115</v>
      </c>
      <c r="H134" s="8">
        <f t="shared" si="6"/>
        <v>0.25399532687578619</v>
      </c>
      <c r="I134" s="9">
        <f t="shared" si="7"/>
        <v>5.9028018101101119E-3</v>
      </c>
    </row>
    <row r="135" spans="7:9" x14ac:dyDescent="0.2">
      <c r="G135" s="7">
        <v>116</v>
      </c>
      <c r="H135" s="8">
        <f t="shared" si="6"/>
        <v>0.24815390263764936</v>
      </c>
      <c r="I135" s="9">
        <f t="shared" si="7"/>
        <v>5.7803239102229582E-3</v>
      </c>
    </row>
    <row r="136" spans="7:9" x14ac:dyDescent="0.2">
      <c r="G136" s="7">
        <v>117</v>
      </c>
      <c r="H136" s="8">
        <f t="shared" si="6"/>
        <v>0.24243411884487753</v>
      </c>
      <c r="I136" s="9">
        <f t="shared" si="7"/>
        <v>5.6595264889084899E-3</v>
      </c>
    </row>
    <row r="137" spans="7:9" x14ac:dyDescent="0.2">
      <c r="G137" s="7">
        <v>118</v>
      </c>
      <c r="H137" s="8">
        <f t="shared" si="6"/>
        <v>0.23683427906101462</v>
      </c>
      <c r="I137" s="9">
        <f t="shared" si="7"/>
        <v>5.5404407200713261E-3</v>
      </c>
    </row>
    <row r="138" spans="7:9" x14ac:dyDescent="0.2">
      <c r="G138" s="7">
        <v>119</v>
      </c>
      <c r="H138" s="8">
        <f t="shared" si="6"/>
        <v>0.23135265785761416</v>
      </c>
      <c r="I138" s="9">
        <f t="shared" si="7"/>
        <v>5.4230934571108946E-3</v>
      </c>
    </row>
    <row r="139" spans="7:9" x14ac:dyDescent="0.2">
      <c r="G139" s="7">
        <v>120</v>
      </c>
      <c r="H139" s="8">
        <f t="shared" si="6"/>
        <v>0.2259875050065181</v>
      </c>
      <c r="I139" s="9">
        <f t="shared" si="7"/>
        <v>5.3075074876339414E-3</v>
      </c>
    </row>
    <row r="140" spans="7:9" x14ac:dyDescent="0.2">
      <c r="G140" s="7">
        <v>121</v>
      </c>
      <c r="H140" s="8">
        <f t="shared" si="6"/>
        <v>0.2207370494226244</v>
      </c>
      <c r="I140" s="9">
        <f t="shared" si="7"/>
        <v>5.1937017777840249E-3</v>
      </c>
    </row>
    <row r="141" spans="7:9" x14ac:dyDescent="0.2">
      <c r="G141" s="7">
        <v>122</v>
      </c>
      <c r="H141" s="8">
        <f t="shared" si="6"/>
        <v>0.21559950286745511</v>
      </c>
      <c r="I141" s="9">
        <f t="shared" si="7"/>
        <v>5.0816917063477391E-3</v>
      </c>
    </row>
    <row r="142" spans="7:9" x14ac:dyDescent="0.2">
      <c r="G142" s="7">
        <v>123</v>
      </c>
      <c r="H142" s="8">
        <f t="shared" si="6"/>
        <v>0.21057306342364868</v>
      </c>
      <c r="I142" s="9">
        <f t="shared" si="7"/>
        <v>4.9714892888232821E-3</v>
      </c>
    </row>
    <row r="143" spans="7:9" x14ac:dyDescent="0.2">
      <c r="G143" s="7">
        <v>124</v>
      </c>
      <c r="H143" s="8">
        <f t="shared" si="6"/>
        <v>0.20565591875031841</v>
      </c>
      <c r="I143" s="9">
        <f t="shared" si="7"/>
        <v>4.8631033916590382E-3</v>
      </c>
    </row>
    <row r="144" spans="7:9" x14ac:dyDescent="0.2">
      <c r="G144" s="7">
        <v>125</v>
      </c>
      <c r="H144" s="8">
        <f t="shared" si="6"/>
        <v>0.2008462491289984</v>
      </c>
      <c r="I144" s="9">
        <f t="shared" si="7"/>
        <v>4.7565399368876878E-3</v>
      </c>
    </row>
    <row r="145" spans="7:9" x14ac:dyDescent="0.2">
      <c r="G145" s="7">
        <v>126</v>
      </c>
      <c r="H145" s="8">
        <f t="shared" si="6"/>
        <v>0.19614223030965061</v>
      </c>
      <c r="I145" s="9">
        <f t="shared" si="7"/>
        <v>4.6518020973963159E-3</v>
      </c>
    </row>
    <row r="146" spans="7:9" x14ac:dyDescent="0.2">
      <c r="G146" s="7">
        <v>127</v>
      </c>
      <c r="H146" s="8">
        <f t="shared" si="6"/>
        <v>0.19154203616598309</v>
      </c>
      <c r="I146" s="9">
        <f t="shared" si="7"/>
        <v>4.5488904830852384E-3</v>
      </c>
    </row>
    <row r="147" spans="7:9" x14ac:dyDescent="0.2">
      <c r="G147" s="7">
        <v>128</v>
      </c>
      <c r="H147" s="8">
        <f t="shared" si="6"/>
        <v>0.18704384116905748</v>
      </c>
      <c r="I147" s="9">
        <f t="shared" si="7"/>
        <v>4.4478033181771853E-3</v>
      </c>
    </row>
    <row r="148" spans="7:9" x14ac:dyDescent="0.2">
      <c r="G148" s="7">
        <v>129</v>
      </c>
      <c r="H148" s="8">
        <f t="shared" ref="H148:H169" si="8">1-_xlfn.LOGNORM.DIST(G148,H$14,H$15,TRUE)</f>
        <v>0.18264582268789686</v>
      </c>
      <c r="I148" s="9">
        <f t="shared" ref="I148:I169" si="9">_xlfn.LOGNORM.DIST(G148,$H$14,$H$15,FALSE)</f>
        <v>4.3485366099457641E-3</v>
      </c>
    </row>
    <row r="149" spans="7:9" x14ac:dyDescent="0.2">
      <c r="G149" s="7">
        <v>130</v>
      </c>
      <c r="H149" s="8">
        <f t="shared" si="8"/>
        <v>0.17834616312554497</v>
      </c>
      <c r="I149" s="9">
        <f t="shared" si="9"/>
        <v>4.2510843091369708E-3</v>
      </c>
    </row>
    <row r="150" spans="7:9" x14ac:dyDescent="0.2">
      <c r="G150" s="7">
        <v>131</v>
      </c>
      <c r="H150" s="8">
        <f t="shared" si="8"/>
        <v>0.17414305189873891</v>
      </c>
      <c r="I150" s="9">
        <f t="shared" si="9"/>
        <v>4.1554384623605119E-3</v>
      </c>
    </row>
    <row r="151" spans="7:9" x14ac:dyDescent="0.2">
      <c r="G151" s="7">
        <v>132</v>
      </c>
      <c r="H151" s="8">
        <f t="shared" si="8"/>
        <v>0.17003468726909243</v>
      </c>
      <c r="I151" s="9">
        <f t="shared" si="9"/>
        <v>4.0615893567293717E-3</v>
      </c>
    </row>
    <row r="152" spans="7:9" x14ac:dyDescent="0.2">
      <c r="G152" s="7">
        <v>133</v>
      </c>
      <c r="H152" s="8">
        <f t="shared" si="8"/>
        <v>0.16601927803339811</v>
      </c>
      <c r="I152" s="9">
        <f t="shared" si="9"/>
        <v>3.969525657025851E-3</v>
      </c>
    </row>
    <row r="153" spans="7:9" x14ac:dyDescent="0.2">
      <c r="G153" s="7">
        <v>134</v>
      </c>
      <c r="H153" s="8">
        <f t="shared" si="8"/>
        <v>0.1620950450803853</v>
      </c>
      <c r="I153" s="9">
        <f t="shared" si="9"/>
        <v>3.879234535671322E-3</v>
      </c>
    </row>
    <row r="154" spans="7:9" x14ac:dyDescent="0.2">
      <c r="G154" s="7">
        <v>135</v>
      </c>
      <c r="H154" s="8">
        <f t="shared" si="8"/>
        <v>0.15826022282098995</v>
      </c>
      <c r="I154" s="9">
        <f t="shared" si="9"/>
        <v>3.7907017957744781E-3</v>
      </c>
    </row>
    <row r="155" spans="7:9" x14ac:dyDescent="0.2">
      <c r="G155" s="7">
        <v>136</v>
      </c>
      <c r="H155" s="8">
        <f t="shared" si="8"/>
        <v>0.15451306049892777</v>
      </c>
      <c r="I155" s="9">
        <f t="shared" si="9"/>
        <v>3.7039119875298451E-3</v>
      </c>
    </row>
    <row r="156" spans="7:9" x14ac:dyDescent="0.2">
      <c r="G156" s="7">
        <v>137</v>
      </c>
      <c r="H156" s="8">
        <f t="shared" si="8"/>
        <v>0.15085182338807734</v>
      </c>
      <c r="I156" s="9">
        <f t="shared" si="9"/>
        <v>3.6188485182339844E-3</v>
      </c>
    </row>
    <row r="157" spans="7:9" x14ac:dyDescent="0.2">
      <c r="G157" s="7">
        <v>138</v>
      </c>
      <c r="H157" s="8">
        <f t="shared" si="8"/>
        <v>0.14727479388293063</v>
      </c>
      <c r="I157" s="9">
        <f t="shared" si="9"/>
        <v>3.5354937561824971E-3</v>
      </c>
    </row>
    <row r="158" spans="7:9" x14ac:dyDescent="0.2">
      <c r="G158" s="7">
        <v>139</v>
      </c>
      <c r="H158" s="8">
        <f t="shared" si="8"/>
        <v>0.14378027248809999</v>
      </c>
      <c r="I158" s="9">
        <f t="shared" si="9"/>
        <v>3.4538291287053509E-3</v>
      </c>
    </row>
    <row r="159" spans="7:9" x14ac:dyDescent="0.2">
      <c r="G159" s="7">
        <v>140</v>
      </c>
      <c r="H159" s="8">
        <f t="shared" si="8"/>
        <v>0.14036657871261149</v>
      </c>
      <c r="I159" s="9">
        <f t="shared" si="9"/>
        <v>3.3738352145923425E-3</v>
      </c>
    </row>
    <row r="160" spans="7:9" x14ac:dyDescent="0.2">
      <c r="G160" s="7">
        <v>141</v>
      </c>
      <c r="H160" s="8">
        <f t="shared" si="8"/>
        <v>0.13703205187447942</v>
      </c>
      <c r="I160" s="9">
        <f t="shared" si="9"/>
        <v>3.2954918311545647E-3</v>
      </c>
    </row>
    <row r="161" spans="7:9" x14ac:dyDescent="0.2">
      <c r="G161" s="7">
        <v>142</v>
      </c>
      <c r="H161" s="8">
        <f t="shared" si="8"/>
        <v>0.13377505182079907</v>
      </c>
      <c r="I161" s="9">
        <f t="shared" si="9"/>
        <v>3.2187781161609626E-3</v>
      </c>
    </row>
    <row r="162" spans="7:9" x14ac:dyDescent="0.2">
      <c r="G162" s="7">
        <v>143</v>
      </c>
      <c r="H162" s="8">
        <f t="shared" si="8"/>
        <v>0.13059395956836828</v>
      </c>
      <c r="I162" s="9">
        <f t="shared" si="9"/>
        <v>3.1436726048825274E-3</v>
      </c>
    </row>
    <row r="163" spans="7:9" x14ac:dyDescent="0.2">
      <c r="G163" s="7">
        <v>144</v>
      </c>
      <c r="H163" s="8">
        <f t="shared" si="8"/>
        <v>0.12748717786961572</v>
      </c>
      <c r="I163" s="9">
        <f t="shared" si="9"/>
        <v>3.0701533024697215E-3</v>
      </c>
    </row>
    <row r="164" spans="7:9" x14ac:dyDescent="0.2">
      <c r="G164" s="7">
        <v>145</v>
      </c>
      <c r="H164" s="8">
        <f t="shared" si="8"/>
        <v>0.124453131708398</v>
      </c>
      <c r="I164" s="9">
        <f t="shared" si="9"/>
        <v>2.9981977518818265E-3</v>
      </c>
    </row>
    <row r="165" spans="7:9" x14ac:dyDescent="0.2">
      <c r="G165" s="7">
        <v>146</v>
      </c>
      <c r="H165" s="8">
        <f t="shared" si="8"/>
        <v>0.12149026872999713</v>
      </c>
      <c r="I165" s="9">
        <f t="shared" si="9"/>
        <v>2.9277830975794322E-3</v>
      </c>
    </row>
    <row r="166" spans="7:9" x14ac:dyDescent="0.2">
      <c r="G166" s="7">
        <v>147</v>
      </c>
      <c r="H166" s="8">
        <f t="shared" si="8"/>
        <v>0.11859705960946354</v>
      </c>
      <c r="I166" s="9">
        <f t="shared" si="9"/>
        <v>2.8588861451845455E-3</v>
      </c>
    </row>
    <row r="167" spans="7:9" x14ac:dyDescent="0.2">
      <c r="G167" s="7">
        <v>148</v>
      </c>
      <c r="H167" s="8">
        <f t="shared" si="8"/>
        <v>0.1157719983622294</v>
      </c>
      <c r="I167" s="9">
        <f t="shared" si="9"/>
        <v>2.7914834173053292E-3</v>
      </c>
    </row>
    <row r="168" spans="7:9" x14ac:dyDescent="0.2">
      <c r="G168" s="7">
        <v>149</v>
      </c>
      <c r="H168" s="8">
        <f t="shared" si="8"/>
        <v>0.11301360260073712</v>
      </c>
      <c r="I168" s="9">
        <f t="shared" si="9"/>
        <v>2.7255512057154509E-3</v>
      </c>
    </row>
    <row r="169" spans="7:9" x14ac:dyDescent="0.2">
      <c r="G169" s="7">
        <v>150</v>
      </c>
      <c r="H169" s="8">
        <f t="shared" si="8"/>
        <v>0.11032041374063528</v>
      </c>
      <c r="I169" s="9">
        <f t="shared" si="9"/>
        <v>2.6610656200710368E-3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A43C-A6B4-3443-B999-75F3A2686D20}">
  <dimension ref="A1:AF170"/>
  <sheetViews>
    <sheetView zoomScale="58" workbookViewId="0">
      <selection activeCell="B18" sqref="B18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12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6157</v>
      </c>
      <c r="D4" s="40">
        <v>5917</v>
      </c>
      <c r="E4" s="40">
        <v>5877</v>
      </c>
      <c r="F4" s="16"/>
      <c r="G4" s="10">
        <v>0</v>
      </c>
      <c r="H4" s="22">
        <f>C4/AVERAGE($C$4:$E$4)</f>
        <v>1.028967745529497</v>
      </c>
      <c r="I4" s="22">
        <f t="shared" ref="I4:J10" si="0">D4/AVERAGE($C$4:$E$4)</f>
        <v>0.98885855941173184</v>
      </c>
      <c r="J4" s="22">
        <f t="shared" si="0"/>
        <v>0.98217369505877106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5520</v>
      </c>
      <c r="D5" s="40">
        <v>5666</v>
      </c>
      <c r="E5" s="40">
        <v>5794</v>
      </c>
      <c r="F5" s="16"/>
      <c r="G5" s="10">
        <v>24</v>
      </c>
      <c r="H5" s="22">
        <f t="shared" ref="H5:H10" si="1">C5/AVERAGE($C$4:$E$4)</f>
        <v>0.92251128070859556</v>
      </c>
      <c r="I5" s="22">
        <f t="shared" si="0"/>
        <v>0.94691103559690259</v>
      </c>
      <c r="J5" s="22">
        <f t="shared" si="0"/>
        <v>0.96830260152637726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4964</v>
      </c>
      <c r="D6" s="40">
        <v>5000</v>
      </c>
      <c r="E6" s="40">
        <v>4849</v>
      </c>
      <c r="F6" s="16"/>
      <c r="G6" s="10">
        <v>48</v>
      </c>
      <c r="H6" s="22">
        <f t="shared" si="1"/>
        <v>0.82959166620243996</v>
      </c>
      <c r="I6" s="22">
        <f t="shared" si="0"/>
        <v>0.8356080441201047</v>
      </c>
      <c r="J6" s="22">
        <f t="shared" si="0"/>
        <v>0.81037268118767758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4611</v>
      </c>
      <c r="D7" s="40">
        <v>4562</v>
      </c>
      <c r="E7" s="40">
        <v>4537</v>
      </c>
      <c r="F7" s="16"/>
      <c r="G7" s="10">
        <v>72</v>
      </c>
      <c r="H7" s="22">
        <f t="shared" si="1"/>
        <v>0.77059773828756051</v>
      </c>
      <c r="I7" s="22">
        <f t="shared" si="0"/>
        <v>0.76240877945518348</v>
      </c>
      <c r="J7" s="22">
        <f t="shared" si="0"/>
        <v>0.75823073923458295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2326</v>
      </c>
      <c r="D8" s="40">
        <v>2381</v>
      </c>
      <c r="E8" s="40">
        <v>2537</v>
      </c>
      <c r="F8" s="16"/>
      <c r="G8" s="10">
        <v>96</v>
      </c>
      <c r="H8" s="22">
        <f t="shared" si="1"/>
        <v>0.38872486212467272</v>
      </c>
      <c r="I8" s="22">
        <f t="shared" si="0"/>
        <v>0.39791655060999387</v>
      </c>
      <c r="J8" s="22">
        <f t="shared" si="0"/>
        <v>0.42398752158654113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1802</v>
      </c>
      <c r="D9" s="40">
        <v>2013</v>
      </c>
      <c r="E9" s="40">
        <v>1872</v>
      </c>
      <c r="F9" s="16"/>
      <c r="G9" s="10">
        <v>120</v>
      </c>
      <c r="H9" s="22">
        <f t="shared" si="1"/>
        <v>0.3011531391008857</v>
      </c>
      <c r="I9" s="22">
        <f t="shared" si="0"/>
        <v>0.33641579856275416</v>
      </c>
      <c r="J9" s="22">
        <f t="shared" si="0"/>
        <v>0.31285165171856721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1231</v>
      </c>
      <c r="D10" s="40">
        <v>1310</v>
      </c>
      <c r="E10" s="40">
        <v>1297</v>
      </c>
      <c r="F10" s="16"/>
      <c r="G10" s="18">
        <v>144</v>
      </c>
      <c r="H10" s="22">
        <f t="shared" si="1"/>
        <v>0.20572670046236977</v>
      </c>
      <c r="I10" s="22">
        <f t="shared" si="0"/>
        <v>0.21892930755946743</v>
      </c>
      <c r="J10" s="22">
        <f t="shared" si="0"/>
        <v>0.21675672664475515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4.5163749027889954</v>
      </c>
      <c r="I14" s="9"/>
    </row>
    <row r="15" spans="1:26" x14ac:dyDescent="0.2">
      <c r="G15" s="34" t="s">
        <v>1</v>
      </c>
      <c r="H15" s="32">
        <v>0.54323995508571254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0.94590830594395847</v>
      </c>
      <c r="D20" s="35">
        <f>LOOKUP(B20,$G$19:$G$169,$H$19:$H$169)</f>
        <v>0.99312235163249363</v>
      </c>
      <c r="E20" s="9">
        <f t="shared" ref="E20:E24" si="3">(C20-D20)^2</f>
        <v>2.2291661102790852E-3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7.1936414775768394E-16</v>
      </c>
      <c r="AF20" s="1"/>
    </row>
    <row r="21" spans="2:32" x14ac:dyDescent="0.2">
      <c r="B21" s="36">
        <v>48</v>
      </c>
      <c r="C21" s="8">
        <f t="shared" si="2"/>
        <v>0.82519079717007404</v>
      </c>
      <c r="D21" s="35">
        <f t="shared" ref="D21:D25" si="6">LOOKUP(B21,$G$19:$G$169,$H$19:$H$169)</f>
        <v>0.88251250623939526</v>
      </c>
      <c r="E21" s="9">
        <f t="shared" si="3"/>
        <v>3.2857783306279018E-3</v>
      </c>
      <c r="F21" s="8"/>
      <c r="G21" s="7">
        <v>2</v>
      </c>
      <c r="H21" s="8">
        <f t="shared" si="4"/>
        <v>0.99999999999902367</v>
      </c>
      <c r="I21" s="9">
        <f t="shared" si="5"/>
        <v>6.4472222385499343E-12</v>
      </c>
      <c r="AF21" s="1"/>
    </row>
    <row r="22" spans="2:32" x14ac:dyDescent="0.2">
      <c r="B22" s="36">
        <v>72</v>
      </c>
      <c r="C22" s="8">
        <f t="shared" si="2"/>
        <v>0.76374575232577568</v>
      </c>
      <c r="D22" s="35">
        <f t="shared" si="6"/>
        <v>0.67048675770334643</v>
      </c>
      <c r="E22" s="9">
        <f t="shared" si="3"/>
        <v>8.6972400779862895E-3</v>
      </c>
      <c r="F22" s="8"/>
      <c r="G22" s="7">
        <v>3</v>
      </c>
      <c r="H22" s="8">
        <f t="shared" si="4"/>
        <v>0.99999999984273469</v>
      </c>
      <c r="I22" s="9">
        <f t="shared" si="5"/>
        <v>6.2175981348690275E-10</v>
      </c>
      <c r="AF22" s="1"/>
    </row>
    <row r="23" spans="2:32" x14ac:dyDescent="0.2">
      <c r="B23" s="36">
        <v>96</v>
      </c>
      <c r="C23" s="8">
        <f t="shared" si="2"/>
        <v>0.40354297810706924</v>
      </c>
      <c r="D23" s="35">
        <f t="shared" si="6"/>
        <v>0.46481531511247887</v>
      </c>
      <c r="E23" s="9">
        <f t="shared" si="3"/>
        <v>3.7542992821044899E-3</v>
      </c>
      <c r="F23" s="8"/>
      <c r="G23" s="7">
        <v>4</v>
      </c>
      <c r="H23" s="8">
        <f t="shared" si="4"/>
        <v>0.99999999584076216</v>
      </c>
      <c r="I23" s="9">
        <f t="shared" si="5"/>
        <v>1.1343412585534168E-8</v>
      </c>
      <c r="AF23" s="1"/>
    </row>
    <row r="24" spans="2:32" x14ac:dyDescent="0.2">
      <c r="B24" s="36">
        <v>120</v>
      </c>
      <c r="C24" s="8">
        <f t="shared" si="2"/>
        <v>0.31680686312740236</v>
      </c>
      <c r="D24" s="35">
        <f t="shared" si="6"/>
        <v>0.30886368977661738</v>
      </c>
      <c r="E24" s="9">
        <f t="shared" si="3"/>
        <v>6.3094002880620726E-5</v>
      </c>
      <c r="F24" s="8"/>
      <c r="G24" s="7">
        <v>5</v>
      </c>
      <c r="H24" s="8">
        <f t="shared" si="4"/>
        <v>0.99999995629192318</v>
      </c>
      <c r="I24" s="9">
        <f t="shared" si="5"/>
        <v>8.8934675561508379E-8</v>
      </c>
      <c r="AF24" s="1"/>
    </row>
    <row r="25" spans="2:32" x14ac:dyDescent="0.2">
      <c r="B25" s="36">
        <v>144</v>
      </c>
      <c r="C25" s="8">
        <f>AVERAGE(H10:J10)</f>
        <v>0.2138042448888641</v>
      </c>
      <c r="D25" s="35">
        <f t="shared" si="6"/>
        <v>0.2019453910020419</v>
      </c>
      <c r="E25" s="9">
        <f>SUM(E19:E24)</f>
        <v>1.8029577803878385E-2</v>
      </c>
      <c r="F25" s="8"/>
      <c r="G25" s="7">
        <v>6</v>
      </c>
      <c r="H25" s="8">
        <f t="shared" si="4"/>
        <v>0.99999973550982624</v>
      </c>
      <c r="I25" s="9">
        <f t="shared" si="5"/>
        <v>4.2207962084627049E-7</v>
      </c>
      <c r="AF25" s="1"/>
    </row>
    <row r="26" spans="2:32" x14ac:dyDescent="0.2">
      <c r="B26" s="11"/>
      <c r="C26" s="12"/>
      <c r="D26" s="12"/>
      <c r="E26" s="13">
        <f>SUM(E19:E25)</f>
        <v>3.6059155607756771E-2</v>
      </c>
      <c r="F26" s="8"/>
      <c r="G26" s="7">
        <v>7</v>
      </c>
      <c r="H26" s="8">
        <f t="shared" si="4"/>
        <v>0.99999888692765382</v>
      </c>
      <c r="I26" s="9">
        <f t="shared" si="5"/>
        <v>1.4422897702094101E-6</v>
      </c>
    </row>
    <row r="27" spans="2:32" x14ac:dyDescent="0.2">
      <c r="G27" s="7">
        <v>8</v>
      </c>
      <c r="H27" s="8">
        <f t="shared" si="4"/>
        <v>0.99999637007564257</v>
      </c>
      <c r="I27" s="9">
        <f t="shared" si="5"/>
        <v>3.9179785396997244E-6</v>
      </c>
    </row>
    <row r="28" spans="2:32" x14ac:dyDescent="0.2">
      <c r="G28" s="7">
        <v>9</v>
      </c>
      <c r="H28" s="8">
        <f t="shared" si="4"/>
        <v>0.99999018721167976</v>
      </c>
      <c r="I28" s="9">
        <f t="shared" si="5"/>
        <v>8.9971492973390489E-6</v>
      </c>
    </row>
    <row r="29" spans="2:32" x14ac:dyDescent="0.2">
      <c r="G29" s="7">
        <v>10</v>
      </c>
      <c r="H29" s="8">
        <f t="shared" si="4"/>
        <v>0.99997700865331929</v>
      </c>
      <c r="I29" s="9">
        <f t="shared" si="5"/>
        <v>1.8187344790935099E-5</v>
      </c>
    </row>
    <row r="30" spans="2:32" x14ac:dyDescent="0.2">
      <c r="G30" s="7">
        <v>11</v>
      </c>
      <c r="H30" s="8">
        <f t="shared" si="4"/>
        <v>0.99995184650561419</v>
      </c>
      <c r="I30" s="9">
        <f t="shared" si="5"/>
        <v>3.3281517302621626E-5</v>
      </c>
    </row>
    <row r="31" spans="2:32" x14ac:dyDescent="0.2">
      <c r="G31" s="7">
        <v>12</v>
      </c>
      <c r="H31" s="8">
        <f t="shared" si="4"/>
        <v>0.99990782182441251</v>
      </c>
      <c r="I31" s="9">
        <f t="shared" si="5"/>
        <v>5.624881210662394E-5</v>
      </c>
    </row>
    <row r="32" spans="2:32" x14ac:dyDescent="0.2">
      <c r="G32" s="7">
        <v>13</v>
      </c>
      <c r="H32" s="8">
        <f t="shared" si="4"/>
        <v>0.99983604979881235</v>
      </c>
      <c r="I32" s="9">
        <f t="shared" si="5"/>
        <v>8.9111032764072198E-5</v>
      </c>
    </row>
    <row r="33" spans="7:9" x14ac:dyDescent="0.2">
      <c r="G33" s="7">
        <v>14</v>
      </c>
      <c r="H33" s="8">
        <f t="shared" si="4"/>
        <v>0.99972564814380716</v>
      </c>
      <c r="I33" s="9">
        <f t="shared" si="5"/>
        <v>1.3382224722390909E-4</v>
      </c>
    </row>
    <row r="34" spans="7:9" x14ac:dyDescent="0.2">
      <c r="G34" s="7">
        <v>15</v>
      </c>
      <c r="H34" s="8">
        <f t="shared" si="4"/>
        <v>0.99956385901689726</v>
      </c>
      <c r="I34" s="9">
        <f t="shared" si="5"/>
        <v>1.9216369936233819E-4</v>
      </c>
    </row>
    <row r="35" spans="7:9" x14ac:dyDescent="0.2">
      <c r="G35" s="7">
        <v>16</v>
      </c>
      <c r="H35" s="8">
        <f t="shared" si="4"/>
        <v>0.99933626531304398</v>
      </c>
      <c r="I35" s="9">
        <f t="shared" si="5"/>
        <v>2.6566088400722921E-4</v>
      </c>
    </row>
    <row r="36" spans="7:9" x14ac:dyDescent="0.2">
      <c r="G36" s="7">
        <v>17</v>
      </c>
      <c r="H36" s="8">
        <f t="shared" si="4"/>
        <v>0.99902707761239484</v>
      </c>
      <c r="I36" s="9">
        <f t="shared" si="5"/>
        <v>3.5552528457480842E-4</v>
      </c>
    </row>
    <row r="37" spans="7:9" x14ac:dyDescent="0.2">
      <c r="G37" s="7">
        <v>18</v>
      </c>
      <c r="H37" s="8">
        <f t="shared" si="4"/>
        <v>0.99861946722058414</v>
      </c>
      <c r="I37" s="9">
        <f t="shared" si="5"/>
        <v>4.6262015083723659E-4</v>
      </c>
    </row>
    <row r="38" spans="7:9" x14ac:dyDescent="0.2">
      <c r="G38" s="7">
        <v>19</v>
      </c>
      <c r="H38" s="8">
        <f t="shared" si="4"/>
        <v>0.99809592243113132</v>
      </c>
      <c r="I38" s="9">
        <f t="shared" si="5"/>
        <v>5.8744773761301998E-4</v>
      </c>
    </row>
    <row r="39" spans="7:9" x14ac:dyDescent="0.2">
      <c r="G39" s="7">
        <v>20</v>
      </c>
      <c r="H39" s="8">
        <f t="shared" si="4"/>
        <v>0.9974386082946296</v>
      </c>
      <c r="I39" s="9">
        <f t="shared" si="5"/>
        <v>7.3015440818593612E-4</v>
      </c>
    </row>
    <row r="40" spans="7:9" x14ac:dyDescent="0.2">
      <c r="G40" s="7">
        <v>21</v>
      </c>
      <c r="H40" s="8">
        <f t="shared" si="4"/>
        <v>0.99662971398962796</v>
      </c>
      <c r="I40" s="9">
        <f t="shared" si="5"/>
        <v>8.9054967129012519E-4</v>
      </c>
    </row>
    <row r="41" spans="7:9" x14ac:dyDescent="0.2">
      <c r="G41" s="7">
        <v>22</v>
      </c>
      <c r="H41" s="8">
        <f t="shared" si="4"/>
        <v>0.995651775792736</v>
      </c>
      <c r="I41" s="9">
        <f t="shared" si="5"/>
        <v>1.0681353356566141E-3</v>
      </c>
    </row>
    <row r="42" spans="7:9" x14ac:dyDescent="0.2">
      <c r="G42" s="7">
        <v>23</v>
      </c>
      <c r="H42" s="8">
        <f t="shared" si="4"/>
        <v>0.9944879672868755</v>
      </c>
      <c r="I42" s="9">
        <f t="shared" si="5"/>
        <v>1.2621413469207456E-3</v>
      </c>
    </row>
    <row r="43" spans="7:9" x14ac:dyDescent="0.2">
      <c r="G43" s="7">
        <v>24</v>
      </c>
      <c r="H43" s="8">
        <f t="shared" si="4"/>
        <v>0.99312235163249363</v>
      </c>
      <c r="I43" s="9">
        <f t="shared" si="5"/>
        <v>1.4715653832906245E-3</v>
      </c>
    </row>
    <row r="44" spans="7:9" x14ac:dyDescent="0.2">
      <c r="G44" s="7">
        <v>25</v>
      </c>
      <c r="H44" s="8">
        <f t="shared" si="4"/>
        <v>0.99154009337519711</v>
      </c>
      <c r="I44" s="9">
        <f t="shared" si="5"/>
        <v>1.6952138371003509E-3</v>
      </c>
    </row>
    <row r="45" spans="7:9" x14ac:dyDescent="0.2">
      <c r="G45" s="7">
        <v>26</v>
      </c>
      <c r="H45" s="8">
        <f t="shared" si="4"/>
        <v>0.98972762936684278</v>
      </c>
      <c r="I45" s="9">
        <f t="shared" si="5"/>
        <v>1.9317423415160439E-3</v>
      </c>
    </row>
    <row r="46" spans="7:9" x14ac:dyDescent="0.2">
      <c r="G46" s="7">
        <v>27</v>
      </c>
      <c r="H46" s="8">
        <f t="shared" si="4"/>
        <v>0.98767279997231627</v>
      </c>
      <c r="I46" s="9">
        <f t="shared" si="5"/>
        <v>2.1796944824558685E-3</v>
      </c>
    </row>
    <row r="47" spans="7:9" x14ac:dyDescent="0.2">
      <c r="G47" s="7">
        <v>28</v>
      </c>
      <c r="H47" s="8">
        <f t="shared" si="4"/>
        <v>0.98536494288131693</v>
      </c>
      <c r="I47" s="9">
        <f t="shared" si="5"/>
        <v>2.4375377497229235E-3</v>
      </c>
    </row>
    <row r="48" spans="7:9" x14ac:dyDescent="0.2">
      <c r="G48" s="7">
        <v>29</v>
      </c>
      <c r="H48" s="8">
        <f t="shared" si="4"/>
        <v>0.98279495261315031</v>
      </c>
      <c r="I48" s="9">
        <f t="shared" si="5"/>
        <v>2.7036961242176941E-3</v>
      </c>
    </row>
    <row r="49" spans="7:9" x14ac:dyDescent="0.2">
      <c r="G49" s="7">
        <v>30</v>
      </c>
      <c r="H49" s="8">
        <f t="shared" si="4"/>
        <v>0.97995530926295005</v>
      </c>
      <c r="I49" s="9">
        <f t="shared" si="5"/>
        <v>2.9765789725767003E-3</v>
      </c>
    </row>
    <row r="50" spans="7:9" x14ac:dyDescent="0.2">
      <c r="G50" s="7">
        <v>31</v>
      </c>
      <c r="H50" s="8">
        <f t="shared" si="4"/>
        <v>0.97684008025528479</v>
      </c>
      <c r="I50" s="9">
        <f t="shared" si="5"/>
        <v>3.2546061331715742E-3</v>
      </c>
    </row>
    <row r="51" spans="7:9" x14ac:dyDescent="0.2">
      <c r="G51" s="7">
        <v>32</v>
      </c>
      <c r="H51" s="8">
        <f t="shared" si="4"/>
        <v>0.97344489890359176</v>
      </c>
      <c r="I51" s="9">
        <f t="shared" si="5"/>
        <v>3.5362292363414305E-3</v>
      </c>
    </row>
    <row r="52" spans="7:9" x14ac:dyDescent="0.2">
      <c r="G52" s="7">
        <v>33</v>
      </c>
      <c r="H52" s="8">
        <f t="shared" si="4"/>
        <v>0.9697669234706332</v>
      </c>
      <c r="I52" s="9">
        <f t="shared" si="5"/>
        <v>3.8199494156973463E-3</v>
      </c>
    </row>
    <row r="53" spans="7:9" x14ac:dyDescent="0.2">
      <c r="G53" s="7">
        <v>34</v>
      </c>
      <c r="H53" s="8">
        <f t="shared" si="4"/>
        <v>0.96580478022694893</v>
      </c>
      <c r="I53" s="9">
        <f t="shared" si="5"/>
        <v>4.104331644648151E-3</v>
      </c>
    </row>
    <row r="54" spans="7:9" x14ac:dyDescent="0.2">
      <c r="G54" s="7">
        <v>35</v>
      </c>
      <c r="H54" s="8">
        <f t="shared" si="4"/>
        <v>0.96155849374389912</v>
      </c>
      <c r="I54" s="9">
        <f t="shared" si="5"/>
        <v>4.3880159804861353E-3</v>
      </c>
    </row>
    <row r="55" spans="7:9" x14ac:dyDescent="0.2">
      <c r="G55" s="7">
        <v>36</v>
      </c>
      <c r="H55" s="8">
        <f t="shared" si="4"/>
        <v>0.95702940736110254</v>
      </c>
      <c r="I55" s="9">
        <f t="shared" si="5"/>
        <v>4.669726023997605E-3</v>
      </c>
    </row>
    <row r="56" spans="7:9" x14ac:dyDescent="0.2">
      <c r="G56" s="7">
        <v>37</v>
      </c>
      <c r="H56" s="8">
        <f t="shared" si="4"/>
        <v>0.95222009645459804</v>
      </c>
      <c r="I56" s="9">
        <f t="shared" si="5"/>
        <v>4.9482749111668858E-3</v>
      </c>
    </row>
    <row r="57" spans="7:9" x14ac:dyDescent="0.2">
      <c r="G57" s="7">
        <v>38</v>
      </c>
      <c r="H57" s="8">
        <f t="shared" si="4"/>
        <v>0.94713427681654005</v>
      </c>
      <c r="I57" s="9">
        <f t="shared" si="5"/>
        <v>5.2225691496903008E-3</v>
      </c>
    </row>
    <row r="58" spans="7:9" x14ac:dyDescent="0.2">
      <c r="G58" s="7">
        <v>39</v>
      </c>
      <c r="H58" s="8">
        <f t="shared" si="4"/>
        <v>0.94177671015023556</v>
      </c>
      <c r="I58" s="9">
        <f t="shared" si="5"/>
        <v>5.4916106003943133E-3</v>
      </c>
    </row>
    <row r="59" spans="7:9" x14ac:dyDescent="0.2">
      <c r="G59" s="7">
        <v>40</v>
      </c>
      <c r="H59" s="8">
        <f t="shared" si="4"/>
        <v>0.93615310839309285</v>
      </c>
      <c r="I59" s="9">
        <f t="shared" si="5"/>
        <v>5.7544968851737672E-3</v>
      </c>
    </row>
    <row r="60" spans="7:9" x14ac:dyDescent="0.2">
      <c r="G60" s="7">
        <v>41</v>
      </c>
      <c r="H60" s="8">
        <f t="shared" si="4"/>
        <v>0.93027003830924648</v>
      </c>
      <c r="I60" s="9">
        <f t="shared" si="5"/>
        <v>6.0104204809959703E-3</v>
      </c>
    </row>
    <row r="61" spans="7:9" x14ac:dyDescent="0.2">
      <c r="G61" s="7">
        <v>42</v>
      </c>
      <c r="H61" s="8">
        <f t="shared" si="4"/>
        <v>0.9241348275459581</v>
      </c>
      <c r="I61" s="9">
        <f t="shared" si="5"/>
        <v>6.258666735570303E-3</v>
      </c>
    </row>
    <row r="62" spans="7:9" x14ac:dyDescent="0.2">
      <c r="G62" s="7">
        <v>43</v>
      </c>
      <c r="H62" s="8">
        <f t="shared" si="4"/>
        <v>0.9177554731245543</v>
      </c>
      <c r="I62" s="9">
        <f t="shared" si="5"/>
        <v>6.4986110157397199E-3</v>
      </c>
    </row>
    <row r="63" spans="7:9" x14ac:dyDescent="0.2">
      <c r="G63" s="7">
        <v>44</v>
      </c>
      <c r="H63" s="8">
        <f t="shared" si="4"/>
        <v>0.91114055313777709</v>
      </c>
      <c r="I63" s="9">
        <f t="shared" si="5"/>
        <v>6.7297151754294139E-3</v>
      </c>
    </row>
    <row r="64" spans="7:9" x14ac:dyDescent="0.2">
      <c r="G64" s="7">
        <v>45</v>
      </c>
      <c r="H64" s="8">
        <f t="shared" si="4"/>
        <v>0.90429914225031327</v>
      </c>
      <c r="I64" s="9">
        <f t="shared" si="5"/>
        <v>6.9515235067313845E-3</v>
      </c>
    </row>
    <row r="65" spans="7:9" x14ac:dyDescent="0.2">
      <c r="G65" s="7">
        <v>46</v>
      </c>
      <c r="H65" s="8">
        <f t="shared" si="4"/>
        <v>0.8972407314467582</v>
      </c>
      <c r="I65" s="9">
        <f t="shared" si="5"/>
        <v>7.1636583158342527E-3</v>
      </c>
    </row>
    <row r="66" spans="7:9" x14ac:dyDescent="0.2">
      <c r="G66" s="7">
        <v>47</v>
      </c>
      <c r="H66" s="8">
        <f t="shared" si="4"/>
        <v>0.88997515233981139</v>
      </c>
      <c r="I66" s="9">
        <f t="shared" si="5"/>
        <v>7.3658152452823564E-3</v>
      </c>
    </row>
    <row r="67" spans="7:9" x14ac:dyDescent="0.2">
      <c r="G67" s="7">
        <v>48</v>
      </c>
      <c r="H67" s="8">
        <f t="shared" si="4"/>
        <v>0.88251250623939526</v>
      </c>
      <c r="I67" s="9">
        <f t="shared" si="5"/>
        <v>7.5577584456002255E-3</v>
      </c>
    </row>
    <row r="68" spans="7:9" x14ac:dyDescent="0.2">
      <c r="G68" s="7">
        <v>49</v>
      </c>
      <c r="H68" s="8">
        <f t="shared" si="4"/>
        <v>0.87486309808882234</v>
      </c>
      <c r="I68" s="9">
        <f t="shared" si="5"/>
        <v>7.7393156826856702E-3</v>
      </c>
    </row>
    <row r="69" spans="7:9" x14ac:dyDescent="0.2">
      <c r="G69" s="7">
        <v>50</v>
      </c>
      <c r="H69" s="8">
        <f t="shared" si="4"/>
        <v>0.86703737529529168</v>
      </c>
      <c r="I69" s="9">
        <f t="shared" si="5"/>
        <v>7.9103734525346869E-3</v>
      </c>
    </row>
    <row r="70" spans="7:9" x14ac:dyDescent="0.2">
      <c r="G70" s="7">
        <v>51</v>
      </c>
      <c r="H70" s="8">
        <f t="shared" si="4"/>
        <v>0.85904587141714339</v>
      </c>
      <c r="I70" s="9">
        <f t="shared" si="5"/>
        <v>8.0708721617403934E-3</v>
      </c>
    </row>
    <row r="71" spans="7:9" x14ac:dyDescent="0.2">
      <c r="G71" s="7">
        <v>52</v>
      </c>
      <c r="H71" s="8">
        <f t="shared" si="4"/>
        <v>0.85089915461772769</v>
      </c>
      <c r="I71" s="9">
        <f t="shared" si="5"/>
        <v>8.2208014207075675E-3</v>
      </c>
    </row>
    <row r="72" spans="7:9" x14ac:dyDescent="0.2">
      <c r="G72" s="7">
        <v>53</v>
      </c>
      <c r="H72" s="8">
        <f t="shared" si="4"/>
        <v>0.84260778075393061</v>
      </c>
      <c r="I72" s="9">
        <f t="shared" si="5"/>
        <v>8.3601954865253191E-3</v>
      </c>
    </row>
    <row r="73" spans="7:9" x14ac:dyDescent="0.2">
      <c r="G73" s="7">
        <v>54</v>
      </c>
      <c r="H73" s="8">
        <f t="shared" si="4"/>
        <v>0.83418225093487286</v>
      </c>
      <c r="I73" s="9">
        <f t="shared" si="5"/>
        <v>8.4891288838144507E-3</v>
      </c>
    </row>
    <row r="74" spans="7:9" x14ac:dyDescent="0.2">
      <c r="G74" s="7">
        <v>55</v>
      </c>
      <c r="H74" s="8">
        <f t="shared" si="4"/>
        <v>0.82563297336177455</v>
      </c>
      <c r="I74" s="9">
        <f t="shared" si="5"/>
        <v>8.6077122244849983E-3</v>
      </c>
    </row>
    <row r="75" spans="7:9" x14ac:dyDescent="0.2">
      <c r="G75" s="7">
        <v>56</v>
      </c>
      <c r="H75" s="8">
        <f t="shared" si="4"/>
        <v>0.81697022924226081</v>
      </c>
      <c r="I75" s="9">
        <f t="shared" si="5"/>
        <v>8.7160882410723221E-3</v>
      </c>
    </row>
    <row r="76" spans="7:9" x14ac:dyDescent="0.2">
      <c r="G76" s="7">
        <v>57</v>
      </c>
      <c r="H76" s="8">
        <f t="shared" si="4"/>
        <v>0.80820414256043271</v>
      </c>
      <c r="I76" s="9">
        <f t="shared" si="5"/>
        <v>8.8144280430466973E-3</v>
      </c>
    </row>
    <row r="77" spans="7:9" x14ac:dyDescent="0.2">
      <c r="G77" s="7">
        <v>58</v>
      </c>
      <c r="H77" s="8">
        <f t="shared" si="4"/>
        <v>0.79934465347689576</v>
      </c>
      <c r="I77" s="9">
        <f t="shared" si="5"/>
        <v>8.9029276010930102E-3</v>
      </c>
    </row>
    <row r="78" spans="7:9" x14ac:dyDescent="0.2">
      <c r="G78" s="7">
        <v>59</v>
      </c>
      <c r="H78" s="8">
        <f t="shared" si="4"/>
        <v>0.79040149512982305</v>
      </c>
      <c r="I78" s="9">
        <f t="shared" si="5"/>
        <v>8.9818044607273499E-3</v>
      </c>
    </row>
    <row r="79" spans="7:9" x14ac:dyDescent="0.2">
      <c r="G79" s="7">
        <v>60</v>
      </c>
      <c r="H79" s="8">
        <f t="shared" si="4"/>
        <v>0.78138417360829082</v>
      </c>
      <c r="I79" s="9">
        <f t="shared" si="5"/>
        <v>9.0512946836574792E-3</v>
      </c>
    </row>
    <row r="80" spans="7:9" x14ac:dyDescent="0.2">
      <c r="G80" s="7">
        <v>61</v>
      </c>
      <c r="H80" s="8">
        <f t="shared" si="4"/>
        <v>0.77230195087194708</v>
      </c>
      <c r="I80" s="9">
        <f t="shared" si="5"/>
        <v>9.1116500129131521E-3</v>
      </c>
    </row>
    <row r="81" spans="7:9" x14ac:dyDescent="0.2">
      <c r="G81" s="7">
        <v>62</v>
      </c>
      <c r="H81" s="8">
        <f t="shared" si="4"/>
        <v>0.76316383039604507</v>
      </c>
      <c r="I81" s="9">
        <f t="shared" si="5"/>
        <v>9.1631352558910664E-3</v>
      </c>
    </row>
    <row r="82" spans="7:9" x14ac:dyDescent="0.2">
      <c r="G82" s="7">
        <v>63</v>
      </c>
      <c r="H82" s="8">
        <f t="shared" si="4"/>
        <v>0.75397854532746322</v>
      </c>
      <c r="I82" s="9">
        <f t="shared" si="5"/>
        <v>9.2060258780043147E-3</v>
      </c>
    </row>
    <row r="83" spans="7:9" x14ac:dyDescent="0.2">
      <c r="G83" s="7">
        <v>64</v>
      </c>
      <c r="H83" s="8">
        <f t="shared" si="4"/>
        <v>0.74475454894524129</v>
      </c>
      <c r="I83" s="9">
        <f t="shared" si="5"/>
        <v>9.2406057985340417E-3</v>
      </c>
    </row>
    <row r="84" spans="7:9" x14ac:dyDescent="0.2">
      <c r="G84" s="7">
        <v>65</v>
      </c>
      <c r="H84" s="8">
        <f t="shared" ref="H84:H147" si="7">1-_xlfn.LOGNORM.DIST(G84,H$14,H$15,TRUE)</f>
        <v>0.73550000722796527</v>
      </c>
      <c r="I84" s="9">
        <f t="shared" ref="I84:I147" si="8">_xlfn.LOGNORM.DIST(G84,$H$14,$H$15,FALSE)</f>
        <v>9.2671653794956163E-3</v>
      </c>
    </row>
    <row r="85" spans="7:9" x14ac:dyDescent="0.2">
      <c r="G85" s="7">
        <v>66</v>
      </c>
      <c r="H85" s="8">
        <f t="shared" si="7"/>
        <v>0.72622279333981177</v>
      </c>
      <c r="I85" s="9">
        <f t="shared" si="8"/>
        <v>9.2859995978026109E-3</v>
      </c>
    </row>
    <row r="86" spans="7:9" x14ac:dyDescent="0.2">
      <c r="G86" s="7">
        <v>67</v>
      </c>
      <c r="H86" s="8">
        <f t="shared" si="7"/>
        <v>0.71693048385694946</v>
      </c>
      <c r="I86" s="9">
        <f t="shared" si="8"/>
        <v>9.2974063906965474E-3</v>
      </c>
    </row>
    <row r="87" spans="7:9" x14ac:dyDescent="0.2">
      <c r="G87" s="7">
        <v>68</v>
      </c>
      <c r="H87" s="8">
        <f t="shared" si="7"/>
        <v>0.70763035656611684</v>
      </c>
      <c r="I87" s="9">
        <f t="shared" si="8"/>
        <v>9.3016851642715014E-3</v>
      </c>
    </row>
    <row r="88" spans="7:9" x14ac:dyDescent="0.2">
      <c r="G88" s="7">
        <v>69</v>
      </c>
      <c r="H88" s="8">
        <f t="shared" si="7"/>
        <v>0.69832938967736613</v>
      </c>
      <c r="I88" s="9">
        <f t="shared" si="8"/>
        <v>9.2991354549265548E-3</v>
      </c>
    </row>
    <row r="89" spans="7:9" x14ac:dyDescent="0.2">
      <c r="G89" s="7">
        <v>70</v>
      </c>
      <c r="H89" s="8">
        <f t="shared" si="7"/>
        <v>0.68903426230308318</v>
      </c>
      <c r="I89" s="9">
        <f t="shared" si="8"/>
        <v>9.2900557337003333E-3</v>
      </c>
    </row>
    <row r="90" spans="7:9" x14ac:dyDescent="0.2">
      <c r="G90" s="7">
        <v>71</v>
      </c>
      <c r="H90" s="8">
        <f t="shared" si="7"/>
        <v>0.67975135606534254</v>
      </c>
      <c r="I90" s="9">
        <f t="shared" si="8"/>
        <v>9.2747423436533149E-3</v>
      </c>
    </row>
    <row r="91" spans="7:9" x14ac:dyDescent="0.2">
      <c r="G91" s="7">
        <v>72</v>
      </c>
      <c r="H91" s="8">
        <f t="shared" si="7"/>
        <v>0.67048675770334643</v>
      </c>
      <c r="I91" s="9">
        <f t="shared" si="8"/>
        <v>9.2534885607484137E-3</v>
      </c>
    </row>
    <row r="92" spans="7:9" x14ac:dyDescent="0.2">
      <c r="G92" s="7">
        <v>73</v>
      </c>
      <c r="H92" s="8">
        <f t="shared" si="7"/>
        <v>0.66124626256208918</v>
      </c>
      <c r="I92" s="9">
        <f t="shared" si="8"/>
        <v>9.2265837690183993E-3</v>
      </c>
    </row>
    <row r="93" spans="7:9" x14ac:dyDescent="0.2">
      <c r="G93" s="7">
        <v>74</v>
      </c>
      <c r="H93" s="8">
        <f t="shared" si="7"/>
        <v>0.6520353788524067</v>
      </c>
      <c r="I93" s="9">
        <f t="shared" si="8"/>
        <v>9.1943127411877844E-3</v>
      </c>
    </row>
    <row r="94" spans="7:9" x14ac:dyDescent="0.2">
      <c r="G94" s="7">
        <v>75</v>
      </c>
      <c r="H94" s="8">
        <f t="shared" si="7"/>
        <v>0.64285933258120653</v>
      </c>
      <c r="I94" s="9">
        <f t="shared" si="8"/>
        <v>9.1569550163232514E-3</v>
      </c>
    </row>
    <row r="95" spans="7:9" x14ac:dyDescent="0.2">
      <c r="G95" s="7">
        <v>76</v>
      </c>
      <c r="H95" s="8">
        <f t="shared" si="7"/>
        <v>0.63372307305887976</v>
      </c>
      <c r="I95" s="9">
        <f t="shared" si="8"/>
        <v>9.1147843665113863E-3</v>
      </c>
    </row>
    <row r="96" spans="7:9" x14ac:dyDescent="0.2">
      <c r="G96" s="7">
        <v>77</v>
      </c>
      <c r="H96" s="8">
        <f t="shared" si="7"/>
        <v>0.62463127889870185</v>
      </c>
      <c r="I96" s="9">
        <f t="shared" si="8"/>
        <v>9.0680683449964345E-3</v>
      </c>
    </row>
    <row r="97" spans="7:9" x14ac:dyDescent="0.2">
      <c r="G97" s="7">
        <v>78</v>
      </c>
      <c r="H97" s="8">
        <f t="shared" si="7"/>
        <v>0.61558836443034726</v>
      </c>
      <c r="I97" s="9">
        <f t="shared" si="8"/>
        <v>9.0170679086480059E-3</v>
      </c>
    </row>
    <row r="98" spans="7:9" x14ac:dyDescent="0.2">
      <c r="G98" s="7">
        <v>79</v>
      </c>
      <c r="H98" s="8">
        <f t="shared" si="7"/>
        <v>0.60659848645658032</v>
      </c>
      <c r="I98" s="9">
        <f t="shared" si="8"/>
        <v>8.9620371080631235E-3</v>
      </c>
    </row>
    <row r="99" spans="7:9" x14ac:dyDescent="0.2">
      <c r="G99" s="7">
        <v>80</v>
      </c>
      <c r="H99" s="8">
        <f t="shared" si="7"/>
        <v>0.59766555128866083</v>
      </c>
      <c r="I99" s="9">
        <f t="shared" si="8"/>
        <v>8.9032228390337198E-3</v>
      </c>
    </row>
    <row r="100" spans="7:9" x14ac:dyDescent="0.2">
      <c r="G100" s="7">
        <v>81</v>
      </c>
      <c r="H100" s="8">
        <f t="shared" si="7"/>
        <v>0.58879322200204776</v>
      </c>
      <c r="I100" s="9">
        <f t="shared" si="8"/>
        <v>8.8408646495284297E-3</v>
      </c>
    </row>
    <row r="101" spans="7:9" x14ac:dyDescent="0.2">
      <c r="G101" s="7">
        <v>82</v>
      </c>
      <c r="H101" s="8">
        <f t="shared" si="7"/>
        <v>0.57998492585965877</v>
      </c>
      <c r="I101" s="9">
        <f t="shared" si="8"/>
        <v>8.7751945967404973E-3</v>
      </c>
    </row>
    <row r="102" spans="7:9" x14ac:dyDescent="0.2">
      <c r="G102" s="7">
        <v>83</v>
      </c>
      <c r="H102" s="8">
        <f t="shared" si="7"/>
        <v>0.57124386185516307</v>
      </c>
      <c r="I102" s="9">
        <f t="shared" si="8"/>
        <v>8.7064371491427286E-3</v>
      </c>
    </row>
    <row r="103" spans="7:9" x14ac:dyDescent="0.2">
      <c r="G103" s="7">
        <v>84</v>
      </c>
      <c r="H103" s="8">
        <f t="shared" si="7"/>
        <v>0.56257300833369239</v>
      </c>
      <c r="I103" s="9">
        <f t="shared" si="8"/>
        <v>8.6348091288624487E-3</v>
      </c>
    </row>
    <row r="104" spans="7:9" x14ac:dyDescent="0.2">
      <c r="G104" s="7">
        <v>85</v>
      </c>
      <c r="H104" s="8">
        <f t="shared" si="7"/>
        <v>0.5539751306518288</v>
      </c>
      <c r="I104" s="9">
        <f t="shared" si="8"/>
        <v>8.560519690044139E-3</v>
      </c>
    </row>
    <row r="105" spans="7:9" x14ac:dyDescent="0.2">
      <c r="G105" s="7">
        <v>86</v>
      </c>
      <c r="H105" s="8">
        <f t="shared" si="7"/>
        <v>0.54545278884292347</v>
      </c>
      <c r="I105" s="9">
        <f t="shared" si="8"/>
        <v>8.4837703292040632E-3</v>
      </c>
    </row>
    <row r="106" spans="7:9" x14ac:dyDescent="0.2">
      <c r="G106" s="7">
        <v>87</v>
      </c>
      <c r="H106" s="8">
        <f t="shared" si="7"/>
        <v>0.53700834525759844</v>
      </c>
      <c r="I106" s="9">
        <f t="shared" si="8"/>
        <v>8.404754923899669E-3</v>
      </c>
    </row>
    <row r="107" spans="7:9" x14ac:dyDescent="0.2">
      <c r="G107" s="7">
        <v>88</v>
      </c>
      <c r="H107" s="8">
        <f t="shared" si="7"/>
        <v>0.5286439721528523</v>
      </c>
      <c r="I107" s="9">
        <f t="shared" si="8"/>
        <v>8.3236597963367732E-3</v>
      </c>
    </row>
    <row r="108" spans="7:9" x14ac:dyDescent="0.2">
      <c r="G108" s="7">
        <v>89</v>
      </c>
      <c r="H108" s="8">
        <f t="shared" si="7"/>
        <v>0.52036165920638333</v>
      </c>
      <c r="I108" s="9">
        <f t="shared" si="8"/>
        <v>8.2406637988190774E-3</v>
      </c>
    </row>
    <row r="109" spans="7:9" x14ac:dyDescent="0.2">
      <c r="G109" s="7">
        <v>90</v>
      </c>
      <c r="H109" s="8">
        <f t="shared" si="7"/>
        <v>0.51216322093573141</v>
      </c>
      <c r="I109" s="9">
        <f t="shared" si="8"/>
        <v>8.1559384182095743E-3</v>
      </c>
    </row>
    <row r="110" spans="7:9" x14ac:dyDescent="0.2">
      <c r="G110" s="7">
        <v>91</v>
      </c>
      <c r="H110" s="8">
        <f t="shared" si="7"/>
        <v>0.50405030400454653</v>
      </c>
      <c r="I110" s="9">
        <f t="shared" si="8"/>
        <v>8.0696478968198832E-3</v>
      </c>
    </row>
    <row r="111" spans="7:9" x14ac:dyDescent="0.2">
      <c r="G111" s="7">
        <v>92</v>
      </c>
      <c r="H111" s="8">
        <f t="shared" si="7"/>
        <v>0.49602439440073387</v>
      </c>
      <c r="I111" s="9">
        <f t="shared" si="8"/>
        <v>7.9819493673741072E-3</v>
      </c>
    </row>
    <row r="112" spans="7:9" x14ac:dyDescent="0.2">
      <c r="G112" s="7">
        <v>93</v>
      </c>
      <c r="H112" s="8">
        <f t="shared" si="7"/>
        <v>0.48808682447350682</v>
      </c>
      <c r="I112" s="9">
        <f t="shared" si="8"/>
        <v>7.8929929999086174E-3</v>
      </c>
    </row>
    <row r="113" spans="7:9" x14ac:dyDescent="0.2">
      <c r="G113" s="7">
        <v>94</v>
      </c>
      <c r="H113" s="8">
        <f t="shared" si="7"/>
        <v>0.48023877981838159</v>
      </c>
      <c r="I113" s="9">
        <f t="shared" si="8"/>
        <v>7.8029221586674137E-3</v>
      </c>
    </row>
    <row r="114" spans="7:9" x14ac:dyDescent="0.2">
      <c r="G114" s="7">
        <v>95</v>
      </c>
      <c r="H114" s="8">
        <f t="shared" si="7"/>
        <v>0.47248130600101856</v>
      </c>
      <c r="I114" s="9">
        <f t="shared" si="8"/>
        <v>7.7118735672381646E-3</v>
      </c>
    </row>
    <row r="115" spans="7:9" x14ac:dyDescent="0.2">
      <c r="G115" s="7">
        <v>96</v>
      </c>
      <c r="H115" s="8">
        <f t="shared" si="7"/>
        <v>0.46481531511247887</v>
      </c>
      <c r="I115" s="9">
        <f t="shared" si="8"/>
        <v>7.6199774803442843E-3</v>
      </c>
    </row>
    <row r="116" spans="7:9" x14ac:dyDescent="0.2">
      <c r="G116" s="7">
        <v>97</v>
      </c>
      <c r="H116" s="8">
        <f t="shared" si="7"/>
        <v>0.45724159214995586</v>
      </c>
      <c r="I116" s="9">
        <f t="shared" si="8"/>
        <v>7.5273578608659117E-3</v>
      </c>
    </row>
    <row r="117" spans="7:9" x14ac:dyDescent="0.2">
      <c r="G117" s="7">
        <v>98</v>
      </c>
      <c r="H117" s="8">
        <f t="shared" si="7"/>
        <v>0.449760801218414</v>
      </c>
      <c r="I117" s="9">
        <f t="shared" si="8"/>
        <v>7.4341325608084921E-3</v>
      </c>
    </row>
    <row r="118" spans="7:9" x14ac:dyDescent="0.2">
      <c r="G118" s="7">
        <v>99</v>
      </c>
      <c r="H118" s="8">
        <f t="shared" si="7"/>
        <v>0.44237349154976935</v>
      </c>
      <c r="I118" s="9">
        <f t="shared" si="8"/>
        <v>7.3404135050709101E-3</v>
      </c>
    </row>
    <row r="119" spans="7:9" x14ac:dyDescent="0.2">
      <c r="G119" s="7">
        <v>100</v>
      </c>
      <c r="H119" s="8">
        <f t="shared" si="7"/>
        <v>0.43508010333732972</v>
      </c>
      <c r="I119" s="9">
        <f t="shared" si="8"/>
        <v>7.2463068769884342E-3</v>
      </c>
    </row>
    <row r="120" spans="7:9" x14ac:dyDescent="0.2">
      <c r="G120" s="7">
        <v>101</v>
      </c>
      <c r="H120" s="8">
        <f t="shared" si="7"/>
        <v>0.42788097338419673</v>
      </c>
      <c r="I120" s="9">
        <f t="shared" si="8"/>
        <v>7.1519133047384092E-3</v>
      </c>
    </row>
    <row r="121" spans="7:9" x14ac:dyDescent="0.2">
      <c r="G121" s="7">
        <v>102</v>
      </c>
      <c r="H121" s="8">
        <f t="shared" si="7"/>
        <v>0.42077634056516366</v>
      </c>
      <c r="I121" s="9">
        <f t="shared" si="8"/>
        <v>7.0573280477996339E-3</v>
      </c>
    </row>
    <row r="122" spans="7:9" x14ac:dyDescent="0.2">
      <c r="G122" s="7">
        <v>103</v>
      </c>
      <c r="H122" s="8">
        <f t="shared" si="7"/>
        <v>0.41376635110243221</v>
      </c>
      <c r="I122" s="9">
        <f t="shared" si="8"/>
        <v>6.9626411827513283E-3</v>
      </c>
    </row>
    <row r="123" spans="7:9" x14ac:dyDescent="0.2">
      <c r="G123" s="7">
        <v>104</v>
      </c>
      <c r="H123" s="8">
        <f t="shared" si="7"/>
        <v>0.40685106365612911</v>
      </c>
      <c r="I123" s="9">
        <f t="shared" si="8"/>
        <v>6.8679377877834949E-3</v>
      </c>
    </row>
    <row r="124" spans="7:9" x14ac:dyDescent="0.2">
      <c r="G124" s="7">
        <v>105</v>
      </c>
      <c r="H124" s="8">
        <f t="shared" si="7"/>
        <v>0.40003045423118055</v>
      </c>
      <c r="I124" s="9">
        <f t="shared" si="8"/>
        <v>6.773298125369186E-3</v>
      </c>
    </row>
    <row r="125" spans="7:9" x14ac:dyDescent="0.2">
      <c r="G125" s="7">
        <v>106</v>
      </c>
      <c r="H125" s="8">
        <f t="shared" si="7"/>
        <v>0.39330442090264262</v>
      </c>
      <c r="I125" s="9">
        <f t="shared" si="8"/>
        <v>6.6787978226207573E-3</v>
      </c>
    </row>
    <row r="126" spans="7:9" x14ac:dyDescent="0.2">
      <c r="G126" s="7">
        <v>107</v>
      </c>
      <c r="H126" s="8">
        <f t="shared" si="7"/>
        <v>0.38667278836200425</v>
      </c>
      <c r="I126" s="9">
        <f t="shared" si="8"/>
        <v>6.5845080489174441E-3</v>
      </c>
    </row>
    <row r="127" spans="7:9" x14ac:dyDescent="0.2">
      <c r="G127" s="7">
        <v>108</v>
      </c>
      <c r="H127" s="8">
        <f t="shared" si="7"/>
        <v>0.38013531228737762</v>
      </c>
      <c r="I127" s="9">
        <f t="shared" si="8"/>
        <v>6.4904956904501326E-3</v>
      </c>
    </row>
    <row r="128" spans="7:9" x14ac:dyDescent="0.2">
      <c r="G128" s="7">
        <v>109</v>
      </c>
      <c r="H128" s="8">
        <f t="shared" si="7"/>
        <v>0.3736916835408145</v>
      </c>
      <c r="I128" s="9">
        <f t="shared" si="8"/>
        <v>6.3968235213830897E-3</v>
      </c>
    </row>
    <row r="129" spans="7:9" x14ac:dyDescent="0.2">
      <c r="G129" s="7">
        <v>110</v>
      </c>
      <c r="H129" s="8">
        <f t="shared" si="7"/>
        <v>0.36734153219625287</v>
      </c>
      <c r="I129" s="9">
        <f t="shared" si="8"/>
        <v>6.3035503713803134E-3</v>
      </c>
    </row>
    <row r="130" spans="7:9" x14ac:dyDescent="0.2">
      <c r="G130" s="7">
        <v>111</v>
      </c>
      <c r="H130" s="8">
        <f t="shared" si="7"/>
        <v>0.3610844314018542</v>
      </c>
      <c r="I130" s="9">
        <f t="shared" si="8"/>
        <v>6.2107312892880724E-3</v>
      </c>
    </row>
    <row r="131" spans="7:9" x14ac:dyDescent="0.2">
      <c r="G131" s="7">
        <v>112</v>
      </c>
      <c r="H131" s="8">
        <f t="shared" si="7"/>
        <v>0.35491990108063987</v>
      </c>
      <c r="I131" s="9">
        <f t="shared" si="8"/>
        <v>6.1184177028039315E-3</v>
      </c>
    </row>
    <row r="132" spans="7:9" x14ac:dyDescent="0.2">
      <c r="G132" s="7">
        <v>113</v>
      </c>
      <c r="H132" s="8">
        <f t="shared" si="7"/>
        <v>0.34884741147353271</v>
      </c>
      <c r="I132" s="9">
        <f t="shared" si="8"/>
        <v>6.0266575739983024E-3</v>
      </c>
    </row>
    <row r="133" spans="7:9" x14ac:dyDescent="0.2">
      <c r="G133" s="7">
        <v>114</v>
      </c>
      <c r="H133" s="8">
        <f t="shared" si="7"/>
        <v>0.34286638652899082</v>
      </c>
      <c r="I133" s="9">
        <f t="shared" si="8"/>
        <v>5.9354955505857825E-3</v>
      </c>
    </row>
    <row r="134" spans="7:9" x14ac:dyDescent="0.2">
      <c r="G134" s="7">
        <v>115</v>
      </c>
      <c r="H134" s="8">
        <f t="shared" si="7"/>
        <v>0.33697620714352494</v>
      </c>
      <c r="I134" s="9">
        <f t="shared" si="8"/>
        <v>5.8449731128716858E-3</v>
      </c>
    </row>
    <row r="135" spans="7:9" x14ac:dyDescent="0.2">
      <c r="G135" s="7">
        <v>116</v>
      </c>
      <c r="H135" s="8">
        <f t="shared" si="7"/>
        <v>0.33117621425745725</v>
      </c>
      <c r="I135" s="9">
        <f t="shared" si="8"/>
        <v>5.7551287163245257E-3</v>
      </c>
    </row>
    <row r="136" spans="7:9" x14ac:dyDescent="0.2">
      <c r="G136" s="7">
        <v>117</v>
      </c>
      <c r="H136" s="8">
        <f t="shared" si="7"/>
        <v>0.32546571181030381</v>
      </c>
      <c r="I136" s="9">
        <f t="shared" si="8"/>
        <v>5.6659979297475401E-3</v>
      </c>
    </row>
    <row r="137" spans="7:9" x14ac:dyDescent="0.2">
      <c r="G137" s="7">
        <v>118</v>
      </c>
      <c r="H137" s="8">
        <f t="shared" si="7"/>
        <v>0.31984396956019345</v>
      </c>
      <c r="I137" s="9">
        <f t="shared" si="8"/>
        <v>5.5776135690417993E-3</v>
      </c>
    </row>
    <row r="138" spans="7:9" x14ac:dyDescent="0.2">
      <c r="G138" s="7">
        <v>119</v>
      </c>
      <c r="H138" s="8">
        <f t="shared" si="7"/>
        <v>0.31431022577171919</v>
      </c>
      <c r="I138" s="9">
        <f t="shared" si="8"/>
        <v>5.490005826571367E-3</v>
      </c>
    </row>
    <row r="139" spans="7:9" x14ac:dyDescent="0.2">
      <c r="G139" s="7">
        <v>120</v>
      </c>
      <c r="H139" s="8">
        <f t="shared" si="7"/>
        <v>0.30886368977661738</v>
      </c>
      <c r="I139" s="9">
        <f t="shared" si="8"/>
        <v>5.4032023961558808E-3</v>
      </c>
    </row>
    <row r="140" spans="7:9" x14ac:dyDescent="0.2">
      <c r="G140" s="7">
        <v>121</v>
      </c>
      <c r="H140" s="8">
        <f t="shared" si="7"/>
        <v>0.30350354441162208</v>
      </c>
      <c r="I140" s="9">
        <f t="shared" si="8"/>
        <v>5.3172285937295796E-3</v>
      </c>
    </row>
    <row r="141" spans="7:9" x14ac:dyDescent="0.2">
      <c r="G141" s="7">
        <v>122</v>
      </c>
      <c r="H141" s="8">
        <f t="shared" si="7"/>
        <v>0.29822894833781033</v>
      </c>
      <c r="I141" s="9">
        <f t="shared" si="8"/>
        <v>5.2321074737175597E-3</v>
      </c>
    </row>
    <row r="142" spans="7:9" x14ac:dyDescent="0.2">
      <c r="G142" s="7">
        <v>123</v>
      </c>
      <c r="H142" s="8">
        <f t="shared" si="7"/>
        <v>0.293039038245683</v>
      </c>
      <c r="I142" s="9">
        <f t="shared" si="8"/>
        <v>5.1478599411896621E-3</v>
      </c>
    </row>
    <row r="143" spans="7:9" x14ac:dyDescent="0.2">
      <c r="G143" s="7">
        <v>124</v>
      </c>
      <c r="H143" s="8">
        <f t="shared" si="7"/>
        <v>0.28793293095017602</v>
      </c>
      <c r="I143" s="9">
        <f t="shared" si="8"/>
        <v>5.0645048598615431E-3</v>
      </c>
    </row>
    <row r="144" spans="7:9" x14ac:dyDescent="0.2">
      <c r="G144" s="7">
        <v>125</v>
      </c>
      <c r="H144" s="8">
        <f t="shared" si="7"/>
        <v>0.28290972537971926</v>
      </c>
      <c r="I144" s="9">
        <f t="shared" si="8"/>
        <v>4.98205915601961E-3</v>
      </c>
    </row>
    <row r="145" spans="7:9" x14ac:dyDescent="0.2">
      <c r="G145" s="7">
        <v>126</v>
      </c>
      <c r="H145" s="8">
        <f t="shared" si="7"/>
        <v>0.27796850446336729</v>
      </c>
      <c r="I145" s="9">
        <f t="shared" si="8"/>
        <v>4.9005379184526594E-3</v>
      </c>
    </row>
    <row r="146" spans="7:9" x14ac:dyDescent="0.2">
      <c r="G146" s="7">
        <v>127</v>
      </c>
      <c r="H146" s="8">
        <f t="shared" si="7"/>
        <v>0.27310833691996317</v>
      </c>
      <c r="I146" s="9">
        <f t="shared" si="8"/>
        <v>4.8199544944781663E-3</v>
      </c>
    </row>
    <row r="147" spans="7:9" x14ac:dyDescent="0.2">
      <c r="G147" s="7">
        <v>128</v>
      </c>
      <c r="H147" s="8">
        <f t="shared" si="7"/>
        <v>0.26832827895319022</v>
      </c>
      <c r="I147" s="9">
        <f t="shared" si="8"/>
        <v>4.7403205821555409E-3</v>
      </c>
    </row>
    <row r="148" spans="7:9" x14ac:dyDescent="0.2">
      <c r="G148" s="7">
        <v>129</v>
      </c>
      <c r="H148" s="8">
        <f t="shared" ref="H148:H169" si="9">1-_xlfn.LOGNORM.DIST(G148,H$14,H$15,TRUE)</f>
        <v>0.26362737585627516</v>
      </c>
      <c r="I148" s="9">
        <f t="shared" ref="I148:I169" si="10">_xlfn.LOGNORM.DIST(G148,$H$14,$H$15,FALSE)</f>
        <v>4.6616463187818067E-3</v>
      </c>
    </row>
    <row r="149" spans="7:9" x14ac:dyDescent="0.2">
      <c r="G149" s="7">
        <v>130</v>
      </c>
      <c r="H149" s="8">
        <f t="shared" si="9"/>
        <v>0.2590046635300165</v>
      </c>
      <c r="I149" s="9">
        <f t="shared" si="10"/>
        <v>4.5839403657677727E-3</v>
      </c>
    </row>
    <row r="150" spans="7:9" x14ac:dyDescent="0.2">
      <c r="G150" s="7">
        <v>131</v>
      </c>
      <c r="H150" s="8">
        <f t="shared" si="9"/>
        <v>0.25445916991770157</v>
      </c>
      <c r="I150" s="9">
        <f t="shared" si="10"/>
        <v>4.5072099899948351E-3</v>
      </c>
    </row>
    <row r="151" spans="7:9" x14ac:dyDescent="0.2">
      <c r="G151" s="7">
        <v>132</v>
      </c>
      <c r="H151" s="8">
        <f t="shared" si="9"/>
        <v>0.24998991636038748</v>
      </c>
      <c r="I151" s="9">
        <f t="shared" si="10"/>
        <v>4.4314611417535423E-3</v>
      </c>
    </row>
    <row r="152" spans="7:9" x14ac:dyDescent="0.2">
      <c r="G152" s="7">
        <v>133</v>
      </c>
      <c r="H152" s="8">
        <f t="shared" si="9"/>
        <v>0.24559591887590759</v>
      </c>
      <c r="I152" s="9">
        <f t="shared" si="10"/>
        <v>4.356698529366201E-3</v>
      </c>
    </row>
    <row r="153" spans="7:9" x14ac:dyDescent="0.2">
      <c r="G153" s="7">
        <v>134</v>
      </c>
      <c r="H153" s="8">
        <f t="shared" si="9"/>
        <v>0.24127618936487272</v>
      </c>
      <c r="I153" s="9">
        <f t="shared" si="10"/>
        <v>4.2829256905956674E-3</v>
      </c>
    </row>
    <row r="154" spans="7:9" x14ac:dyDescent="0.2">
      <c r="G154" s="7">
        <v>135</v>
      </c>
      <c r="H154" s="8">
        <f t="shared" si="9"/>
        <v>0.23702973674682548</v>
      </c>
      <c r="I154" s="9">
        <f t="shared" si="10"/>
        <v>4.2101450609427667E-3</v>
      </c>
    </row>
    <row r="155" spans="7:9" x14ac:dyDescent="0.2">
      <c r="G155" s="7">
        <v>136</v>
      </c>
      <c r="H155" s="8">
        <f t="shared" si="9"/>
        <v>0.23285556802961371</v>
      </c>
      <c r="I155" s="9">
        <f t="shared" si="10"/>
        <v>4.1383580389339307E-3</v>
      </c>
    </row>
    <row r="156" spans="7:9" x14ac:dyDescent="0.2">
      <c r="G156" s="7">
        <v>137</v>
      </c>
      <c r="H156" s="8">
        <f t="shared" si="9"/>
        <v>0.22875268931493609</v>
      </c>
      <c r="I156" s="9">
        <f t="shared" si="10"/>
        <v>4.0675650485000325E-3</v>
      </c>
    </row>
    <row r="157" spans="7:9" x14ac:dyDescent="0.2">
      <c r="G157" s="7">
        <v>138</v>
      </c>
      <c r="H157" s="8">
        <f t="shared" si="9"/>
        <v>0.22472010674292187</v>
      </c>
      <c r="I157" s="9">
        <f t="shared" si="10"/>
        <v>3.9977655985462875E-3</v>
      </c>
    </row>
    <row r="158" spans="7:9" x14ac:dyDescent="0.2">
      <c r="G158" s="7">
        <v>139</v>
      </c>
      <c r="H158" s="8">
        <f t="shared" si="9"/>
        <v>0.2207568273785081</v>
      </c>
      <c r="I158" s="9">
        <f t="shared" si="10"/>
        <v>3.9289583398116543E-3</v>
      </c>
    </row>
    <row r="159" spans="7:9" x14ac:dyDescent="0.2">
      <c r="G159" s="7">
        <v>140</v>
      </c>
      <c r="H159" s="8">
        <f t="shared" si="9"/>
        <v>0.21686186004226538</v>
      </c>
      <c r="I159" s="9">
        <f t="shared" si="10"/>
        <v>3.8611411191146815E-3</v>
      </c>
    </row>
    <row r="160" spans="7:9" x14ac:dyDescent="0.2">
      <c r="G160" s="7">
        <v>141</v>
      </c>
      <c r="H160" s="8">
        <f t="shared" si="9"/>
        <v>0.21303421608825068</v>
      </c>
      <c r="I160" s="9">
        <f t="shared" si="10"/>
        <v>3.794311031081102E-3</v>
      </c>
    </row>
    <row r="161" spans="7:9" x14ac:dyDescent="0.2">
      <c r="G161" s="7">
        <v>142</v>
      </c>
      <c r="H161" s="8">
        <f t="shared" si="9"/>
        <v>0.20927291013135152</v>
      </c>
      <c r="I161" s="9">
        <f t="shared" si="10"/>
        <v>3.7284644674464872E-3</v>
      </c>
    </row>
    <row r="162" spans="7:9" x14ac:dyDescent="0.2">
      <c r="G162" s="7">
        <v>143</v>
      </c>
      <c r="H162" s="8">
        <f t="shared" si="9"/>
        <v>0.20557696072649856</v>
      </c>
      <c r="I162" s="9">
        <f t="shared" si="10"/>
        <v>3.6635971640252432E-3</v>
      </c>
    </row>
    <row r="163" spans="7:9" x14ac:dyDescent="0.2">
      <c r="G163" s="7">
        <v>144</v>
      </c>
      <c r="H163" s="8">
        <f t="shared" si="9"/>
        <v>0.2019453910020419</v>
      </c>
      <c r="I163" s="9">
        <f t="shared" si="10"/>
        <v>3.5997042454354029E-3</v>
      </c>
    </row>
    <row r="164" spans="7:9" x14ac:dyDescent="0.2">
      <c r="G164" s="7">
        <v>145</v>
      </c>
      <c r="H164" s="8">
        <f t="shared" si="9"/>
        <v>0.19837722924948875</v>
      </c>
      <c r="I164" s="9">
        <f t="shared" si="10"/>
        <v>3.5367802676661885E-3</v>
      </c>
    </row>
    <row r="165" spans="7:9" x14ac:dyDescent="0.2">
      <c r="G165" s="7">
        <v>146</v>
      </c>
      <c r="H165" s="8">
        <f t="shared" si="9"/>
        <v>0.19487150947171294</v>
      </c>
      <c r="I165" s="9">
        <f t="shared" si="10"/>
        <v>3.4748192585731968E-3</v>
      </c>
    </row>
    <row r="166" spans="7:9" x14ac:dyDescent="0.2">
      <c r="G166" s="7">
        <v>147</v>
      </c>
      <c r="H166" s="8">
        <f t="shared" si="9"/>
        <v>0.19142727189167652</v>
      </c>
      <c r="I166" s="9">
        <f t="shared" si="10"/>
        <v>3.4138147563837944E-3</v>
      </c>
    </row>
    <row r="167" spans="7:9" x14ac:dyDescent="0.2">
      <c r="G167" s="7">
        <v>148</v>
      </c>
      <c r="H167" s="8">
        <f t="shared" si="9"/>
        <v>0.18804356342360096</v>
      </c>
      <c r="I167" s="9">
        <f t="shared" si="10"/>
        <v>3.3537598462930395E-3</v>
      </c>
    </row>
    <row r="168" spans="7:9" x14ac:dyDescent="0.2">
      <c r="G168" s="7">
        <v>149</v>
      </c>
      <c r="H168" s="8">
        <f t="shared" si="9"/>
        <v>0.18471943810846991</v>
      </c>
      <c r="I168" s="9">
        <f t="shared" si="10"/>
        <v>3.2946471952279106E-3</v>
      </c>
    </row>
    <row r="169" spans="7:9" x14ac:dyDescent="0.2">
      <c r="G169" s="7">
        <v>150</v>
      </c>
      <c r="H169" s="8">
        <f t="shared" si="9"/>
        <v>0.1814539575156503</v>
      </c>
      <c r="I169" s="9">
        <f t="shared" si="10"/>
        <v>3.2364690848555432E-3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9949-70D8-AB4F-A907-325007433923}">
  <dimension ref="A1:AF205"/>
  <sheetViews>
    <sheetView zoomScale="58" workbookViewId="0">
      <selection activeCell="B24" sqref="B24:D3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19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40">
        <v>0</v>
      </c>
      <c r="C4" s="40">
        <v>6625</v>
      </c>
      <c r="D4" s="40">
        <v>6702</v>
      </c>
      <c r="E4" s="40">
        <v>7586</v>
      </c>
      <c r="F4" s="16"/>
      <c r="G4" s="40">
        <v>0</v>
      </c>
      <c r="H4" s="22">
        <f>C4/AVERAGE($C$4:$E$4)</f>
        <v>0.95036580117630187</v>
      </c>
      <c r="I4" s="22">
        <f t="shared" ref="I4:J14" si="0">D4/AVERAGE($C$4:$E$4)</f>
        <v>0.96141156218619994</v>
      </c>
      <c r="J4" s="22">
        <f t="shared" si="0"/>
        <v>1.0882226366374983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40">
        <v>12</v>
      </c>
      <c r="C5" s="40">
        <v>6766</v>
      </c>
      <c r="D5" s="40">
        <v>6810</v>
      </c>
      <c r="E5" s="40">
        <v>6607</v>
      </c>
      <c r="F5" s="16"/>
      <c r="G5" s="40">
        <v>12</v>
      </c>
      <c r="H5" s="22">
        <f t="shared" ref="H5:H14" si="1">C5/AVERAGE($C$4:$E$4)</f>
        <v>0.97059245445416731</v>
      </c>
      <c r="I5" s="22">
        <f t="shared" si="0"/>
        <v>0.97690431788839482</v>
      </c>
      <c r="J5" s="22">
        <f t="shared" si="0"/>
        <v>0.94778367522593598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40">
        <v>24</v>
      </c>
      <c r="C6" s="40">
        <v>5931</v>
      </c>
      <c r="D6" s="40">
        <v>6668</v>
      </c>
      <c r="E6" s="40">
        <v>6146</v>
      </c>
      <c r="F6" s="16"/>
      <c r="G6" s="40">
        <v>24</v>
      </c>
      <c r="H6" s="22">
        <f t="shared" si="1"/>
        <v>0.85081050064553154</v>
      </c>
      <c r="I6" s="22">
        <f t="shared" si="0"/>
        <v>0.95653421316884235</v>
      </c>
      <c r="J6" s="22">
        <f t="shared" si="0"/>
        <v>0.88165256060823416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40">
        <v>36</v>
      </c>
      <c r="C7" s="40">
        <v>6392</v>
      </c>
      <c r="D7" s="40">
        <v>6903</v>
      </c>
      <c r="E7" s="40">
        <v>6213</v>
      </c>
      <c r="F7" s="16"/>
      <c r="G7" s="40">
        <v>36</v>
      </c>
      <c r="H7" s="22">
        <f t="shared" si="1"/>
        <v>0.91694161526323337</v>
      </c>
      <c r="I7" s="22">
        <f t="shared" si="0"/>
        <v>0.99024530196528471</v>
      </c>
      <c r="J7" s="22">
        <f t="shared" si="0"/>
        <v>0.89126380720126241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40">
        <v>48</v>
      </c>
      <c r="C8" s="40">
        <v>7027</v>
      </c>
      <c r="D8" s="40">
        <v>6044</v>
      </c>
      <c r="E8" s="40">
        <v>6763</v>
      </c>
      <c r="F8" s="16"/>
      <c r="G8" s="40">
        <v>48</v>
      </c>
      <c r="H8" s="22">
        <f t="shared" si="1"/>
        <v>1.0080332807344714</v>
      </c>
      <c r="I8" s="22">
        <f t="shared" si="0"/>
        <v>0.86702051355616128</v>
      </c>
      <c r="J8" s="22">
        <f t="shared" si="0"/>
        <v>0.97016210012910631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40">
        <v>54</v>
      </c>
      <c r="C9" s="40">
        <v>4685</v>
      </c>
      <c r="D9" s="40">
        <v>5728</v>
      </c>
      <c r="E9" s="40">
        <v>5613</v>
      </c>
      <c r="F9" s="16"/>
      <c r="G9" s="40">
        <v>54</v>
      </c>
      <c r="H9" s="22">
        <f t="shared" si="1"/>
        <v>0.67207000430354324</v>
      </c>
      <c r="I9" s="22">
        <f t="shared" si="0"/>
        <v>0.8216898579830727</v>
      </c>
      <c r="J9" s="22">
        <f t="shared" si="0"/>
        <v>0.80519294218906901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40">
        <v>72</v>
      </c>
      <c r="C10" s="40">
        <v>4425</v>
      </c>
      <c r="D10" s="40">
        <v>4225</v>
      </c>
      <c r="E10" s="40">
        <v>4799</v>
      </c>
      <c r="F10" s="16"/>
      <c r="G10" s="40">
        <v>72</v>
      </c>
      <c r="H10" s="22">
        <f t="shared" si="1"/>
        <v>0.63477262946492607</v>
      </c>
      <c r="I10" s="22">
        <f t="shared" si="0"/>
        <v>0.60608234112752835</v>
      </c>
      <c r="J10" s="22">
        <f t="shared" si="0"/>
        <v>0.68842346865586002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Z10" s="2"/>
    </row>
    <row r="11" spans="1:26" x14ac:dyDescent="0.2">
      <c r="B11" s="40">
        <v>96</v>
      </c>
      <c r="C11" s="40">
        <v>3136</v>
      </c>
      <c r="D11" s="40">
        <v>3382</v>
      </c>
      <c r="E11" s="40">
        <v>3769</v>
      </c>
      <c r="F11" s="16"/>
      <c r="G11" s="40">
        <v>96</v>
      </c>
      <c r="H11" s="22">
        <f t="shared" si="1"/>
        <v>0.44986372113039735</v>
      </c>
      <c r="I11" s="22">
        <f t="shared" si="0"/>
        <v>0.48515277578539662</v>
      </c>
      <c r="J11" s="22">
        <f t="shared" si="0"/>
        <v>0.54066848371826137</v>
      </c>
    </row>
    <row r="12" spans="1:26" x14ac:dyDescent="0.2">
      <c r="B12" s="40">
        <v>120</v>
      </c>
      <c r="C12" s="40">
        <v>2488</v>
      </c>
      <c r="D12" s="40">
        <v>2678</v>
      </c>
      <c r="E12" s="40">
        <v>2396</v>
      </c>
      <c r="F12" s="16"/>
      <c r="G12" s="40">
        <v>120</v>
      </c>
      <c r="H12" s="22">
        <f t="shared" si="1"/>
        <v>0.3569071869172285</v>
      </c>
      <c r="I12" s="22">
        <f t="shared" si="0"/>
        <v>0.38416296083775642</v>
      </c>
      <c r="J12" s="22">
        <f t="shared" si="0"/>
        <v>0.34370965428202555</v>
      </c>
    </row>
    <row r="13" spans="1:26" x14ac:dyDescent="0.2">
      <c r="B13" s="40">
        <v>144</v>
      </c>
      <c r="C13" s="40">
        <v>1633</v>
      </c>
      <c r="D13" s="40">
        <v>1515</v>
      </c>
      <c r="E13" s="40">
        <v>1586</v>
      </c>
      <c r="F13" s="16"/>
      <c r="G13" s="40">
        <v>144</v>
      </c>
      <c r="H13" s="22">
        <f t="shared" si="1"/>
        <v>0.23425620427485297</v>
      </c>
      <c r="I13" s="22">
        <f t="shared" si="0"/>
        <v>0.21732893415578827</v>
      </c>
      <c r="J13" s="22">
        <f t="shared" si="0"/>
        <v>0.22751398651556448</v>
      </c>
    </row>
    <row r="14" spans="1:26" x14ac:dyDescent="0.2">
      <c r="B14" s="40">
        <v>168</v>
      </c>
      <c r="C14" s="40">
        <v>846</v>
      </c>
      <c r="D14" s="40">
        <v>1138</v>
      </c>
      <c r="E14" s="40">
        <v>1046</v>
      </c>
      <c r="F14" s="16"/>
      <c r="G14" s="40">
        <v>168</v>
      </c>
      <c r="H14" s="22">
        <f t="shared" si="1"/>
        <v>0.12135991966719266</v>
      </c>
      <c r="I14" s="22">
        <f t="shared" si="0"/>
        <v>0.16324774063979344</v>
      </c>
      <c r="J14" s="22">
        <f t="shared" si="0"/>
        <v>0.15005020800459046</v>
      </c>
    </row>
    <row r="15" spans="1:26" x14ac:dyDescent="0.2">
      <c r="B15" s="22"/>
      <c r="C15" s="40"/>
      <c r="D15" s="40"/>
      <c r="E15" s="40"/>
      <c r="F15" s="16"/>
      <c r="G15" s="22"/>
      <c r="H15" s="22"/>
      <c r="I15" s="22"/>
      <c r="J15" s="22"/>
    </row>
    <row r="16" spans="1:26" x14ac:dyDescent="0.2">
      <c r="B16" s="22"/>
      <c r="C16" s="40"/>
      <c r="D16" s="40"/>
      <c r="E16" s="40"/>
      <c r="F16" s="16"/>
      <c r="G16" s="22"/>
      <c r="H16" s="22"/>
      <c r="I16" s="22"/>
      <c r="J16" s="22"/>
    </row>
    <row r="19" spans="2:32" x14ac:dyDescent="0.2">
      <c r="G19" s="27" t="s">
        <v>8</v>
      </c>
      <c r="H19" s="5"/>
      <c r="I19" s="6"/>
    </row>
    <row r="20" spans="2:32" x14ac:dyDescent="0.2">
      <c r="G20" s="34" t="s">
        <v>0</v>
      </c>
      <c r="H20" s="32">
        <v>4.5214159480877854</v>
      </c>
      <c r="I20" s="9"/>
    </row>
    <row r="21" spans="2:32" x14ac:dyDescent="0.2">
      <c r="G21" s="34" t="s">
        <v>1</v>
      </c>
      <c r="H21" s="32">
        <v>0.58265197938012303</v>
      </c>
      <c r="I21" s="9"/>
    </row>
    <row r="22" spans="2:32" x14ac:dyDescent="0.2">
      <c r="G22" s="7"/>
      <c r="H22" s="8"/>
      <c r="I22" s="9"/>
    </row>
    <row r="23" spans="2:32" x14ac:dyDescent="0.2">
      <c r="B23" s="4"/>
      <c r="C23" s="31" t="s">
        <v>7</v>
      </c>
      <c r="D23" s="5"/>
      <c r="E23" s="6"/>
      <c r="F23" s="8"/>
      <c r="G23" s="7"/>
      <c r="H23" s="8"/>
      <c r="I23" s="9"/>
    </row>
    <row r="24" spans="2:32" x14ac:dyDescent="0.2">
      <c r="B24" s="37" t="s">
        <v>11</v>
      </c>
      <c r="C24" s="38" t="s">
        <v>9</v>
      </c>
      <c r="D24" s="39" t="s">
        <v>10</v>
      </c>
      <c r="E24" s="9"/>
      <c r="F24" s="8"/>
      <c r="G24" s="7"/>
      <c r="H24" s="32" t="s">
        <v>5</v>
      </c>
      <c r="I24" s="33" t="s">
        <v>6</v>
      </c>
    </row>
    <row r="25" spans="2:32" x14ac:dyDescent="0.2">
      <c r="B25" s="42">
        <v>0</v>
      </c>
      <c r="C25" s="8">
        <f>AVERAGE(H4:J4)</f>
        <v>1</v>
      </c>
      <c r="D25" s="35">
        <f>LOOKUP(B25,$G$25:$G$175,$H$25:$H$175)</f>
        <v>1</v>
      </c>
      <c r="E25" s="9">
        <f>(C25-D25)^2</f>
        <v>0</v>
      </c>
      <c r="F25" s="8"/>
      <c r="G25" s="7">
        <v>0</v>
      </c>
      <c r="H25" s="8">
        <v>1</v>
      </c>
      <c r="I25" s="9" t="e">
        <f>_xlfn.LOGNORM.DIST(G25,$H$20,$H$21,FALSE)</f>
        <v>#NUM!</v>
      </c>
    </row>
    <row r="26" spans="2:32" x14ac:dyDescent="0.2">
      <c r="B26" s="42">
        <v>12</v>
      </c>
      <c r="C26" s="8">
        <f t="shared" ref="C26:C35" si="2">AVERAGE(H5:J5)</f>
        <v>0.96509348252283267</v>
      </c>
      <c r="D26" s="35">
        <f>LOOKUP(B26,$G$25:$G$175,$H$25:$H$175)</f>
        <v>0.99976318338072145</v>
      </c>
      <c r="E26" s="9">
        <f t="shared" ref="E26:E35" si="3">(C26-D26)^2</f>
        <v>1.2019881575754943E-3</v>
      </c>
      <c r="F26" s="8"/>
      <c r="G26" s="7">
        <v>1</v>
      </c>
      <c r="H26" s="8">
        <f t="shared" ref="H26:H89" si="4">1-_xlfn.LOGNORM.DIST(G26,H$20,H$21,TRUE)</f>
        <v>0.99999999999999578</v>
      </c>
      <c r="I26" s="9">
        <f t="shared" ref="I26:I89" si="5">_xlfn.LOGNORM.DIST(G26,$H$20,$H$21,FALSE)</f>
        <v>5.7438555881253564E-14</v>
      </c>
      <c r="AF26" s="1"/>
    </row>
    <row r="27" spans="2:32" x14ac:dyDescent="0.2">
      <c r="B27" s="42">
        <v>24</v>
      </c>
      <c r="C27" s="8">
        <f t="shared" si="2"/>
        <v>0.89633242480753594</v>
      </c>
      <c r="D27" s="35">
        <f t="shared" ref="D27:D35" si="6">LOOKUP(B27,$G$25:$G$175,$H$25:$H$175)</f>
        <v>0.98943348963162636</v>
      </c>
      <c r="E27" s="9">
        <f t="shared" si="3"/>
        <v>8.6678082713794857E-3</v>
      </c>
      <c r="F27" s="8"/>
      <c r="G27" s="7">
        <v>2</v>
      </c>
      <c r="H27" s="8">
        <f t="shared" si="4"/>
        <v>0.9999999999749134</v>
      </c>
      <c r="I27" s="9">
        <f t="shared" si="5"/>
        <v>1.4458751146088276E-10</v>
      </c>
      <c r="AF27" s="1"/>
    </row>
    <row r="28" spans="2:32" x14ac:dyDescent="0.2">
      <c r="B28" s="42">
        <v>36</v>
      </c>
      <c r="C28" s="8">
        <f t="shared" si="2"/>
        <v>0.93281690814326013</v>
      </c>
      <c r="D28" s="35">
        <f t="shared" si="6"/>
        <v>0.94626871457178252</v>
      </c>
      <c r="E28" s="9">
        <f t="shared" si="3"/>
        <v>1.8095109619043642E-4</v>
      </c>
      <c r="F28" s="8"/>
      <c r="G28" s="7">
        <v>3</v>
      </c>
      <c r="H28" s="8">
        <f t="shared" si="4"/>
        <v>0.9999999978797135</v>
      </c>
      <c r="I28" s="9">
        <f t="shared" si="5"/>
        <v>7.321812013695793E-9</v>
      </c>
      <c r="AF28" s="1"/>
    </row>
    <row r="29" spans="2:32" x14ac:dyDescent="0.2">
      <c r="B29" s="42">
        <v>48</v>
      </c>
      <c r="C29" s="8">
        <f t="shared" si="2"/>
        <v>0.94840529813991292</v>
      </c>
      <c r="D29" s="35">
        <f t="shared" si="6"/>
        <v>0.86777986984776811</v>
      </c>
      <c r="E29" s="9">
        <f t="shared" si="3"/>
        <v>6.5004596872917843E-3</v>
      </c>
      <c r="F29" s="8"/>
      <c r="G29" s="7">
        <v>4</v>
      </c>
      <c r="H29" s="8">
        <f t="shared" si="4"/>
        <v>0.99999996291791948</v>
      </c>
      <c r="I29" s="9">
        <f t="shared" si="5"/>
        <v>8.8394200089844045E-8</v>
      </c>
      <c r="AF29" s="1"/>
    </row>
    <row r="30" spans="2:32" x14ac:dyDescent="0.2">
      <c r="B30" s="42">
        <v>54</v>
      </c>
      <c r="C30" s="8">
        <f t="shared" si="2"/>
        <v>0.76631760149189498</v>
      </c>
      <c r="D30" s="35">
        <f t="shared" si="6"/>
        <v>0.81959106653404468</v>
      </c>
      <c r="E30" s="9">
        <f t="shared" si="3"/>
        <v>2.8380620775971454E-3</v>
      </c>
      <c r="F30" s="8"/>
      <c r="G30" s="7">
        <v>5</v>
      </c>
      <c r="H30" s="8">
        <f t="shared" si="4"/>
        <v>0.99999971005952304</v>
      </c>
      <c r="I30" s="9">
        <f t="shared" si="5"/>
        <v>5.1597195887892452E-7</v>
      </c>
      <c r="AF30" s="1"/>
    </row>
    <row r="31" spans="2:32" x14ac:dyDescent="0.2">
      <c r="B31" s="42">
        <v>72</v>
      </c>
      <c r="C31" s="8">
        <f t="shared" si="2"/>
        <v>0.64309281308277155</v>
      </c>
      <c r="D31" s="35">
        <f t="shared" si="6"/>
        <v>0.66277983972268995</v>
      </c>
      <c r="E31" s="9">
        <f t="shared" si="3"/>
        <v>3.8757901792085646E-4</v>
      </c>
      <c r="F31" s="8"/>
      <c r="G31" s="7">
        <v>6</v>
      </c>
      <c r="H31" s="8">
        <f t="shared" si="4"/>
        <v>0.99999859940197622</v>
      </c>
      <c r="I31" s="9">
        <f t="shared" si="5"/>
        <v>1.9560211831430802E-6</v>
      </c>
      <c r="AF31" s="1"/>
    </row>
    <row r="32" spans="2:32" x14ac:dyDescent="0.2">
      <c r="B32" s="42">
        <v>96</v>
      </c>
      <c r="C32" s="8">
        <f>AVERAGE(H11:J11)</f>
        <v>0.49189499354468508</v>
      </c>
      <c r="D32" s="35">
        <f t="shared" si="6"/>
        <v>0.47063083668331673</v>
      </c>
      <c r="E32" s="9">
        <f t="shared" si="3"/>
        <v>4.5216436702487844E-4</v>
      </c>
      <c r="F32" s="8"/>
      <c r="G32" s="7">
        <v>7</v>
      </c>
      <c r="H32" s="8">
        <f t="shared" si="4"/>
        <v>0.99999507216366412</v>
      </c>
      <c r="I32" s="9">
        <f t="shared" si="5"/>
        <v>5.5914063533762631E-6</v>
      </c>
    </row>
    <row r="33" spans="2:9" x14ac:dyDescent="0.2">
      <c r="B33" s="42">
        <v>120</v>
      </c>
      <c r="C33" s="8">
        <f t="shared" si="2"/>
        <v>0.36159326734567016</v>
      </c>
      <c r="D33" s="35">
        <f t="shared" si="6"/>
        <v>0.32395652500264016</v>
      </c>
      <c r="E33" s="9">
        <f t="shared" si="3"/>
        <v>1.4165243741956269E-3</v>
      </c>
      <c r="G33" s="7">
        <v>8</v>
      </c>
      <c r="H33" s="8">
        <f t="shared" si="4"/>
        <v>0.99998612201496895</v>
      </c>
      <c r="I33" s="9">
        <f t="shared" si="5"/>
        <v>1.3124491125839378E-5</v>
      </c>
    </row>
    <row r="34" spans="2:9" x14ac:dyDescent="0.2">
      <c r="B34" s="42">
        <v>144</v>
      </c>
      <c r="C34" s="8">
        <f t="shared" si="2"/>
        <v>0.22636637498206857</v>
      </c>
      <c r="D34" s="35">
        <f t="shared" si="6"/>
        <v>0.22077451530344849</v>
      </c>
      <c r="E34" s="9">
        <f t="shared" si="3"/>
        <v>3.1268894665377081E-5</v>
      </c>
      <c r="G34" s="7">
        <v>9</v>
      </c>
      <c r="H34" s="8">
        <f t="shared" si="4"/>
        <v>0.99996682201906328</v>
      </c>
      <c r="I34" s="9">
        <f t="shared" si="5"/>
        <v>2.666902174151277E-5</v>
      </c>
    </row>
    <row r="35" spans="2:9" x14ac:dyDescent="0.2">
      <c r="B35" s="42">
        <v>168</v>
      </c>
      <c r="C35" s="8">
        <f t="shared" si="2"/>
        <v>0.14488595610385885</v>
      </c>
      <c r="D35" s="35">
        <f t="shared" si="6"/>
        <v>0.20055444016709267</v>
      </c>
      <c r="E35" s="9">
        <f t="shared" si="3"/>
        <v>3.0989801178985185E-3</v>
      </c>
      <c r="G35" s="7">
        <v>10</v>
      </c>
      <c r="H35" s="8">
        <f t="shared" si="4"/>
        <v>0.99992999712341801</v>
      </c>
      <c r="I35" s="9">
        <f t="shared" si="5"/>
        <v>4.8575441829147374E-5</v>
      </c>
    </row>
    <row r="36" spans="2:9" x14ac:dyDescent="0.2">
      <c r="E36" s="13">
        <f>SUM(E25:E35)</f>
        <v>2.4775786061739601E-2</v>
      </c>
      <c r="G36" s="7">
        <v>11</v>
      </c>
      <c r="H36" s="8">
        <f t="shared" si="4"/>
        <v>0.99986608462952753</v>
      </c>
      <c r="I36" s="9">
        <f t="shared" si="5"/>
        <v>8.123669153670658E-5</v>
      </c>
    </row>
    <row r="37" spans="2:9" x14ac:dyDescent="0.2">
      <c r="G37" s="7">
        <v>12</v>
      </c>
      <c r="H37" s="8">
        <f t="shared" si="4"/>
        <v>0.99976318338072145</v>
      </c>
      <c r="I37" s="9">
        <f t="shared" si="5"/>
        <v>1.2690953407399293E-4</v>
      </c>
    </row>
    <row r="38" spans="2:9" x14ac:dyDescent="0.2">
      <c r="G38" s="7">
        <v>13</v>
      </c>
      <c r="H38" s="8">
        <f t="shared" si="4"/>
        <v>0.99960726493664154</v>
      </c>
      <c r="I38" s="9">
        <f t="shared" si="5"/>
        <v>1.8757143741499803E-4</v>
      </c>
    </row>
    <row r="39" spans="2:9" x14ac:dyDescent="0.2">
      <c r="G39" s="7">
        <v>14</v>
      </c>
      <c r="H39" s="8">
        <f t="shared" si="4"/>
        <v>0.9993825065195433</v>
      </c>
      <c r="I39" s="9">
        <f t="shared" si="5"/>
        <v>2.6482058764878779E-4</v>
      </c>
    </row>
    <row r="40" spans="2:9" x14ac:dyDescent="0.2">
      <c r="G40" s="7">
        <v>15</v>
      </c>
      <c r="H40" s="8">
        <f t="shared" si="4"/>
        <v>0.99907170247513744</v>
      </c>
      <c r="I40" s="9">
        <f t="shared" si="5"/>
        <v>3.598182191882784E-4</v>
      </c>
    </row>
    <row r="41" spans="2:9" x14ac:dyDescent="0.2">
      <c r="G41" s="7">
        <v>16</v>
      </c>
      <c r="H41" s="8">
        <f t="shared" si="4"/>
        <v>0.99865671443214432</v>
      </c>
      <c r="I41" s="9">
        <f t="shared" si="5"/>
        <v>4.7326773060612148E-4</v>
      </c>
    </row>
    <row r="42" spans="2:9" x14ac:dyDescent="0.2">
      <c r="G42" s="7">
        <v>17</v>
      </c>
      <c r="H42" s="8">
        <f t="shared" si="4"/>
        <v>0.99811892706604644</v>
      </c>
      <c r="I42" s="9">
        <f t="shared" si="5"/>
        <v>6.0542303913728619E-4</v>
      </c>
    </row>
    <row r="43" spans="2:9" x14ac:dyDescent="0.2">
      <c r="G43" s="7">
        <v>18</v>
      </c>
      <c r="H43" s="8">
        <f t="shared" si="4"/>
        <v>0.99743968417048412</v>
      </c>
      <c r="I43" s="9">
        <f t="shared" si="5"/>
        <v>7.5611834275426178E-4</v>
      </c>
    </row>
    <row r="44" spans="2:9" x14ac:dyDescent="0.2">
      <c r="G44" s="7">
        <v>19</v>
      </c>
      <c r="H44" s="8">
        <f t="shared" si="4"/>
        <v>0.99660068728251139</v>
      </c>
      <c r="I44" s="9">
        <f t="shared" si="5"/>
        <v>9.2481214704975172E-4</v>
      </c>
    </row>
    <row r="45" spans="2:9" x14ac:dyDescent="0.2">
      <c r="G45" s="7">
        <v>20</v>
      </c>
      <c r="H45" s="8">
        <f t="shared" si="4"/>
        <v>0.99558434570307797</v>
      </c>
      <c r="I45" s="9">
        <f t="shared" si="5"/>
        <v>1.1106395518941411E-3</v>
      </c>
    </row>
    <row r="46" spans="2:9" x14ac:dyDescent="0.2">
      <c r="G46" s="7">
        <v>21</v>
      </c>
      <c r="H46" s="8">
        <f t="shared" si="4"/>
        <v>0.99437407212976126</v>
      </c>
      <c r="I46" s="9">
        <f t="shared" si="5"/>
        <v>1.3124680530552577E-3</v>
      </c>
    </row>
    <row r="47" spans="2:9" x14ac:dyDescent="0.2">
      <c r="G47" s="7">
        <v>22</v>
      </c>
      <c r="H47" s="8">
        <f t="shared" si="4"/>
        <v>0.99295452225451175</v>
      </c>
      <c r="I47" s="9">
        <f t="shared" si="5"/>
        <v>1.5289533119634492E-3</v>
      </c>
    </row>
    <row r="48" spans="2:9" x14ac:dyDescent="0.2">
      <c r="G48" s="7">
        <v>23</v>
      </c>
      <c r="H48" s="8">
        <f t="shared" si="4"/>
        <v>0.99131177968853856</v>
      </c>
      <c r="I48" s="9">
        <f t="shared" si="5"/>
        <v>1.758592392292323E-3</v>
      </c>
    </row>
    <row r="49" spans="7:9" x14ac:dyDescent="0.2">
      <c r="G49" s="7">
        <v>24</v>
      </c>
      <c r="H49" s="8">
        <f t="shared" si="4"/>
        <v>0.98943348963162636</v>
      </c>
      <c r="I49" s="9">
        <f t="shared" si="5"/>
        <v>1.999772822982214E-3</v>
      </c>
    </row>
    <row r="50" spans="7:9" x14ac:dyDescent="0.2">
      <c r="G50" s="7">
        <v>25</v>
      </c>
      <c r="H50" s="8">
        <f t="shared" si="4"/>
        <v>0.98730894599004992</v>
      </c>
      <c r="I50" s="9">
        <f t="shared" si="5"/>
        <v>2.2508165249453269E-3</v>
      </c>
    </row>
    <row r="51" spans="7:9" x14ac:dyDescent="0.2">
      <c r="G51" s="7">
        <v>26</v>
      </c>
      <c r="H51" s="8">
        <f t="shared" si="4"/>
        <v>0.9849291373410457</v>
      </c>
      <c r="I51" s="9">
        <f t="shared" si="5"/>
        <v>2.5100181510831214E-3</v>
      </c>
    </row>
    <row r="52" spans="7:9" x14ac:dyDescent="0.2">
      <c r="G52" s="7">
        <v>27</v>
      </c>
      <c r="H52" s="8">
        <f t="shared" si="4"/>
        <v>0.982286757395469</v>
      </c>
      <c r="I52" s="9">
        <f t="shared" si="5"/>
        <v>2.7756777614988378E-3</v>
      </c>
    </row>
    <row r="53" spans="7:9" x14ac:dyDescent="0.2">
      <c r="G53" s="7">
        <v>28</v>
      </c>
      <c r="H53" s="8">
        <f t="shared" si="4"/>
        <v>0.97937618555075334</v>
      </c>
      <c r="I53" s="9">
        <f t="shared" si="5"/>
        <v>3.0461280141998305E-3</v>
      </c>
    </row>
    <row r="54" spans="7:9" x14ac:dyDescent="0.2">
      <c r="G54" s="7">
        <v>29</v>
      </c>
      <c r="H54" s="8">
        <f t="shared" si="4"/>
        <v>0.9761934428549619</v>
      </c>
      <c r="I54" s="9">
        <f t="shared" si="5"/>
        <v>3.3197562206392192E-3</v>
      </c>
    </row>
    <row r="55" spans="7:9" x14ac:dyDescent="0.2">
      <c r="G55" s="7">
        <v>30</v>
      </c>
      <c r="H55" s="8">
        <f t="shared" si="4"/>
        <v>0.97273612829799105</v>
      </c>
      <c r="I55" s="9">
        <f t="shared" si="5"/>
        <v>3.5950217164503659E-3</v>
      </c>
    </row>
    <row r="56" spans="7:9" x14ac:dyDescent="0.2">
      <c r="G56" s="7">
        <v>31</v>
      </c>
      <c r="H56" s="8">
        <f t="shared" si="4"/>
        <v>0.96900333986674714</v>
      </c>
      <c r="I56" s="9">
        <f t="shared" si="5"/>
        <v>3.8704690484023157E-3</v>
      </c>
    </row>
    <row r="57" spans="7:9" x14ac:dyDescent="0.2">
      <c r="G57" s="7">
        <v>32</v>
      </c>
      <c r="H57" s="8">
        <f t="shared" si="4"/>
        <v>0.96499558429028787</v>
      </c>
      <c r="I57" s="9">
        <f t="shared" si="5"/>
        <v>4.1447374932101697E-3</v>
      </c>
    </row>
    <row r="58" spans="7:9" x14ac:dyDescent="0.2">
      <c r="G58" s="7">
        <v>33</v>
      </c>
      <c r="H58" s="8">
        <f t="shared" si="4"/>
        <v>0.96071467888875184</v>
      </c>
      <c r="I58" s="9">
        <f t="shared" si="5"/>
        <v>4.4165674135424153E-3</v>
      </c>
    </row>
    <row r="59" spans="7:9" x14ac:dyDescent="0.2">
      <c r="G59" s="7">
        <v>34</v>
      </c>
      <c r="H59" s="8">
        <f t="shared" si="4"/>
        <v>0.9561636484468109</v>
      </c>
      <c r="I59" s="9">
        <f t="shared" si="5"/>
        <v>4.6848039299247054E-3</v>
      </c>
    </row>
    <row r="60" spans="7:9" x14ac:dyDescent="0.2">
      <c r="G60" s="7">
        <v>35</v>
      </c>
      <c r="H60" s="8">
        <f t="shared" si="4"/>
        <v>0.95134661957136823</v>
      </c>
      <c r="I60" s="9">
        <f t="shared" si="5"/>
        <v>4.9483983506401685E-3</v>
      </c>
    </row>
    <row r="61" spans="7:9" x14ac:dyDescent="0.2">
      <c r="G61" s="7">
        <v>36</v>
      </c>
      <c r="H61" s="8">
        <f t="shared" si="4"/>
        <v>0.94626871457178252</v>
      </c>
      <c r="I61" s="9">
        <f t="shared" si="5"/>
        <v>5.2064077598469177E-3</v>
      </c>
    </row>
    <row r="62" spans="7:9" x14ac:dyDescent="0.2">
      <c r="G62" s="7">
        <v>37</v>
      </c>
      <c r="H62" s="8">
        <f t="shared" si="4"/>
        <v>0.94093594652254064</v>
      </c>
      <c r="I62" s="9">
        <f t="shared" si="5"/>
        <v>5.4579931203016675E-3</v>
      </c>
    </row>
    <row r="63" spans="7:9" x14ac:dyDescent="0.2">
      <c r="G63" s="7">
        <v>38</v>
      </c>
      <c r="H63" s="8">
        <f t="shared" si="4"/>
        <v>0.93535511683375372</v>
      </c>
      <c r="I63" s="9">
        <f t="shared" si="5"/>
        <v>5.7024162035938745E-3</v>
      </c>
    </row>
    <row r="64" spans="7:9" x14ac:dyDescent="0.2">
      <c r="G64" s="7">
        <v>39</v>
      </c>
      <c r="H64" s="8">
        <f t="shared" si="4"/>
        <v>0.92953371636296478</v>
      </c>
      <c r="I64" s="9">
        <f t="shared" si="5"/>
        <v>5.9390356191749106E-3</v>
      </c>
    </row>
    <row r="65" spans="7:9" x14ac:dyDescent="0.2">
      <c r="G65" s="7">
        <v>40</v>
      </c>
      <c r="H65" s="8">
        <f t="shared" si="4"/>
        <v>0.92347983085013419</v>
      </c>
      <c r="I65" s="9">
        <f t="shared" si="5"/>
        <v>6.1673021746550209E-3</v>
      </c>
    </row>
    <row r="66" spans="7:9" x14ac:dyDescent="0.2">
      <c r="G66" s="7">
        <v>41</v>
      </c>
      <c r="H66" s="8">
        <f t="shared" si="4"/>
        <v>0.91720205124322851</v>
      </c>
      <c r="I66" s="9">
        <f t="shared" si="5"/>
        <v>6.3867537643596661E-3</v>
      </c>
    </row>
    <row r="67" spans="7:9" x14ac:dyDescent="0.2">
      <c r="G67" s="7">
        <v>42</v>
      </c>
      <c r="H67" s="8">
        <f t="shared" si="4"/>
        <v>0.91070938930111078</v>
      </c>
      <c r="I67" s="9">
        <f t="shared" si="5"/>
        <v>6.5970099512115696E-3</v>
      </c>
    </row>
    <row r="68" spans="7:9" x14ac:dyDescent="0.2">
      <c r="G68" s="7">
        <v>43</v>
      </c>
      <c r="H68" s="8">
        <f t="shared" si="4"/>
        <v>0.90401119870983226</v>
      </c>
      <c r="I68" s="9">
        <f t="shared" si="5"/>
        <v>6.7977663786547692E-3</v>
      </c>
    </row>
    <row r="69" spans="7:9" x14ac:dyDescent="0.2">
      <c r="G69" s="7">
        <v>44</v>
      </c>
      <c r="H69" s="8">
        <f t="shared" si="4"/>
        <v>0.89711710182443627</v>
      </c>
      <c r="I69" s="9">
        <f t="shared" si="5"/>
        <v>6.9887891244437179E-3</v>
      </c>
    </row>
    <row r="70" spans="7:9" x14ac:dyDescent="0.2">
      <c r="G70" s="7">
        <v>45</v>
      </c>
      <c r="H70" s="8">
        <f t="shared" si="4"/>
        <v>0.89003692204764451</v>
      </c>
      <c r="I70" s="9">
        <f t="shared" si="5"/>
        <v>7.1699090864792295E-3</v>
      </c>
    </row>
    <row r="71" spans="7:9" x14ac:dyDescent="0.2">
      <c r="G71" s="7">
        <v>46</v>
      </c>
      <c r="H71" s="8">
        <f t="shared" si="4"/>
        <v>0.88278062177617311</v>
      </c>
      <c r="I71" s="9">
        <f t="shared" si="5"/>
        <v>7.3410164722290993E-3</v>
      </c>
    </row>
    <row r="72" spans="7:9" x14ac:dyDescent="0.2">
      <c r="G72" s="7">
        <v>47</v>
      </c>
      <c r="H72" s="8">
        <f t="shared" si="4"/>
        <v>0.87535824578206767</v>
      </c>
      <c r="I72" s="9">
        <f t="shared" si="5"/>
        <v>7.5020554473454225E-3</v>
      </c>
    </row>
    <row r="73" spans="7:9" x14ac:dyDescent="0.2">
      <c r="G73" s="7">
        <v>48</v>
      </c>
      <c r="H73" s="8">
        <f t="shared" si="4"/>
        <v>0.86777986984776811</v>
      </c>
      <c r="I73" s="9">
        <f t="shared" si="5"/>
        <v>7.6530189855988431E-3</v>
      </c>
    </row>
    <row r="74" spans="7:9" x14ac:dyDescent="0.2">
      <c r="G74" s="7">
        <v>49</v>
      </c>
      <c r="H74" s="8">
        <f t="shared" si="4"/>
        <v>0.86005555443733539</v>
      </c>
      <c r="I74" s="9">
        <f t="shared" si="5"/>
        <v>7.793943950913945E-3</v>
      </c>
    </row>
    <row r="75" spans="7:9" x14ac:dyDescent="0.2">
      <c r="G75" s="7">
        <v>50</v>
      </c>
      <c r="H75" s="8">
        <f t="shared" si="4"/>
        <v>0.85219530316034986</v>
      </c>
      <c r="I75" s="9">
        <f t="shared" si="5"/>
        <v>7.9249064328457651E-3</v>
      </c>
    </row>
    <row r="76" spans="7:9" x14ac:dyDescent="0.2">
      <c r="G76" s="7">
        <v>51</v>
      </c>
      <c r="H76" s="8">
        <f t="shared" si="4"/>
        <v>0.84420902576768686</v>
      </c>
      <c r="I76" s="9">
        <f t="shared" si="5"/>
        <v>8.0460173490400667E-3</v>
      </c>
    </row>
    <row r="77" spans="7:9" x14ac:dyDescent="0.2">
      <c r="G77" s="7">
        <v>52</v>
      </c>
      <c r="H77" s="8">
        <f t="shared" si="4"/>
        <v>0.83610650540811915</v>
      </c>
      <c r="I77" s="9">
        <f t="shared" si="5"/>
        <v>8.1574183218458378E-3</v>
      </c>
    </row>
    <row r="78" spans="7:9" x14ac:dyDescent="0.2">
      <c r="G78" s="7">
        <v>53</v>
      </c>
      <c r="H78" s="8">
        <f t="shared" si="4"/>
        <v>0.82789736987020601</v>
      </c>
      <c r="I78" s="9">
        <f t="shared" si="5"/>
        <v>8.259277831095424E-3</v>
      </c>
    </row>
    <row r="79" spans="7:9" x14ac:dyDescent="0.2">
      <c r="G79" s="7">
        <v>54</v>
      </c>
      <c r="H79" s="8">
        <f t="shared" si="4"/>
        <v>0.81959106653404468</v>
      </c>
      <c r="I79" s="9">
        <f t="shared" si="5"/>
        <v>8.3517876409568686E-3</v>
      </c>
    </row>
    <row r="80" spans="7:9" x14ac:dyDescent="0.2">
      <c r="G80" s="7">
        <v>55</v>
      </c>
      <c r="H80" s="8">
        <f t="shared" si="4"/>
        <v>0.81119684076123744</v>
      </c>
      <c r="I80" s="9">
        <f t="shared" si="5"/>
        <v>8.4351594955340246E-3</v>
      </c>
    </row>
    <row r="81" spans="7:9" x14ac:dyDescent="0.2">
      <c r="G81" s="7">
        <v>56</v>
      </c>
      <c r="H81" s="8">
        <f t="shared" si="4"/>
        <v>0.80272371745805238</v>
      </c>
      <c r="I81" s="9">
        <f t="shared" si="5"/>
        <v>8.5096220754056467E-3</v>
      </c>
    </row>
    <row r="82" spans="7:9" x14ac:dyDescent="0.2">
      <c r="G82" s="7">
        <v>57</v>
      </c>
      <c r="H82" s="8">
        <f t="shared" si="4"/>
        <v>0.79418048555554333</v>
      </c>
      <c r="I82" s="9">
        <f t="shared" si="5"/>
        <v>8.5754182054306807E-3</v>
      </c>
    </row>
    <row r="83" spans="7:9" x14ac:dyDescent="0.2">
      <c r="G83" s="7">
        <v>58</v>
      </c>
      <c r="H83" s="8">
        <f t="shared" si="4"/>
        <v>0.78557568516077603</v>
      </c>
      <c r="I83" s="9">
        <f t="shared" si="5"/>
        <v>8.6328023028021273E-3</v>
      </c>
    </row>
    <row r="84" spans="7:9" x14ac:dyDescent="0.2">
      <c r="G84" s="7">
        <v>59</v>
      </c>
      <c r="H84" s="8">
        <f t="shared" si="4"/>
        <v>0.776917597144823</v>
      </c>
      <c r="I84" s="9">
        <f t="shared" si="5"/>
        <v>8.6820380534116583E-3</v>
      </c>
    </row>
    <row r="85" spans="7:9" x14ac:dyDescent="0.2">
      <c r="G85" s="7">
        <v>60</v>
      </c>
      <c r="H85" s="8">
        <f t="shared" si="4"/>
        <v>0.76821423494543628</v>
      </c>
      <c r="I85" s="9">
        <f t="shared" si="5"/>
        <v>8.7233963040173265E-3</v>
      </c>
    </row>
    <row r="86" spans="7:9" x14ac:dyDescent="0.2">
      <c r="G86" s="7">
        <v>61</v>
      </c>
      <c r="H86" s="8">
        <f t="shared" si="4"/>
        <v>0.75947333837497</v>
      </c>
      <c r="I86" s="9">
        <f t="shared" si="5"/>
        <v>8.7571531574203252E-3</v>
      </c>
    </row>
    <row r="87" spans="7:9" x14ac:dyDescent="0.2">
      <c r="G87" s="7">
        <v>62</v>
      </c>
      <c r="H87" s="8">
        <f t="shared" si="4"/>
        <v>0.75070236923698763</v>
      </c>
      <c r="I87" s="9">
        <f t="shared" si="5"/>
        <v>8.7835882577963192E-3</v>
      </c>
    </row>
    <row r="88" spans="7:9" x14ac:dyDescent="0.2">
      <c r="G88" s="7">
        <v>63</v>
      </c>
      <c r="H88" s="8">
        <f t="shared" si="4"/>
        <v>0.74190850856777024</v>
      </c>
      <c r="I88" s="9">
        <f t="shared" si="5"/>
        <v>8.8029832534483165E-3</v>
      </c>
    </row>
    <row r="89" spans="7:9" x14ac:dyDescent="0.2">
      <c r="G89" s="7">
        <v>64</v>
      </c>
      <c r="H89" s="8">
        <f t="shared" si="4"/>
        <v>0.73309865533157281</v>
      </c>
      <c r="I89" s="9">
        <f t="shared" si="5"/>
        <v>8.8156204245085322E-3</v>
      </c>
    </row>
    <row r="90" spans="7:9" x14ac:dyDescent="0.2">
      <c r="G90" s="7">
        <v>65</v>
      </c>
      <c r="H90" s="8">
        <f t="shared" ref="H90:H153" si="7">1-_xlfn.LOGNORM.DIST(G90,H$20,H$21,TRUE)</f>
        <v>0.72427942641076615</v>
      </c>
      <c r="I90" s="9">
        <f t="shared" ref="I90:I153" si="8">_xlfn.LOGNORM.DIST(G90,$H$20,$H$21,FALSE)</f>
        <v>8.8217814634851035E-3</v>
      </c>
    </row>
    <row r="91" spans="7:9" x14ac:dyDescent="0.2">
      <c r="G91" s="7">
        <v>66</v>
      </c>
      <c r="H91" s="8">
        <f t="shared" si="7"/>
        <v>0.71545715774388685</v>
      </c>
      <c r="I91" s="9">
        <f t="shared" si="8"/>
        <v>8.8217463969982989E-3</v>
      </c>
    </row>
    <row r="92" spans="7:9" x14ac:dyDescent="0.2">
      <c r="G92" s="7">
        <v>67</v>
      </c>
      <c r="H92" s="8">
        <f t="shared" si="7"/>
        <v>0.70663790647602254</v>
      </c>
      <c r="I92" s="9">
        <f t="shared" si="8"/>
        <v>8.8157926375553655E-3</v>
      </c>
    </row>
    <row r="93" spans="7:9" x14ac:dyDescent="0.2">
      <c r="G93" s="7">
        <v>68</v>
      </c>
      <c r="H93" s="8">
        <f t="shared" si="7"/>
        <v>0.69782745399684742</v>
      </c>
      <c r="I93" s="9">
        <f t="shared" si="8"/>
        <v>8.8041941547577929E-3</v>
      </c>
    </row>
    <row r="94" spans="7:9" x14ac:dyDescent="0.2">
      <c r="G94" s="7">
        <v>69</v>
      </c>
      <c r="H94" s="8">
        <f t="shared" si="7"/>
        <v>0.6890313097519416</v>
      </c>
      <c r="I94" s="9">
        <f t="shared" si="8"/>
        <v>8.7872207559017285E-3</v>
      </c>
    </row>
    <row r="95" spans="7:9" x14ac:dyDescent="0.2">
      <c r="G95" s="7">
        <v>70</v>
      </c>
      <c r="H95" s="8">
        <f t="shared" si="7"/>
        <v>0.6802547157227774</v>
      </c>
      <c r="I95" s="9">
        <f t="shared" si="8"/>
        <v>8.7651374665104736E-3</v>
      </c>
    </row>
    <row r="96" spans="7:9" x14ac:dyDescent="0.2">
      <c r="G96" s="7">
        <v>71</v>
      </c>
      <c r="H96" s="8">
        <f t="shared" si="7"/>
        <v>0.67150265147993482</v>
      </c>
      <c r="I96" s="9">
        <f t="shared" si="8"/>
        <v>8.7382040019178715E-3</v>
      </c>
    </row>
    <row r="97" spans="7:9" x14ac:dyDescent="0.2">
      <c r="G97" s="7">
        <v>72</v>
      </c>
      <c r="H97" s="8">
        <f t="shared" si="7"/>
        <v>0.66277983972268995</v>
      </c>
      <c r="I97" s="9">
        <f t="shared" si="8"/>
        <v>8.7066743215945645E-3</v>
      </c>
    </row>
    <row r="98" spans="7:9" x14ac:dyDescent="0.2">
      <c r="G98" s="7">
        <v>73</v>
      </c>
      <c r="H98" s="8">
        <f t="shared" si="7"/>
        <v>0.65409075222616064</v>
      </c>
      <c r="I98" s="9">
        <f t="shared" si="8"/>
        <v>8.6707962584701686E-3</v>
      </c>
    </row>
    <row r="99" spans="7:9" x14ac:dyDescent="0.2">
      <c r="G99" s="7">
        <v>74</v>
      </c>
      <c r="H99" s="8">
        <f t="shared" si="7"/>
        <v>0.64543961612465151</v>
      </c>
      <c r="I99" s="9">
        <f t="shared" si="8"/>
        <v>8.630811216048145E-3</v>
      </c>
    </row>
    <row r="100" spans="7:9" x14ac:dyDescent="0.2">
      <c r="G100" s="7">
        <v>75</v>
      </c>
      <c r="H100" s="8">
        <f t="shared" si="7"/>
        <v>0.63683042046679628</v>
      </c>
      <c r="I100" s="9">
        <f t="shared" si="8"/>
        <v>8.5869539266343071E-3</v>
      </c>
    </row>
    <row r="101" spans="7:9" x14ac:dyDescent="0.2">
      <c r="G101" s="7">
        <v>76</v>
      </c>
      <c r="H101" s="8">
        <f t="shared" si="7"/>
        <v>0.62826692298450237</v>
      </c>
      <c r="I101" s="9">
        <f t="shared" si="8"/>
        <v>8.5394522645007749E-3</v>
      </c>
    </row>
    <row r="102" spans="7:9" x14ac:dyDescent="0.2">
      <c r="G102" s="7">
        <v>77</v>
      </c>
      <c r="H102" s="8">
        <f t="shared" si="7"/>
        <v>0.61975265702366755</v>
      </c>
      <c r="I102" s="9">
        <f t="shared" si="8"/>
        <v>8.4885271082840736E-3</v>
      </c>
    </row>
    <row r="103" spans="7:9" x14ac:dyDescent="0.2">
      <c r="G103" s="7">
        <v>78</v>
      </c>
      <c r="H103" s="8">
        <f t="shared" si="7"/>
        <v>0.61129093859008021</v>
      </c>
      <c r="I103" s="9">
        <f t="shared" si="8"/>
        <v>8.4343922473680347E-3</v>
      </c>
    </row>
    <row r="104" spans="7:9" x14ac:dyDescent="0.2">
      <c r="G104" s="7">
        <v>79</v>
      </c>
      <c r="H104" s="8">
        <f t="shared" si="7"/>
        <v>0.60288487346897224</v>
      </c>
      <c r="I104" s="9">
        <f t="shared" si="8"/>
        <v>8.3772543274279136E-3</v>
      </c>
    </row>
    <row r="105" spans="7:9" x14ac:dyDescent="0.2">
      <c r="G105" s="7">
        <v>80</v>
      </c>
      <c r="H105" s="8">
        <f t="shared" si="7"/>
        <v>0.59453736438130877</v>
      </c>
      <c r="I105" s="9">
        <f t="shared" si="8"/>
        <v>8.3173128307133092E-3</v>
      </c>
    </row>
    <row r="106" spans="7:9" x14ac:dyDescent="0.2">
      <c r="G106" s="7">
        <v>81</v>
      </c>
      <c r="H106" s="8">
        <f t="shared" si="7"/>
        <v>0.58625111814412323</v>
      </c>
      <c r="I106" s="9">
        <f t="shared" si="8"/>
        <v>8.2547600870218462E-3</v>
      </c>
    </row>
    <row r="107" spans="7:9" x14ac:dyDescent="0.2">
      <c r="G107" s="7">
        <v>82</v>
      </c>
      <c r="H107" s="8">
        <f t="shared" si="7"/>
        <v>0.57802865280609317</v>
      </c>
      <c r="I107" s="9">
        <f t="shared" si="8"/>
        <v>8.1897813116670066E-3</v>
      </c>
    </row>
    <row r="108" spans="7:9" x14ac:dyDescent="0.2">
      <c r="G108" s="7">
        <v>83</v>
      </c>
      <c r="H108" s="8">
        <f t="shared" si="7"/>
        <v>0.56987230473306061</v>
      </c>
      <c r="I108" s="9">
        <f t="shared" si="8"/>
        <v>8.1225546670696657E-3</v>
      </c>
    </row>
    <row r="109" spans="7:9" x14ac:dyDescent="0.2">
      <c r="G109" s="7">
        <v>84</v>
      </c>
      <c r="H109" s="8">
        <f t="shared" si="7"/>
        <v>0.56178423562144686</v>
      </c>
      <c r="I109" s="9">
        <f t="shared" si="8"/>
        <v>8.0532513449065035E-3</v>
      </c>
    </row>
    <row r="110" spans="7:9" x14ac:dyDescent="0.2">
      <c r="G110" s="7">
        <v>85</v>
      </c>
      <c r="H110" s="8">
        <f t="shared" si="7"/>
        <v>0.5537664394204056</v>
      </c>
      <c r="I110" s="9">
        <f t="shared" si="8"/>
        <v>7.982035666029905E-3</v>
      </c>
    </row>
    <row r="111" spans="7:9" x14ac:dyDescent="0.2">
      <c r="G111" s="7">
        <v>86</v>
      </c>
      <c r="H111" s="8">
        <f t="shared" si="7"/>
        <v>0.54582074914623968</v>
      </c>
      <c r="I111" s="9">
        <f t="shared" si="8"/>
        <v>7.9090651956348883E-3</v>
      </c>
    </row>
    <row r="112" spans="7:9" x14ac:dyDescent="0.2">
      <c r="G112" s="7">
        <v>87</v>
      </c>
      <c r="H112" s="8">
        <f t="shared" si="7"/>
        <v>0.53794884357497996</v>
      </c>
      <c r="I112" s="9">
        <f t="shared" si="8"/>
        <v>7.8344908713887124E-3</v>
      </c>
    </row>
    <row r="113" spans="7:9" x14ac:dyDescent="0.2">
      <c r="G113" s="7">
        <v>88</v>
      </c>
      <c r="H113" s="8">
        <f t="shared" si="7"/>
        <v>0.53015225380122999</v>
      </c>
      <c r="I113" s="9">
        <f t="shared" si="8"/>
        <v>7.7584571424610766E-3</v>
      </c>
    </row>
    <row r="114" spans="7:9" x14ac:dyDescent="0.2">
      <c r="G114" s="7">
        <v>89</v>
      </c>
      <c r="H114" s="8">
        <f t="shared" si="7"/>
        <v>0.52243236965330708</v>
      </c>
      <c r="I114" s="9">
        <f t="shared" si="8"/>
        <v>7.6811021175967522E-3</v>
      </c>
    </row>
    <row r="115" spans="7:9" x14ac:dyDescent="0.2">
      <c r="G115" s="7">
        <v>90</v>
      </c>
      <c r="H115" s="8">
        <f t="shared" si="7"/>
        <v>0.51479044595649193</v>
      </c>
      <c r="I115" s="9">
        <f t="shared" si="8"/>
        <v>7.6025577205605099E-3</v>
      </c>
    </row>
    <row r="116" spans="7:9" x14ac:dyDescent="0.2">
      <c r="G116" s="7">
        <v>91</v>
      </c>
      <c r="H116" s="8">
        <f t="shared" si="7"/>
        <v>0.50722760863778438</v>
      </c>
      <c r="I116" s="9">
        <f t="shared" si="8"/>
        <v>7.5229498514560664E-3</v>
      </c>
    </row>
    <row r="117" spans="7:9" x14ac:dyDescent="0.2">
      <c r="G117" s="7">
        <v>92</v>
      </c>
      <c r="H117" s="8">
        <f t="shared" si="7"/>
        <v>0.49974486066696078</v>
      </c>
      <c r="I117" s="9">
        <f t="shared" si="8"/>
        <v>7.4423985525784286E-3</v>
      </c>
    </row>
    <row r="118" spans="7:9" x14ac:dyDescent="0.2">
      <c r="G118" s="7">
        <v>93</v>
      </c>
      <c r="H118" s="8">
        <f t="shared" si="7"/>
        <v>0.49234308783002256</v>
      </c>
      <c r="I118" s="9">
        <f t="shared" si="8"/>
        <v>7.3610181776038548E-3</v>
      </c>
    </row>
    <row r="119" spans="7:9" x14ac:dyDescent="0.2">
      <c r="G119" s="7">
        <v>94</v>
      </c>
      <c r="H119" s="8">
        <f t="shared" si="7"/>
        <v>0.48502306433222975</v>
      </c>
      <c r="I119" s="9">
        <f t="shared" si="8"/>
        <v>7.2789175630526446E-3</v>
      </c>
    </row>
    <row r="120" spans="7:9" x14ac:dyDescent="0.2">
      <c r="G120" s="7">
        <v>95</v>
      </c>
      <c r="H120" s="8">
        <f t="shared" si="7"/>
        <v>0.47778545822893503</v>
      </c>
      <c r="I120" s="9">
        <f t="shared" si="8"/>
        <v>7.1962002010807864E-3</v>
      </c>
    </row>
    <row r="121" spans="7:9" x14ac:dyDescent="0.2">
      <c r="G121" s="7">
        <v>96</v>
      </c>
      <c r="H121" s="8">
        <f t="shared" si="7"/>
        <v>0.47063083668331673</v>
      </c>
      <c r="I121" s="9">
        <f t="shared" si="8"/>
        <v>7.1129644127658044E-3</v>
      </c>
    </row>
    <row r="122" spans="7:9" x14ac:dyDescent="0.2">
      <c r="G122" s="7">
        <v>97</v>
      </c>
      <c r="H122" s="8">
        <f t="shared" si="7"/>
        <v>0.46355967105088425</v>
      </c>
      <c r="I122" s="9">
        <f t="shared" si="8"/>
        <v>7.0293035211515522E-3</v>
      </c>
    </row>
    <row r="123" spans="7:9" x14ac:dyDescent="0.2">
      <c r="G123" s="7">
        <v>98</v>
      </c>
      <c r="H123" s="8">
        <f t="shared" si="7"/>
        <v>0.4565723417913351</v>
      </c>
      <c r="I123" s="9">
        <f t="shared" si="8"/>
        <v>6.9453060234074184E-3</v>
      </c>
    </row>
    <row r="124" spans="7:9" x14ac:dyDescent="0.2">
      <c r="G124" s="7">
        <v>99</v>
      </c>
      <c r="H124" s="8">
        <f t="shared" si="7"/>
        <v>0.44966914320893192</v>
      </c>
      <c r="I124" s="9">
        <f t="shared" si="8"/>
        <v>6.8610557615393E-3</v>
      </c>
    </row>
    <row r="125" spans="7:9" x14ac:dyDescent="0.2">
      <c r="G125" s="7">
        <v>100</v>
      </c>
      <c r="H125" s="8">
        <f t="shared" si="7"/>
        <v>0.44285028802309612</v>
      </c>
      <c r="I125" s="9">
        <f t="shared" si="8"/>
        <v>6.7766320911639656E-3</v>
      </c>
    </row>
    <row r="126" spans="7:9" x14ac:dyDescent="0.2">
      <c r="G126" s="7">
        <v>101</v>
      </c>
      <c r="H126" s="8">
        <f t="shared" si="7"/>
        <v>0.4361159117713812</v>
      </c>
      <c r="I126" s="9">
        <f t="shared" si="8"/>
        <v>6.6921100479255943E-3</v>
      </c>
    </row>
    <row r="127" spans="7:9" x14ac:dyDescent="0.2">
      <c r="G127" s="7">
        <v>102</v>
      </c>
      <c r="H127" s="8">
        <f t="shared" si="7"/>
        <v>0.42946607704735196</v>
      </c>
      <c r="I127" s="9">
        <f t="shared" si="8"/>
        <v>6.6075605111941679E-3</v>
      </c>
    </row>
    <row r="128" spans="7:9" x14ac:dyDescent="0.2">
      <c r="G128" s="7">
        <v>103</v>
      </c>
      <c r="H128" s="8">
        <f t="shared" si="7"/>
        <v>0.42290077757625866</v>
      </c>
      <c r="I128" s="9">
        <f t="shared" si="8"/>
        <v>6.5230503647394928E-3</v>
      </c>
    </row>
    <row r="129" spans="7:9" x14ac:dyDescent="0.2">
      <c r="G129" s="7">
        <v>104</v>
      </c>
      <c r="H129" s="8">
        <f t="shared" si="7"/>
        <v>0.416419942131661</v>
      </c>
      <c r="I129" s="9">
        <f t="shared" si="8"/>
        <v>6.4386426541245424E-3</v>
      </c>
    </row>
    <row r="130" spans="7:9" x14ac:dyDescent="0.2">
      <c r="G130" s="7">
        <v>105</v>
      </c>
      <c r="H130" s="8">
        <f t="shared" si="7"/>
        <v>0.4100234382963821</v>
      </c>
      <c r="I130" s="9">
        <f t="shared" si="8"/>
        <v>6.3543967406051692E-3</v>
      </c>
    </row>
    <row r="131" spans="7:9" x14ac:dyDescent="0.2">
      <c r="G131" s="7">
        <v>106</v>
      </c>
      <c r="H131" s="8">
        <f t="shared" si="7"/>
        <v>0.40371107607138945</v>
      </c>
      <c r="I131" s="9">
        <f t="shared" si="8"/>
        <v>6.2703684513635343E-3</v>
      </c>
    </row>
    <row r="132" spans="7:9" x14ac:dyDescent="0.2">
      <c r="G132" s="7">
        <v>107</v>
      </c>
      <c r="H132" s="8">
        <f t="shared" si="7"/>
        <v>0.39748261133633167</v>
      </c>
      <c r="I132" s="9">
        <f t="shared" si="8"/>
        <v>6.1866102259374627E-3</v>
      </c>
    </row>
    <row r="133" spans="7:9" x14ac:dyDescent="0.2">
      <c r="G133" s="7">
        <v>108</v>
      </c>
      <c r="H133" s="8">
        <f t="shared" si="7"/>
        <v>0.39133774916559239</v>
      </c>
      <c r="I133" s="9">
        <f t="shared" si="8"/>
        <v>6.1031712587398933E-3</v>
      </c>
    </row>
    <row r="134" spans="7:9" x14ac:dyDescent="0.2">
      <c r="G134" s="7">
        <v>109</v>
      </c>
      <c r="H134" s="8">
        <f t="shared" si="7"/>
        <v>0.38527614700381774</v>
      </c>
      <c r="I134" s="9">
        <f t="shared" si="8"/>
        <v>6.0200976375904183E-3</v>
      </c>
    </row>
    <row r="135" spans="7:9" x14ac:dyDescent="0.2">
      <c r="G135" s="7">
        <v>110</v>
      </c>
      <c r="H135" s="8">
        <f t="shared" si="7"/>
        <v>0.37929741770492087</v>
      </c>
      <c r="I135" s="9">
        <f t="shared" si="8"/>
        <v>5.9374324782061685E-3</v>
      </c>
    </row>
    <row r="136" spans="7:9" x14ac:dyDescent="0.2">
      <c r="G136" s="7">
        <v>111</v>
      </c>
      <c r="H136" s="8">
        <f t="shared" si="7"/>
        <v>0.37340113243864048</v>
      </c>
      <c r="I136" s="9">
        <f t="shared" si="8"/>
        <v>5.8552160546211105E-3</v>
      </c>
    </row>
    <row r="137" spans="7:9" x14ac:dyDescent="0.2">
      <c r="G137" s="7">
        <v>112</v>
      </c>
      <c r="H137" s="8">
        <f t="shared" si="7"/>
        <v>0.3675868234687103</v>
      </c>
      <c r="I137" s="9">
        <f t="shared" si="8"/>
        <v>5.7734859255224869E-3</v>
      </c>
    </row>
    <row r="138" spans="7:9" x14ac:dyDescent="0.2">
      <c r="G138" s="7">
        <v>113</v>
      </c>
      <c r="H138" s="8">
        <f t="shared" si="7"/>
        <v>0.36185398680673964</v>
      </c>
      <c r="I138" s="9">
        <f t="shared" si="8"/>
        <v>5.69227705651041E-3</v>
      </c>
    </row>
    <row r="139" spans="7:9" x14ac:dyDescent="0.2">
      <c r="G139" s="7">
        <v>114</v>
      </c>
      <c r="H139" s="8">
        <f t="shared" si="7"/>
        <v>0.35620208474586335</v>
      </c>
      <c r="I139" s="9">
        <f t="shared" si="8"/>
        <v>5.6116219383011588E-3</v>
      </c>
    </row>
    <row r="140" spans="7:9" x14ac:dyDescent="0.2">
      <c r="G140" s="7">
        <v>115</v>
      </c>
      <c r="H140" s="8">
        <f t="shared" si="7"/>
        <v>0.35063054827819828</v>
      </c>
      <c r="I140" s="9">
        <f t="shared" si="8"/>
        <v>5.5315507009083623E-3</v>
      </c>
    </row>
    <row r="141" spans="7:9" x14ac:dyDescent="0.2">
      <c r="G141" s="7">
        <v>116</v>
      </c>
      <c r="H141" s="8">
        <f t="shared" si="7"/>
        <v>0.34513877940011684</v>
      </c>
      <c r="I141" s="9">
        <f t="shared" si="8"/>
        <v>5.4520912238471657E-3</v>
      </c>
    </row>
    <row r="142" spans="7:9" x14ac:dyDescent="0.2">
      <c r="G142" s="7">
        <v>117</v>
      </c>
      <c r="H142" s="8">
        <f t="shared" si="7"/>
        <v>0.3397261533092788</v>
      </c>
      <c r="I142" s="9">
        <f t="shared" si="8"/>
        <v>5.3732692424164541E-3</v>
      </c>
    </row>
    <row r="143" spans="7:9" x14ac:dyDescent="0.2">
      <c r="G143" s="7">
        <v>118</v>
      </c>
      <c r="H143" s="8">
        <f t="shared" si="7"/>
        <v>0.33439202049731898</v>
      </c>
      <c r="I143" s="9">
        <f t="shared" si="8"/>
        <v>5.2951084501224798E-3</v>
      </c>
    </row>
    <row r="144" spans="7:9" x14ac:dyDescent="0.2">
      <c r="G144" s="7">
        <v>119</v>
      </c>
      <c r="H144" s="8">
        <f t="shared" si="7"/>
        <v>0.32913570874200748</v>
      </c>
      <c r="I144" s="9">
        <f t="shared" si="8"/>
        <v>5.2176305973142805E-3</v>
      </c>
    </row>
    <row r="145" spans="7:9" x14ac:dyDescent="0.2">
      <c r="G145" s="7">
        <v>120</v>
      </c>
      <c r="H145" s="8">
        <f t="shared" si="7"/>
        <v>0.32395652500264016</v>
      </c>
      <c r="I145" s="9">
        <f t="shared" si="8"/>
        <v>5.1408555861071747E-3</v>
      </c>
    </row>
    <row r="146" spans="7:9" x14ac:dyDescent="0.2">
      <c r="G146" s="7">
        <v>121</v>
      </c>
      <c r="H146" s="8">
        <f t="shared" si="7"/>
        <v>0.3188537572223259</v>
      </c>
      <c r="I146" s="9">
        <f t="shared" si="8"/>
        <v>5.0648015616756746E-3</v>
      </c>
    </row>
    <row r="147" spans="7:9" x14ac:dyDescent="0.2">
      <c r="G147" s="7">
        <v>122</v>
      </c>
      <c r="H147" s="8">
        <f t="shared" si="7"/>
        <v>0.31382667604076409</v>
      </c>
      <c r="I147" s="9">
        <f t="shared" si="8"/>
        <v>4.9894850000009594E-3</v>
      </c>
    </row>
    <row r="148" spans="7:9" x14ac:dyDescent="0.2">
      <c r="G148" s="7">
        <v>123</v>
      </c>
      <c r="H148" s="8">
        <f t="shared" si="7"/>
        <v>0.30887453642100615</v>
      </c>
      <c r="I148" s="9">
        <f t="shared" si="8"/>
        <v>4.9149207921612287E-3</v>
      </c>
    </row>
    <row r="149" spans="7:9" x14ac:dyDescent="0.2">
      <c r="G149" s="7">
        <v>124</v>
      </c>
      <c r="H149" s="8">
        <f t="shared" si="7"/>
        <v>0.30399657919361966</v>
      </c>
      <c r="I149" s="9">
        <f t="shared" si="8"/>
        <v>4.8411223252557353E-3</v>
      </c>
    </row>
    <row r="150" spans="7:9" x14ac:dyDescent="0.2">
      <c r="G150" s="7">
        <v>125</v>
      </c>
      <c r="H150" s="8">
        <f t="shared" si="7"/>
        <v>0.299192032521576</v>
      </c>
      <c r="I150" s="9">
        <f t="shared" si="8"/>
        <v>4.7681015600552447E-3</v>
      </c>
    </row>
    <row r="151" spans="7:9" x14ac:dyDescent="0.2">
      <c r="G151" s="7">
        <v>126</v>
      </c>
      <c r="H151" s="8">
        <f t="shared" si="7"/>
        <v>0.29446011328907984</v>
      </c>
      <c r="I151" s="9">
        <f t="shared" si="8"/>
        <v>4.6958691054723653E-3</v>
      </c>
    </row>
    <row r="152" spans="7:9" x14ac:dyDescent="0.2">
      <c r="G152" s="7">
        <v>127</v>
      </c>
      <c r="H152" s="8">
        <f t="shared" si="7"/>
        <v>0.28980002841748209</v>
      </c>
      <c r="I152" s="9">
        <f t="shared" si="8"/>
        <v>4.6244342899464915E-3</v>
      </c>
    </row>
    <row r="153" spans="7:9" x14ac:dyDescent="0.2">
      <c r="G153" s="7">
        <v>128</v>
      </c>
      <c r="H153" s="8">
        <f t="shared" si="7"/>
        <v>0.28521097611131185</v>
      </c>
      <c r="I153" s="9">
        <f t="shared" si="8"/>
        <v>4.5538052298379796E-3</v>
      </c>
    </row>
    <row r="154" spans="7:9" x14ac:dyDescent="0.2">
      <c r="G154" s="7">
        <v>129</v>
      </c>
      <c r="H154" s="8">
        <f t="shared" ref="H154:H205" si="9">1-_xlfn.LOGNORM.DIST(G154,H$20,H$21,TRUE)</f>
        <v>0.28069214703736778</v>
      </c>
      <c r="I154" s="9">
        <f t="shared" ref="I154:I205" si="10">_xlfn.LOGNORM.DIST(G154,$H$20,$H$21,FALSE)</f>
        <v>4.4839888949260755E-3</v>
      </c>
    </row>
    <row r="155" spans="7:9" x14ac:dyDescent="0.2">
      <c r="G155" s="7">
        <v>130</v>
      </c>
      <c r="H155" s="8">
        <f t="shared" si="9"/>
        <v>0.27624272543972295</v>
      </c>
      <c r="I155" s="9">
        <f t="shared" si="10"/>
        <v>4.4149911711047502E-3</v>
      </c>
    </row>
    <row r="156" spans="7:9" x14ac:dyDescent="0.2">
      <c r="G156" s="7">
        <v>131</v>
      </c>
      <c r="H156" s="8">
        <f t="shared" si="9"/>
        <v>0.2718618901933938</v>
      </c>
      <c r="I156" s="9">
        <f t="shared" si="10"/>
        <v>4.3468169203696823E-3</v>
      </c>
    </row>
    <row r="157" spans="7:9" x14ac:dyDescent="0.2">
      <c r="G157" s="7">
        <v>132</v>
      </c>
      <c r="H157" s="8">
        <f t="shared" si="9"/>
        <v>0.26754881579933909</v>
      </c>
      <c r="I157" s="9">
        <f t="shared" si="10"/>
        <v>4.2794700381885795E-3</v>
      </c>
    </row>
    <row r="158" spans="7:9" x14ac:dyDescent="0.2">
      <c r="G158" s="7">
        <v>133</v>
      </c>
      <c r="H158" s="8">
        <f t="shared" si="9"/>
        <v>0.26330267332335922</v>
      </c>
      <c r="I158" s="9">
        <f t="shared" si="10"/>
        <v>4.2129535083459168E-3</v>
      </c>
    </row>
    <row r="159" spans="7:9" x14ac:dyDescent="0.2">
      <c r="G159" s="7">
        <v>134</v>
      </c>
      <c r="H159" s="8">
        <f t="shared" si="9"/>
        <v>0.25912263128137614</v>
      </c>
      <c r="I159" s="9">
        <f t="shared" si="10"/>
        <v>4.1472694553515007E-3</v>
      </c>
    </row>
    <row r="160" spans="7:9" x14ac:dyDescent="0.2">
      <c r="G160" s="7">
        <v>135</v>
      </c>
      <c r="H160" s="8">
        <f t="shared" si="9"/>
        <v>0.25500785647348434</v>
      </c>
      <c r="I160" s="9">
        <f t="shared" si="10"/>
        <v>4.0824191945006486E-3</v>
      </c>
    </row>
    <row r="161" spans="7:9" x14ac:dyDescent="0.2">
      <c r="G161" s="7">
        <v>136</v>
      </c>
      <c r="H161" s="8">
        <f t="shared" si="9"/>
        <v>0.25095751476908323</v>
      </c>
      <c r="I161" s="9">
        <f t="shared" si="10"/>
        <v>4.0184032796723758E-3</v>
      </c>
    </row>
    <row r="162" spans="7:9" x14ac:dyDescent="0.2">
      <c r="G162" s="7">
        <v>137</v>
      </c>
      <c r="H162" s="8">
        <f t="shared" si="9"/>
        <v>0.24697077184530403</v>
      </c>
      <c r="I162" s="9">
        <f t="shared" si="10"/>
        <v>3.9552215489494658E-3</v>
      </c>
    </row>
    <row r="163" spans="7:9" x14ac:dyDescent="0.2">
      <c r="G163" s="7">
        <v>138</v>
      </c>
      <c r="H163" s="8">
        <f t="shared" si="9"/>
        <v>0.24304679388087291</v>
      </c>
      <c r="I163" s="9">
        <f t="shared" si="10"/>
        <v>3.8928731681429911E-3</v>
      </c>
    </row>
    <row r="164" spans="7:9" x14ac:dyDescent="0.2">
      <c r="G164" s="7">
        <v>139</v>
      </c>
      <c r="H164" s="8">
        <f t="shared" si="9"/>
        <v>0.2391847482074636</v>
      </c>
      <c r="I164" s="9">
        <f t="shared" si="10"/>
        <v>3.8313566723013957E-3</v>
      </c>
    </row>
    <row r="165" spans="7:9" x14ac:dyDescent="0.2">
      <c r="G165" s="7">
        <v>140</v>
      </c>
      <c r="H165" s="8">
        <f t="shared" si="9"/>
        <v>0.23538380392051561</v>
      </c>
      <c r="I165" s="9">
        <f t="shared" si="10"/>
        <v>3.7706700052822766E-3</v>
      </c>
    </row>
    <row r="166" spans="7:9" x14ac:dyDescent="0.2">
      <c r="G166" s="7">
        <v>141</v>
      </c>
      <c r="H166" s="8">
        <f t="shared" si="9"/>
        <v>0.23164313245141732</v>
      </c>
      <c r="I166" s="9">
        <f t="shared" si="10"/>
        <v>3.7108105574629813E-3</v>
      </c>
    </row>
    <row r="167" spans="7:9" x14ac:dyDescent="0.2">
      <c r="G167" s="7">
        <v>142</v>
      </c>
      <c r="H167" s="8">
        <f t="shared" si="9"/>
        <v>0.22796190810288086</v>
      </c>
      <c r="I167" s="9">
        <f t="shared" si="10"/>
        <v>3.6517752016638934E-3</v>
      </c>
    </row>
    <row r="168" spans="7:9" x14ac:dyDescent="0.2">
      <c r="G168" s="7">
        <v>143</v>
      </c>
      <c r="H168" s="8">
        <f t="shared" si="9"/>
        <v>0.22433930854925277</v>
      </c>
      <c r="I168" s="9">
        <f t="shared" si="10"/>
        <v>3.5935603273559058E-3</v>
      </c>
    </row>
    <row r="169" spans="7:9" x14ac:dyDescent="0.2">
      <c r="G169" s="7">
        <v>144</v>
      </c>
      <c r="H169" s="8">
        <f t="shared" si="9"/>
        <v>0.22077451530344849</v>
      </c>
      <c r="I169" s="9">
        <f t="shared" si="10"/>
        <v>3.5361618732219226E-3</v>
      </c>
    </row>
    <row r="170" spans="7:9" x14ac:dyDescent="0.2">
      <c r="G170" s="7">
        <v>145</v>
      </c>
      <c r="H170" s="8">
        <f t="shared" si="9"/>
        <v>0.21726671415212317</v>
      </c>
      <c r="I170" s="9">
        <f t="shared" si="10"/>
        <v>3.4795753581395032E-3</v>
      </c>
    </row>
    <row r="171" spans="7:9" x14ac:dyDescent="0.2">
      <c r="G171" s="7">
        <v>146</v>
      </c>
      <c r="H171" s="8">
        <f t="shared" si="9"/>
        <v>0.21381509556061484</v>
      </c>
      <c r="I171" s="9">
        <f t="shared" si="10"/>
        <v>3.4237959106499117E-3</v>
      </c>
    </row>
    <row r="172" spans="7:9" x14ac:dyDescent="0.2">
      <c r="G172" s="7">
        <v>147</v>
      </c>
      <c r="H172" s="8">
        <f t="shared" si="9"/>
        <v>0.21041885504915647</v>
      </c>
      <c r="I172" s="9">
        <f t="shared" si="10"/>
        <v>3.3688182969766538E-3</v>
      </c>
    </row>
    <row r="173" spans="7:9" x14ac:dyDescent="0.2">
      <c r="G173" s="7">
        <v>148</v>
      </c>
      <c r="H173" s="8">
        <f t="shared" si="9"/>
        <v>0.20707719354176413</v>
      </c>
      <c r="I173" s="9">
        <f t="shared" si="10"/>
        <v>3.3146369476543536E-3</v>
      </c>
    </row>
    <row r="174" spans="7:9" x14ac:dyDescent="0.2">
      <c r="G174" s="7">
        <v>149</v>
      </c>
      <c r="H174" s="8">
        <f t="shared" si="9"/>
        <v>0.20378931768916908</v>
      </c>
      <c r="I174" s="9">
        <f t="shared" si="10"/>
        <v>3.2612459828269412E-3</v>
      </c>
    </row>
    <row r="175" spans="7:9" x14ac:dyDescent="0.2">
      <c r="G175" s="7">
        <v>150</v>
      </c>
      <c r="H175" s="8">
        <f t="shared" si="9"/>
        <v>0.20055444016709267</v>
      </c>
      <c r="I175" s="9">
        <f t="shared" si="10"/>
        <v>3.2086392362717601E-3</v>
      </c>
    </row>
    <row r="176" spans="7:9" x14ac:dyDescent="0.2">
      <c r="G176" s="7">
        <v>151</v>
      </c>
      <c r="H176" s="8">
        <f t="shared" si="9"/>
        <v>0.19737177995110966</v>
      </c>
      <c r="I176" s="9">
        <f t="shared" si="10"/>
        <v>3.1568102782045184E-3</v>
      </c>
    </row>
    <row r="177" spans="7:9" x14ac:dyDescent="0.2">
      <c r="G177" s="7">
        <v>152</v>
      </c>
      <c r="H177" s="8">
        <f t="shared" si="9"/>
        <v>0.194240562569298</v>
      </c>
      <c r="I177" s="9">
        <f t="shared" si="10"/>
        <v>3.1057524369177609E-3</v>
      </c>
    </row>
    <row r="178" spans="7:9" x14ac:dyDescent="0.2">
      <c r="G178" s="7">
        <v>153</v>
      </c>
      <c r="H178" s="8">
        <f t="shared" si="9"/>
        <v>0.19116002033380752</v>
      </c>
      <c r="I178" s="9">
        <f t="shared" si="10"/>
        <v>3.0554588193038323E-3</v>
      </c>
    </row>
    <row r="179" spans="7:9" x14ac:dyDescent="0.2">
      <c r="G179" s="7">
        <v>154</v>
      </c>
      <c r="H179" s="8">
        <f t="shared" si="9"/>
        <v>0.18812939255244543</v>
      </c>
      <c r="I179" s="9">
        <f t="shared" si="10"/>
        <v>3.0059223303111273E-3</v>
      </c>
    </row>
    <row r="180" spans="7:9" x14ac:dyDescent="0.2">
      <c r="G180" s="7">
        <v>155</v>
      </c>
      <c r="H180" s="8">
        <f t="shared" si="9"/>
        <v>0.18514792572132055</v>
      </c>
      <c r="I180" s="9">
        <f t="shared" si="10"/>
        <v>2.9571356913809747E-3</v>
      </c>
    </row>
    <row r="181" spans="7:9" x14ac:dyDescent="0.2">
      <c r="G181" s="7">
        <v>156</v>
      </c>
      <c r="H181" s="8">
        <f t="shared" si="9"/>
        <v>0.18221487369953704</v>
      </c>
      <c r="I181" s="9">
        <f t="shared" si="10"/>
        <v>2.9090914579102184E-3</v>
      </c>
    </row>
    <row r="182" spans="7:9" x14ac:dyDescent="0.2">
      <c r="G182" s="7">
        <v>157</v>
      </c>
      <c r="H182" s="8">
        <f t="shared" si="9"/>
        <v>0.17932949786689945</v>
      </c>
      <c r="I182" s="9">
        <f t="shared" si="10"/>
        <v>2.861782035783327E-3</v>
      </c>
    </row>
    <row r="183" spans="7:9" x14ac:dyDescent="0.2">
      <c r="G183" s="7">
        <v>158</v>
      </c>
      <c r="H183" s="8">
        <f t="shared" si="9"/>
        <v>0.17649106726552866</v>
      </c>
      <c r="I183" s="9">
        <f t="shared" si="10"/>
        <v>2.8151996970157077E-3</v>
      </c>
    </row>
    <row r="184" spans="7:9" x14ac:dyDescent="0.2">
      <c r="G184" s="7">
        <v>159</v>
      </c>
      <c r="H184" s="8">
        <f t="shared" si="9"/>
        <v>0.17369885872626767</v>
      </c>
      <c r="I184" s="9">
        <f t="shared" si="10"/>
        <v>2.7693365945486025E-3</v>
      </c>
    </row>
    <row r="185" spans="7:9" x14ac:dyDescent="0.2">
      <c r="G185" s="7">
        <v>160</v>
      </c>
      <c r="H185" s="8">
        <f t="shared" si="9"/>
        <v>0.17095215698069421</v>
      </c>
      <c r="I185" s="9">
        <f t="shared" si="10"/>
        <v>2.7241847762340841E-3</v>
      </c>
    </row>
    <row r="186" spans="7:9" x14ac:dyDescent="0.2">
      <c r="G186" s="7">
        <v>161</v>
      </c>
      <c r="H186" s="8">
        <f t="shared" si="9"/>
        <v>0.16825025475954225</v>
      </c>
      <c r="I186" s="9">
        <f t="shared" si="10"/>
        <v>2.6797361980473232E-3</v>
      </c>
    </row>
    <row r="187" spans="7:9" x14ac:dyDescent="0.2">
      <c r="G187" s="7">
        <v>162</v>
      </c>
      <c r="H187" s="8">
        <f t="shared" si="9"/>
        <v>0.16559245287828206</v>
      </c>
      <c r="I187" s="9">
        <f t="shared" si="10"/>
        <v>2.6359827365617047E-3</v>
      </c>
    </row>
    <row r="188" spans="7:9" x14ac:dyDescent="0.2">
      <c r="G188" s="7">
        <v>163</v>
      </c>
      <c r="H188" s="8">
        <f t="shared" si="9"/>
        <v>0.16297806031057671</v>
      </c>
      <c r="I188" s="9">
        <f t="shared" si="10"/>
        <v>2.5929162007208052E-3</v>
      </c>
    </row>
    <row r="189" spans="7:9" x14ac:dyDescent="0.2">
      <c r="G189" s="7">
        <v>164</v>
      </c>
      <c r="H189" s="8">
        <f t="shared" si="9"/>
        <v>0.160406394250309</v>
      </c>
      <c r="I189" s="9">
        <f t="shared" si="10"/>
        <v>2.5505283429401739E-3</v>
      </c>
    </row>
    <row r="190" spans="7:9" x14ac:dyDescent="0.2">
      <c r="G190" s="7">
        <v>165</v>
      </c>
      <c r="H190" s="8">
        <f t="shared" si="9"/>
        <v>0.1578767801628248</v>
      </c>
      <c r="I190" s="9">
        <f t="shared" si="10"/>
        <v>2.5088108695700984E-3</v>
      </c>
    </row>
    <row r="191" spans="7:9" x14ac:dyDescent="0.2">
      <c r="G191" s="7">
        <v>166</v>
      </c>
      <c r="H191" s="8">
        <f t="shared" si="9"/>
        <v>0.15538855182602029</v>
      </c>
      <c r="I191" s="9">
        <f t="shared" si="10"/>
        <v>2.4677554507495023E-3</v>
      </c>
    </row>
    <row r="192" spans="7:9" x14ac:dyDescent="0.2">
      <c r="G192" s="7">
        <v>167</v>
      </c>
      <c r="H192" s="8">
        <f t="shared" si="9"/>
        <v>0.15294105136187341</v>
      </c>
      <c r="I192" s="9">
        <f t="shared" si="10"/>
        <v>2.4273537296798757E-3</v>
      </c>
    </row>
    <row r="193" spans="7:9" x14ac:dyDescent="0.2">
      <c r="G193" s="7">
        <v>168</v>
      </c>
      <c r="H193" s="8">
        <f t="shared" si="9"/>
        <v>0.1505336292589714</v>
      </c>
      <c r="I193" s="9">
        <f t="shared" si="10"/>
        <v>2.3875973313465951E-3</v>
      </c>
    </row>
    <row r="194" spans="7:9" x14ac:dyDescent="0.2">
      <c r="G194" s="7">
        <v>169</v>
      </c>
      <c r="H194" s="8">
        <f t="shared" si="9"/>
        <v>0.14816564438658819</v>
      </c>
      <c r="I194" s="9">
        <f t="shared" si="10"/>
        <v>2.3484778707142974E-3</v>
      </c>
    </row>
    <row r="195" spans="7:9" x14ac:dyDescent="0.2">
      <c r="G195" s="7">
        <v>170</v>
      </c>
      <c r="H195" s="8">
        <f t="shared" si="9"/>
        <v>0.14583646400081773</v>
      </c>
      <c r="I195" s="9">
        <f t="shared" si="10"/>
        <v>2.3099869604214737E-3</v>
      </c>
    </row>
    <row r="196" spans="7:9" x14ac:dyDescent="0.2">
      <c r="G196" s="7">
        <v>171</v>
      </c>
      <c r="H196" s="8">
        <f t="shared" si="9"/>
        <v>0.14354546374325183</v>
      </c>
      <c r="I196" s="9">
        <f t="shared" si="10"/>
        <v>2.2721162179984854E-3</v>
      </c>
    </row>
    <row r="197" spans="7:9" x14ac:dyDescent="0.2">
      <c r="G197" s="7">
        <v>172</v>
      </c>
      <c r="H197" s="8">
        <f t="shared" si="9"/>
        <v>0.14129202763266924</v>
      </c>
      <c r="I197" s="9">
        <f t="shared" si="10"/>
        <v>2.2348572726321758E-3</v>
      </c>
    </row>
    <row r="198" spans="7:9" x14ac:dyDescent="0.2">
      <c r="G198" s="7">
        <v>173</v>
      </c>
      <c r="H198" s="8">
        <f t="shared" si="9"/>
        <v>0.13907554805017597</v>
      </c>
      <c r="I198" s="9">
        <f t="shared" si="10"/>
        <v>2.1982017714992307E-3</v>
      </c>
    </row>
    <row r="199" spans="7:9" x14ac:dyDescent="0.2">
      <c r="G199" s="7">
        <v>174</v>
      </c>
      <c r="H199" s="8">
        <f t="shared" si="9"/>
        <v>0.13689542571822377</v>
      </c>
      <c r="I199" s="9">
        <f t="shared" si="10"/>
        <v>2.1621413856895192E-3</v>
      </c>
    </row>
    <row r="200" spans="7:9" x14ac:dyDescent="0.2">
      <c r="G200" s="7">
        <v>175</v>
      </c>
      <c r="H200" s="8">
        <f t="shared" si="9"/>
        <v>0.13475106967389539</v>
      </c>
      <c r="I200" s="9">
        <f t="shared" si="10"/>
        <v>2.1266678157395415E-3</v>
      </c>
    </row>
    <row r="201" spans="7:9" x14ac:dyDescent="0.2">
      <c r="G201" s="7">
        <v>176</v>
      </c>
      <c r="H201" s="8">
        <f t="shared" si="9"/>
        <v>0.13264189723684816</v>
      </c>
      <c r="I201" s="9">
        <f t="shared" si="10"/>
        <v>2.0917727967954651E-3</v>
      </c>
    </row>
    <row r="202" spans="7:9" x14ac:dyDescent="0.2">
      <c r="G202" s="7">
        <v>177</v>
      </c>
      <c r="H202" s="8">
        <f t="shared" si="9"/>
        <v>0.13056733397226861</v>
      </c>
      <c r="I202" s="9">
        <f t="shared" si="10"/>
        <v>2.0574481034242001E-3</v>
      </c>
    </row>
    <row r="203" spans="7:9" x14ac:dyDescent="0.2">
      <c r="G203" s="7">
        <v>178</v>
      </c>
      <c r="H203" s="8">
        <f t="shared" si="9"/>
        <v>0.12852681364918817</v>
      </c>
      <c r="I203" s="9">
        <f t="shared" si="10"/>
        <v>2.0236855540901959E-3</v>
      </c>
    </row>
    <row r="204" spans="7:9" x14ac:dyDescent="0.2">
      <c r="G204" s="7">
        <v>179</v>
      </c>
      <c r="H204" s="8">
        <f t="shared" si="9"/>
        <v>0.12651977819447913</v>
      </c>
      <c r="I204" s="9">
        <f t="shared" si="10"/>
        <v>1.9904770153148449E-3</v>
      </c>
    </row>
    <row r="205" spans="7:9" x14ac:dyDescent="0.2">
      <c r="G205" s="7">
        <v>180</v>
      </c>
      <c r="H205" s="8">
        <f t="shared" si="9"/>
        <v>0.12454567764284363</v>
      </c>
      <c r="I205" s="9">
        <f t="shared" si="10"/>
        <v>1.9578144055346328E-3</v>
      </c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831E-234F-6A4D-961E-A843E16AE739}">
  <dimension ref="A1:AF170"/>
  <sheetViews>
    <sheetView zoomScale="58" workbookViewId="0">
      <selection activeCell="B19" sqref="B19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13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11024</v>
      </c>
      <c r="D6" s="40">
        <v>12656</v>
      </c>
      <c r="E6" s="40">
        <v>12618</v>
      </c>
      <c r="F6" s="16"/>
      <c r="G6" s="10">
        <v>48</v>
      </c>
      <c r="H6" s="22">
        <f t="shared" si="1"/>
        <v>0.91961182326279789</v>
      </c>
      <c r="I6" s="22">
        <f t="shared" si="0"/>
        <v>1.0557517448488725</v>
      </c>
      <c r="J6" s="22">
        <f t="shared" si="0"/>
        <v>1.0525818202040986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10526</v>
      </c>
      <c r="D7" s="40">
        <v>11776</v>
      </c>
      <c r="E7" s="40">
        <v>9819</v>
      </c>
      <c r="F7" s="16"/>
      <c r="G7" s="10">
        <v>72</v>
      </c>
      <c r="H7" s="22">
        <f t="shared" si="1"/>
        <v>0.87806912660234138</v>
      </c>
      <c r="I7" s="22">
        <f t="shared" si="0"/>
        <v>0.98234296360147932</v>
      </c>
      <c r="J7" s="22">
        <f t="shared" si="0"/>
        <v>0.81909184439562888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8239</v>
      </c>
      <c r="D8" s="40">
        <v>9149</v>
      </c>
      <c r="E8" s="40">
        <v>9289</v>
      </c>
      <c r="F8" s="16"/>
      <c r="G8" s="10">
        <v>96</v>
      </c>
      <c r="H8" s="22">
        <f t="shared" si="1"/>
        <v>0.68728971442871845</v>
      </c>
      <c r="I8" s="22">
        <f t="shared" si="0"/>
        <v>0.76320106776409091</v>
      </c>
      <c r="J8" s="22">
        <f t="shared" si="0"/>
        <v>0.77487973750799433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6415</v>
      </c>
      <c r="D9" s="40">
        <v>6906</v>
      </c>
      <c r="E9" s="40">
        <v>7224</v>
      </c>
      <c r="F9" s="16"/>
      <c r="G9" s="10">
        <v>120</v>
      </c>
      <c r="H9" s="22">
        <f t="shared" si="1"/>
        <v>0.53513333147957631</v>
      </c>
      <c r="I9" s="22">
        <f t="shared" si="0"/>
        <v>0.57609209465283762</v>
      </c>
      <c r="J9" s="22">
        <f t="shared" si="0"/>
        <v>0.60261935878541839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4105</v>
      </c>
      <c r="D10" s="40">
        <v>3778</v>
      </c>
      <c r="E10" s="40">
        <v>4600</v>
      </c>
      <c r="F10" s="16"/>
      <c r="G10" s="18">
        <v>144</v>
      </c>
      <c r="H10" s="22">
        <f t="shared" si="1"/>
        <v>0.34243528070516921</v>
      </c>
      <c r="I10" s="22">
        <f t="shared" si="0"/>
        <v>0.31515724494619474</v>
      </c>
      <c r="J10" s="22">
        <f t="shared" si="0"/>
        <v>0.38372772015682788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4.865519501930665</v>
      </c>
      <c r="I14" s="9"/>
    </row>
    <row r="15" spans="1:26" x14ac:dyDescent="0.2">
      <c r="G15" s="34" t="s">
        <v>1</v>
      </c>
      <c r="H15" s="32">
        <v>0.45740477599444523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0.9998875275420086</v>
      </c>
      <c r="E20" s="9">
        <f t="shared" ref="E20:E24" si="3">(C20-D20)^2</f>
        <v>1.5146761747757809E-2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2.3456237717341275E-25</v>
      </c>
      <c r="AF20" s="1"/>
    </row>
    <row r="21" spans="2:32" x14ac:dyDescent="0.2">
      <c r="B21" s="36">
        <v>48</v>
      </c>
      <c r="C21" s="8">
        <f t="shared" si="2"/>
        <v>1.0093151294385896</v>
      </c>
      <c r="D21" s="35">
        <f t="shared" ref="D21:D25" si="6">LOOKUP(B21,$G$19:$G$169,$H$19:$H$169)</f>
        <v>0.98514090534891696</v>
      </c>
      <c r="E21" s="9">
        <f t="shared" si="3"/>
        <v>5.8439311033770826E-4</v>
      </c>
      <c r="F21" s="8"/>
      <c r="G21" s="7">
        <v>2</v>
      </c>
      <c r="H21" s="8">
        <f t="shared" si="4"/>
        <v>1</v>
      </c>
      <c r="I21" s="9">
        <f t="shared" si="5"/>
        <v>3.7256907708945077E-19</v>
      </c>
      <c r="AF21" s="1"/>
    </row>
    <row r="22" spans="2:32" x14ac:dyDescent="0.2">
      <c r="B22" s="36">
        <v>72</v>
      </c>
      <c r="C22" s="8">
        <f t="shared" si="2"/>
        <v>0.89316797819981641</v>
      </c>
      <c r="D22" s="35">
        <f t="shared" si="6"/>
        <v>0.90101892028747377</v>
      </c>
      <c r="E22" s="9">
        <f t="shared" si="3"/>
        <v>6.1637291663749596E-5</v>
      </c>
      <c r="F22" s="8"/>
      <c r="G22" s="7">
        <v>3</v>
      </c>
      <c r="H22" s="8">
        <f t="shared" si="4"/>
        <v>0.99999999999999989</v>
      </c>
      <c r="I22" s="9">
        <f t="shared" si="5"/>
        <v>5.4475397350760681E-16</v>
      </c>
      <c r="AF22" s="1"/>
    </row>
    <row r="23" spans="2:32" x14ac:dyDescent="0.2">
      <c r="B23" s="36">
        <v>96</v>
      </c>
      <c r="C23" s="8">
        <f t="shared" si="2"/>
        <v>0.7417901732336013</v>
      </c>
      <c r="D23" s="35">
        <f t="shared" si="6"/>
        <v>0.74487067199479295</v>
      </c>
      <c r="E23" s="9">
        <f t="shared" si="3"/>
        <v>9.4894726177033046E-6</v>
      </c>
      <c r="F23" s="8"/>
      <c r="G23" s="7">
        <v>4</v>
      </c>
      <c r="H23" s="8">
        <f t="shared" si="4"/>
        <v>0.9999999999999859</v>
      </c>
      <c r="I23" s="9">
        <f t="shared" si="5"/>
        <v>5.9543838838823172E-14</v>
      </c>
      <c r="AF23" s="1"/>
    </row>
    <row r="24" spans="2:32" x14ac:dyDescent="0.2">
      <c r="B24" s="36">
        <v>120</v>
      </c>
      <c r="C24" s="8">
        <f t="shared" si="2"/>
        <v>0.57128159497261077</v>
      </c>
      <c r="D24" s="35">
        <f t="shared" si="6"/>
        <v>0.56772612705978176</v>
      </c>
      <c r="E24" s="9">
        <f t="shared" si="3"/>
        <v>1.26413520791567E-5</v>
      </c>
      <c r="F24" s="8"/>
      <c r="G24" s="7">
        <v>5</v>
      </c>
      <c r="H24" s="8">
        <f t="shared" si="4"/>
        <v>0.99999999999945488</v>
      </c>
      <c r="I24" s="9">
        <f t="shared" si="5"/>
        <v>1.7290964816091074E-12</v>
      </c>
      <c r="AF24" s="1"/>
    </row>
    <row r="25" spans="2:32" x14ac:dyDescent="0.2">
      <c r="B25" s="36">
        <v>144</v>
      </c>
      <c r="C25" s="8">
        <f>AVERAGE(H10:J10)</f>
        <v>0.34710674860273061</v>
      </c>
      <c r="D25" s="35">
        <f t="shared" si="6"/>
        <v>0.40981843891022929</v>
      </c>
      <c r="E25" s="9">
        <f>SUM(E19:E24)</f>
        <v>1.5814922974456126E-2</v>
      </c>
      <c r="F25" s="8"/>
      <c r="G25" s="7">
        <v>6</v>
      </c>
      <c r="H25" s="8">
        <f t="shared" si="4"/>
        <v>0.99999999999091371</v>
      </c>
      <c r="I25" s="9">
        <f t="shared" si="5"/>
        <v>2.2721476531295664E-11</v>
      </c>
      <c r="AF25" s="1"/>
    </row>
    <row r="26" spans="2:32" x14ac:dyDescent="0.2">
      <c r="B26" s="11"/>
      <c r="C26" s="12"/>
      <c r="D26" s="12"/>
      <c r="E26" s="13">
        <f>SUM(E19:E25)</f>
        <v>3.1629845948912251E-2</v>
      </c>
      <c r="F26" s="8"/>
      <c r="G26" s="7">
        <v>7</v>
      </c>
      <c r="H26" s="8">
        <f t="shared" si="4"/>
        <v>0.99999999991316746</v>
      </c>
      <c r="I26" s="9">
        <f t="shared" si="5"/>
        <v>1.7716631083706014E-10</v>
      </c>
    </row>
    <row r="27" spans="2:32" x14ac:dyDescent="0.2">
      <c r="G27" s="7">
        <v>8</v>
      </c>
      <c r="H27" s="8">
        <f t="shared" si="4"/>
        <v>0.99999999943915741</v>
      </c>
      <c r="I27" s="9">
        <f t="shared" si="5"/>
        <v>9.5752126548688778E-10</v>
      </c>
    </row>
    <row r="28" spans="2:32" x14ac:dyDescent="0.2">
      <c r="G28" s="7">
        <v>9</v>
      </c>
      <c r="H28" s="8">
        <f t="shared" si="4"/>
        <v>0.99999999728702915</v>
      </c>
      <c r="I28" s="9">
        <f t="shared" si="5"/>
        <v>3.9515977193847564E-9</v>
      </c>
    </row>
    <row r="29" spans="2:32" x14ac:dyDescent="0.2">
      <c r="G29" s="7">
        <v>10</v>
      </c>
      <c r="H29" s="8">
        <f t="shared" si="4"/>
        <v>0.99999998947901791</v>
      </c>
      <c r="I29" s="9">
        <f t="shared" si="5"/>
        <v>1.3275962080133903E-8</v>
      </c>
    </row>
    <row r="30" spans="2:32" x14ac:dyDescent="0.2">
      <c r="G30" s="7">
        <v>11</v>
      </c>
      <c r="H30" s="8">
        <f t="shared" si="4"/>
        <v>0.99999996570711513</v>
      </c>
      <c r="I30" s="9">
        <f t="shared" si="5"/>
        <v>3.7958187579855917E-8</v>
      </c>
    </row>
    <row r="31" spans="2:32" x14ac:dyDescent="0.2">
      <c r="G31" s="7">
        <v>12</v>
      </c>
      <c r="H31" s="8">
        <f t="shared" si="4"/>
        <v>0.99999990279706985</v>
      </c>
      <c r="I31" s="9">
        <f t="shared" si="5"/>
        <v>9.5357370414839247E-8</v>
      </c>
    </row>
    <row r="32" spans="2:32" x14ac:dyDescent="0.2">
      <c r="G32" s="7">
        <v>13</v>
      </c>
      <c r="H32" s="8">
        <f t="shared" si="4"/>
        <v>0.99999975426779053</v>
      </c>
      <c r="I32" s="9">
        <f t="shared" si="5"/>
        <v>2.1551888438883075E-7</v>
      </c>
    </row>
    <row r="33" spans="7:9" x14ac:dyDescent="0.2">
      <c r="G33" s="7">
        <v>14</v>
      </c>
      <c r="H33" s="8">
        <f t="shared" si="4"/>
        <v>0.99999943518340451</v>
      </c>
      <c r="I33" s="9">
        <f t="shared" si="5"/>
        <v>4.4617249942164542E-7</v>
      </c>
    </row>
    <row r="34" spans="7:9" x14ac:dyDescent="0.2">
      <c r="G34" s="7">
        <v>15</v>
      </c>
      <c r="H34" s="8">
        <f t="shared" si="4"/>
        <v>0.99999880185923606</v>
      </c>
      <c r="I34" s="9">
        <f t="shared" si="5"/>
        <v>8.5794798979973101E-7</v>
      </c>
    </row>
    <row r="35" spans="7:9" x14ac:dyDescent="0.2">
      <c r="G35" s="7">
        <v>16</v>
      </c>
      <c r="H35" s="8">
        <f t="shared" si="4"/>
        <v>0.99999762644568502</v>
      </c>
      <c r="I35" s="9">
        <f t="shared" si="5"/>
        <v>1.5493216805648162E-6</v>
      </c>
    </row>
    <row r="36" spans="7:9" x14ac:dyDescent="0.2">
      <c r="G36" s="7">
        <v>17</v>
      </c>
      <c r="H36" s="8">
        <f t="shared" si="4"/>
        <v>0.99999556689925839</v>
      </c>
      <c r="I36" s="9">
        <f t="shared" si="5"/>
        <v>2.6508215297129122E-6</v>
      </c>
    </row>
    <row r="37" spans="7:9" x14ac:dyDescent="0.2">
      <c r="G37" s="7">
        <v>18</v>
      </c>
      <c r="H37" s="8">
        <f t="shared" si="4"/>
        <v>0.99999213328937275</v>
      </c>
      <c r="I37" s="9">
        <f t="shared" si="5"/>
        <v>4.328092772219831E-6</v>
      </c>
    </row>
    <row r="38" spans="7:9" x14ac:dyDescent="0.2">
      <c r="G38" s="7">
        <v>19</v>
      </c>
      <c r="H38" s="8">
        <f t="shared" si="4"/>
        <v>0.99998665173321555</v>
      </c>
      <c r="I38" s="9">
        <f t="shared" si="5"/>
        <v>6.7835393144360242E-6</v>
      </c>
    </row>
    <row r="39" spans="7:9" x14ac:dyDescent="0.2">
      <c r="G39" s="7">
        <v>20</v>
      </c>
      <c r="H39" s="8">
        <f t="shared" si="4"/>
        <v>0.99997822747139331</v>
      </c>
      <c r="I39" s="9">
        <f t="shared" si="5"/>
        <v>1.0256385885472196E-5</v>
      </c>
    </row>
    <row r="40" spans="7:9" x14ac:dyDescent="0.2">
      <c r="G40" s="7">
        <v>21</v>
      </c>
      <c r="H40" s="8">
        <f t="shared" si="4"/>
        <v>0.99996570868735357</v>
      </c>
      <c r="I40" s="9">
        <f t="shared" si="5"/>
        <v>1.5021133825931823E-5</v>
      </c>
    </row>
    <row r="41" spans="7:9" x14ac:dyDescent="0.2">
      <c r="G41" s="7">
        <v>22</v>
      </c>
      <c r="H41" s="8">
        <f t="shared" si="4"/>
        <v>0.99994765264270258</v>
      </c>
      <c r="I41" s="9">
        <f t="shared" si="5"/>
        <v>2.1384495981872862E-5</v>
      </c>
    </row>
    <row r="42" spans="7:9" x14ac:dyDescent="0.2">
      <c r="G42" s="7">
        <v>23</v>
      </c>
      <c r="H42" s="8">
        <f t="shared" si="4"/>
        <v>0.99992229556825074</v>
      </c>
      <c r="I42" s="9">
        <f t="shared" si="5"/>
        <v>2.9680985573022629E-5</v>
      </c>
    </row>
    <row r="43" spans="7:9" x14ac:dyDescent="0.2">
      <c r="G43" s="7">
        <v>24</v>
      </c>
      <c r="H43" s="8">
        <f t="shared" si="4"/>
        <v>0.9998875275420086</v>
      </c>
      <c r="I43" s="9">
        <f t="shared" si="5"/>
        <v>4.0267396917045251E-5</v>
      </c>
    </row>
    <row r="44" spans="7:9" x14ac:dyDescent="0.2">
      <c r="G44" s="7">
        <v>25</v>
      </c>
      <c r="H44" s="8">
        <f t="shared" si="4"/>
        <v>0.99984087332690252</v>
      </c>
      <c r="I44" s="9">
        <f t="shared" si="5"/>
        <v>5.3516452870441797E-5</v>
      </c>
    </row>
    <row r="45" spans="7:9" x14ac:dyDescent="0.2">
      <c r="G45" s="7">
        <v>26</v>
      </c>
      <c r="H45" s="8">
        <f t="shared" si="4"/>
        <v>0.99977947985749838</v>
      </c>
      <c r="I45" s="9">
        <f t="shared" si="5"/>
        <v>6.9809907512000886E-5</v>
      </c>
    </row>
    <row r="46" spans="7:9" x14ac:dyDescent="0.2">
      <c r="G46" s="7">
        <v>27</v>
      </c>
      <c r="H46" s="8">
        <f t="shared" si="4"/>
        <v>0.99970011077788079</v>
      </c>
      <c r="I46" s="9">
        <f t="shared" si="5"/>
        <v>8.9531386989222562E-5</v>
      </c>
    </row>
    <row r="47" spans="7:9" x14ac:dyDescent="0.2">
      <c r="G47" s="7">
        <v>28</v>
      </c>
      <c r="H47" s="8">
        <f t="shared" si="4"/>
        <v>0.99959914815903939</v>
      </c>
      <c r="I47" s="9">
        <f t="shared" si="5"/>
        <v>1.1305923112035659E-4</v>
      </c>
    </row>
    <row r="48" spans="7:9" x14ac:dyDescent="0.2">
      <c r="G48" s="7">
        <v>29</v>
      </c>
      <c r="H48" s="8">
        <f t="shared" si="4"/>
        <v>0.9994726012761358</v>
      </c>
      <c r="I48" s="9">
        <f t="shared" si="5"/>
        <v>1.4075956777205153E-4</v>
      </c>
    </row>
    <row r="49" spans="7:9" x14ac:dyDescent="0.2">
      <c r="G49" s="7">
        <v>30</v>
      </c>
      <c r="H49" s="8">
        <f t="shared" si="4"/>
        <v>0.9993161221120237</v>
      </c>
      <c r="I49" s="9">
        <f t="shared" si="5"/>
        <v>1.7297981525666168E-4</v>
      </c>
    </row>
    <row r="50" spans="7:9" x14ac:dyDescent="0.2">
      <c r="G50" s="7">
        <v>31</v>
      </c>
      <c r="H50" s="8">
        <f t="shared" si="4"/>
        <v>0.99912502707782902</v>
      </c>
      <c r="I50" s="9">
        <f t="shared" si="5"/>
        <v>2.1004276842454507E-4</v>
      </c>
    </row>
    <row r="51" spans="7:9" x14ac:dyDescent="0.2">
      <c r="G51" s="7">
        <v>32</v>
      </c>
      <c r="H51" s="8">
        <f t="shared" si="4"/>
        <v>0.99889432430563385</v>
      </c>
      <c r="I51" s="9">
        <f t="shared" si="5"/>
        <v>2.5224138447384024E-4</v>
      </c>
    </row>
    <row r="52" spans="7:9" x14ac:dyDescent="0.2">
      <c r="G52" s="7">
        <v>33</v>
      </c>
      <c r="H52" s="8">
        <f t="shared" si="4"/>
        <v>0.99861874577137244</v>
      </c>
      <c r="I52" s="9">
        <f t="shared" si="5"/>
        <v>2.9983434678336484E-4</v>
      </c>
    </row>
    <row r="53" spans="7:9" x14ac:dyDescent="0.2">
      <c r="G53" s="7">
        <v>34</v>
      </c>
      <c r="H53" s="8">
        <f t="shared" si="4"/>
        <v>0.99829278344525674</v>
      </c>
      <c r="I53" s="9">
        <f t="shared" si="5"/>
        <v>3.5304245068929689E-4</v>
      </c>
    </row>
    <row r="54" spans="7:9" x14ac:dyDescent="0.2">
      <c r="G54" s="7">
        <v>35</v>
      </c>
      <c r="H54" s="8">
        <f t="shared" si="4"/>
        <v>0.99791072863859387</v>
      </c>
      <c r="I54" s="9">
        <f t="shared" si="5"/>
        <v>4.1204582493594225E-4</v>
      </c>
    </row>
    <row r="55" spans="7:9" x14ac:dyDescent="0.2">
      <c r="G55" s="7">
        <v>36</v>
      </c>
      <c r="H55" s="8">
        <f t="shared" si="4"/>
        <v>0.99746671371530815</v>
      </c>
      <c r="I55" s="9">
        <f t="shared" si="5"/>
        <v>4.7698197696467991E-4</v>
      </c>
    </row>
    <row r="56" spans="7:9" x14ac:dyDescent="0.2">
      <c r="G56" s="7">
        <v>37</v>
      </c>
      <c r="H56" s="8">
        <f t="shared" si="4"/>
        <v>0.99695475535912681</v>
      </c>
      <c r="I56" s="9">
        <f t="shared" si="5"/>
        <v>5.4794462935726256E-4</v>
      </c>
    </row>
    <row r="57" spans="7:9" x14ac:dyDescent="0.2">
      <c r="G57" s="7">
        <v>38</v>
      </c>
      <c r="H57" s="8">
        <f t="shared" si="4"/>
        <v>0.99636879862858374</v>
      </c>
      <c r="I57" s="9">
        <f t="shared" si="5"/>
        <v>6.2498329846810816E-4</v>
      </c>
    </row>
    <row r="58" spans="7:9" x14ac:dyDescent="0.2">
      <c r="G58" s="7">
        <v>39</v>
      </c>
      <c r="H58" s="8">
        <f t="shared" si="4"/>
        <v>0.99570276108731726</v>
      </c>
      <c r="I58" s="9">
        <f t="shared" si="5"/>
        <v>7.0810355424272167E-4</v>
      </c>
    </row>
    <row r="59" spans="7:9" x14ac:dyDescent="0.2">
      <c r="G59" s="7">
        <v>40</v>
      </c>
      <c r="H59" s="8">
        <f t="shared" si="4"/>
        <v>0.9949505763625498</v>
      </c>
      <c r="I59" s="9">
        <f t="shared" si="5"/>
        <v>7.9726789199753318E-4</v>
      </c>
    </row>
    <row r="60" spans="7:9" x14ac:dyDescent="0.2">
      <c r="G60" s="7">
        <v>41</v>
      </c>
      <c r="H60" s="8">
        <f t="shared" si="4"/>
        <v>0.99410623655656249</v>
      </c>
      <c r="I60" s="9">
        <f t="shared" si="5"/>
        <v>8.923971420445897E-4</v>
      </c>
    </row>
    <row r="61" spans="7:9" x14ac:dyDescent="0.2">
      <c r="G61" s="7">
        <v>42</v>
      </c>
      <c r="H61" s="8">
        <f t="shared" si="4"/>
        <v>0.99316383301134536</v>
      </c>
      <c r="I61" s="9">
        <f t="shared" si="5"/>
        <v>9.9337234097860295E-4</v>
      </c>
    </row>
    <row r="62" spans="7:9" x14ac:dyDescent="0.2">
      <c r="G62" s="7">
        <v>43</v>
      </c>
      <c r="H62" s="8">
        <f t="shared" si="4"/>
        <v>0.99211759500282448</v>
      </c>
      <c r="I62" s="9">
        <f t="shared" si="5"/>
        <v>1.1000369887088077E-3</v>
      </c>
    </row>
    <row r="63" spans="7:9" x14ac:dyDescent="0.2">
      <c r="G63" s="7">
        <v>44</v>
      </c>
      <c r="H63" s="8">
        <f t="shared" si="4"/>
        <v>0.99096192601606026</v>
      </c>
      <c r="I63" s="9">
        <f t="shared" si="5"/>
        <v>1.2121996174468757E-3</v>
      </c>
    </row>
    <row r="64" spans="7:9" x14ac:dyDescent="0.2">
      <c r="G64" s="7">
        <v>45</v>
      </c>
      <c r="H64" s="8">
        <f t="shared" si="4"/>
        <v>0.98969143732491838</v>
      </c>
      <c r="I64" s="9">
        <f t="shared" si="5"/>
        <v>1.3296366024283873E-3</v>
      </c>
    </row>
    <row r="65" spans="7:9" x14ac:dyDescent="0.2">
      <c r="G65" s="7">
        <v>46</v>
      </c>
      <c r="H65" s="8">
        <f t="shared" si="4"/>
        <v>0.98830097866769939</v>
      </c>
      <c r="I65" s="9">
        <f t="shared" si="5"/>
        <v>1.4520951487694206E-3</v>
      </c>
    </row>
    <row r="66" spans="7:9" x14ac:dyDescent="0.2">
      <c r="G66" s="7">
        <v>47</v>
      </c>
      <c r="H66" s="8">
        <f t="shared" si="4"/>
        <v>0.98678566587318306</v>
      </c>
      <c r="I66" s="9">
        <f t="shared" si="5"/>
        <v>1.5792963942123605E-3</v>
      </c>
    </row>
    <row r="67" spans="7:9" x14ac:dyDescent="0.2">
      <c r="G67" s="7">
        <v>48</v>
      </c>
      <c r="H67" s="8">
        <f t="shared" si="4"/>
        <v>0.98514090534891696</v>
      </c>
      <c r="I67" s="9">
        <f t="shared" si="5"/>
        <v>1.7109385733161352E-3</v>
      </c>
    </row>
    <row r="68" spans="7:9" x14ac:dyDescent="0.2">
      <c r="G68" s="7">
        <v>49</v>
      </c>
      <c r="H68" s="8">
        <f t="shared" si="4"/>
        <v>0.98336241539502312</v>
      </c>
      <c r="I68" s="9">
        <f t="shared" si="5"/>
        <v>1.8467001946633173E-3</v>
      </c>
    </row>
    <row r="69" spans="7:9" x14ac:dyDescent="0.2">
      <c r="G69" s="7">
        <v>50</v>
      </c>
      <c r="H69" s="8">
        <f t="shared" si="4"/>
        <v>0.98144624435219863</v>
      </c>
      <c r="I69" s="9">
        <f t="shared" si="5"/>
        <v>1.986243188701615E-3</v>
      </c>
    </row>
    <row r="70" spans="7:9" x14ac:dyDescent="0.2">
      <c r="G70" s="7">
        <v>51</v>
      </c>
      <c r="H70" s="8">
        <f t="shared" si="4"/>
        <v>0.97938878563198972</v>
      </c>
      <c r="I70" s="9">
        <f t="shared" si="5"/>
        <v>2.1292159897609089E-3</v>
      </c>
    </row>
    <row r="71" spans="7:9" x14ac:dyDescent="0.2">
      <c r="G71" s="7">
        <v>52</v>
      </c>
      <c r="H71" s="8">
        <f t="shared" si="4"/>
        <v>0.97718678971101114</v>
      </c>
      <c r="I71" s="9">
        <f t="shared" si="5"/>
        <v>2.2752565214759148E-3</v>
      </c>
    </row>
    <row r="72" spans="7:9" x14ac:dyDescent="0.2">
      <c r="G72" s="7">
        <v>53</v>
      </c>
      <c r="H72" s="8">
        <f t="shared" si="4"/>
        <v>0.97483737319883768</v>
      </c>
      <c r="I72" s="9">
        <f t="shared" si="5"/>
        <v>2.4239950602140789E-3</v>
      </c>
    </row>
    <row r="73" spans="7:9" x14ac:dyDescent="0.2">
      <c r="G73" s="7">
        <v>54</v>
      </c>
      <c r="H73" s="8">
        <f t="shared" si="4"/>
        <v>0.97233802511216505</v>
      </c>
      <c r="I73" s="9">
        <f t="shared" si="5"/>
        <v>2.5750569561013145E-3</v>
      </c>
    </row>
    <row r="74" spans="7:9" x14ac:dyDescent="0.2">
      <c r="G74" s="7">
        <v>55</v>
      </c>
      <c r="H74" s="8">
        <f t="shared" si="4"/>
        <v>0.96968661050592186</v>
      </c>
      <c r="I74" s="9">
        <f t="shared" si="5"/>
        <v>2.7280651958171889E-3</v>
      </c>
    </row>
    <row r="75" spans="7:9" x14ac:dyDescent="0.2">
      <c r="G75" s="7">
        <v>56</v>
      </c>
      <c r="H75" s="8">
        <f t="shared" si="4"/>
        <v>0.96688137162572929</v>
      </c>
      <c r="I75" s="9">
        <f t="shared" si="5"/>
        <v>2.8826427954777314E-3</v>
      </c>
    </row>
    <row r="76" spans="7:9" x14ac:dyDescent="0.2">
      <c r="G76" s="7">
        <v>57</v>
      </c>
      <c r="H76" s="8">
        <f t="shared" si="4"/>
        <v>0.96392092675590002</v>
      </c>
      <c r="I76" s="9">
        <f t="shared" si="5"/>
        <v>3.0384150156322451E-3</v>
      </c>
    </row>
    <row r="77" spans="7:9" x14ac:dyDescent="0.2">
      <c r="G77" s="7">
        <v>58</v>
      </c>
      <c r="H77" s="8">
        <f t="shared" si="4"/>
        <v>0.96080426694346532</v>
      </c>
      <c r="I77" s="9">
        <f t="shared" si="5"/>
        <v>3.1950113936773886E-3</v>
      </c>
    </row>
    <row r="78" spans="7:9" x14ac:dyDescent="0.2">
      <c r="G78" s="7">
        <v>59</v>
      </c>
      <c r="H78" s="8">
        <f t="shared" si="4"/>
        <v>0.95753075078195404</v>
      </c>
      <c r="I78" s="9">
        <f t="shared" si="5"/>
        <v>3.3520675918502683E-3</v>
      </c>
    </row>
    <row r="79" spans="7:9" x14ac:dyDescent="0.2">
      <c r="G79" s="7">
        <v>60</v>
      </c>
      <c r="H79" s="8">
        <f t="shared" si="4"/>
        <v>0.95410009743922219</v>
      </c>
      <c r="I79" s="9">
        <f t="shared" si="5"/>
        <v>3.5092270614245171E-3</v>
      </c>
    </row>
    <row r="80" spans="7:9" x14ac:dyDescent="0.2">
      <c r="G80" s="7">
        <v>61</v>
      </c>
      <c r="H80" s="8">
        <f t="shared" si="4"/>
        <v>0.95051237811193023</v>
      </c>
      <c r="I80" s="9">
        <f t="shared" si="5"/>
        <v>3.6661425258227103E-3</v>
      </c>
    </row>
    <row r="81" spans="7:9" x14ac:dyDescent="0.2">
      <c r="G81" s="7">
        <v>62</v>
      </c>
      <c r="H81" s="8">
        <f t="shared" si="4"/>
        <v>0.94676800608565914</v>
      </c>
      <c r="I81" s="9">
        <f t="shared" si="5"/>
        <v>3.8224772871031398E-3</v>
      </c>
    </row>
    <row r="82" spans="7:9" x14ac:dyDescent="0.2">
      <c r="G82" s="7">
        <v>63</v>
      </c>
      <c r="H82" s="8">
        <f t="shared" si="4"/>
        <v>0.94286772557444865</v>
      </c>
      <c r="I82" s="9">
        <f t="shared" si="5"/>
        <v>3.9779063617089343E-3</v>
      </c>
    </row>
    <row r="83" spans="7:9" x14ac:dyDescent="0.2">
      <c r="G83" s="7">
        <v>64</v>
      </c>
      <c r="H83" s="8">
        <f t="shared" si="4"/>
        <v>0.93881259950706741</v>
      </c>
      <c r="I83" s="9">
        <f t="shared" si="5"/>
        <v>4.1321174525104131E-3</v>
      </c>
    </row>
    <row r="84" spans="7:9" x14ac:dyDescent="0.2">
      <c r="G84" s="7">
        <v>65</v>
      </c>
      <c r="H84" s="8">
        <f t="shared" ref="H84:H147" si="7">1-_xlfn.LOGNORM.DIST(G84,H$14,H$15,TRUE)</f>
        <v>0.93460399641982517</v>
      </c>
      <c r="I84" s="9">
        <f t="shared" ref="I84:I147" si="8">_xlfn.LOGNORM.DIST(G84,$H$14,$H$15,FALSE)</f>
        <v>4.2848117650593643E-3</v>
      </c>
    </row>
    <row r="85" spans="7:9" x14ac:dyDescent="0.2">
      <c r="G85" s="7">
        <v>66</v>
      </c>
      <c r="H85" s="8">
        <f t="shared" si="7"/>
        <v>0.93024357660747314</v>
      </c>
      <c r="I85" s="9">
        <f t="shared" si="8"/>
        <v>4.4357046766331154E-3</v>
      </c>
    </row>
    <row r="86" spans="7:9" x14ac:dyDescent="0.2">
      <c r="G86" s="7">
        <v>67</v>
      </c>
      <c r="H86" s="8">
        <f t="shared" si="7"/>
        <v>0.92573327767491298</v>
      </c>
      <c r="I86" s="9">
        <f t="shared" si="8"/>
        <v>4.5845262671058359E-3</v>
      </c>
    </row>
    <row r="87" spans="7:9" x14ac:dyDescent="0.2">
      <c r="G87" s="7">
        <v>68</v>
      </c>
      <c r="H87" s="8">
        <f t="shared" si="7"/>
        <v>0.92107529962324586</v>
      </c>
      <c r="I87" s="9">
        <f t="shared" si="8"/>
        <v>4.731021720969085E-3</v>
      </c>
    </row>
    <row r="88" spans="7:9" x14ac:dyDescent="0.2">
      <c r="G88" s="7">
        <v>69</v>
      </c>
      <c r="H88" s="8">
        <f t="shared" si="7"/>
        <v>0.91627208959428719</v>
      </c>
      <c r="I88" s="9">
        <f t="shared" si="8"/>
        <v>4.8749516099581584E-3</v>
      </c>
    </row>
    <row r="89" spans="7:9" x14ac:dyDescent="0.2">
      <c r="G89" s="7">
        <v>70</v>
      </c>
      <c r="H89" s="8">
        <f t="shared" si="7"/>
        <v>0.91132632638820654</v>
      </c>
      <c r="I89" s="9">
        <f t="shared" si="8"/>
        <v>5.0160920657474619E-3</v>
      </c>
    </row>
    <row r="90" spans="7:9" x14ac:dyDescent="0.2">
      <c r="G90" s="7">
        <v>71</v>
      </c>
      <c r="H90" s="8">
        <f t="shared" si="7"/>
        <v>0.90624090485953046</v>
      </c>
      <c r="I90" s="9">
        <f t="shared" si="8"/>
        <v>5.1542348520760345E-3</v>
      </c>
    </row>
    <row r="91" spans="7:9" x14ac:dyDescent="0.2">
      <c r="G91" s="7">
        <v>72</v>
      </c>
      <c r="H91" s="8">
        <f t="shared" si="7"/>
        <v>0.90101892028747377</v>
      </c>
      <c r="I91" s="9">
        <f t="shared" si="8"/>
        <v>5.2891873454742611E-3</v>
      </c>
    </row>
    <row r="92" spans="7:9" x14ac:dyDescent="0.2">
      <c r="G92" s="7">
        <v>73</v>
      </c>
      <c r="H92" s="8">
        <f t="shared" si="7"/>
        <v>0.89566365280751969</v>
      </c>
      <c r="I92" s="9">
        <f t="shared" si="8"/>
        <v>5.42077243349818E-3</v>
      </c>
    </row>
    <row r="93" spans="7:9" x14ac:dyDescent="0.2">
      <c r="G93" s="7">
        <v>74</v>
      </c>
      <c r="H93" s="8">
        <f t="shared" si="7"/>
        <v>0.89017855198241991</v>
      </c>
      <c r="I93" s="9">
        <f t="shared" si="8"/>
        <v>5.5488283390565827E-3</v>
      </c>
    </row>
    <row r="94" spans="7:9" x14ac:dyDescent="0.2">
      <c r="G94" s="7">
        <v>75</v>
      </c>
      <c r="H94" s="8">
        <f t="shared" si="7"/>
        <v>0.88456722158238177</v>
      </c>
      <c r="I94" s="9">
        <f t="shared" si="8"/>
        <v>5.6732083790481704E-3</v>
      </c>
    </row>
    <row r="95" spans="7:9" x14ac:dyDescent="0.2">
      <c r="G95" s="7">
        <v>76</v>
      </c>
      <c r="H95" s="8">
        <f t="shared" si="7"/>
        <v>0.8788334046361862</v>
      </c>
      <c r="I95" s="9">
        <f t="shared" si="8"/>
        <v>5.7937806651258382E-3</v>
      </c>
    </row>
    <row r="96" spans="7:9" x14ac:dyDescent="0.2">
      <c r="G96" s="7">
        <v>77</v>
      </c>
      <c r="H96" s="8">
        <f t="shared" si="7"/>
        <v>0.87298096880738441</v>
      </c>
      <c r="I96" s="9">
        <f t="shared" si="8"/>
        <v>5.9104277539794954E-3</v>
      </c>
    </row>
    <row r="97" spans="7:9" x14ac:dyDescent="0.2">
      <c r="G97" s="7">
        <v>78</v>
      </c>
      <c r="H97" s="8">
        <f t="shared" si="7"/>
        <v>0.86701389214253277</v>
      </c>
      <c r="I97" s="9">
        <f t="shared" si="8"/>
        <v>6.0230462540895539E-3</v>
      </c>
    </row>
    <row r="98" spans="7:9" x14ac:dyDescent="0.2">
      <c r="G98" s="7">
        <v>79</v>
      </c>
      <c r="H98" s="8">
        <f t="shared" si="7"/>
        <v>0.86093624923171241</v>
      </c>
      <c r="I98" s="9">
        <f t="shared" si="8"/>
        <v>6.1315463954548025E-3</v>
      </c>
    </row>
    <row r="99" spans="7:9" x14ac:dyDescent="0.2">
      <c r="G99" s="7">
        <v>80</v>
      </c>
      <c r="H99" s="8">
        <f t="shared" si="7"/>
        <v>0.85475219781529244</v>
      </c>
      <c r="I99" s="9">
        <f t="shared" si="8"/>
        <v>6.2358515683484514E-3</v>
      </c>
    </row>
    <row r="100" spans="7:9" x14ac:dyDescent="0.2">
      <c r="G100" s="7">
        <v>81</v>
      </c>
      <c r="H100" s="8">
        <f t="shared" si="7"/>
        <v>0.84846596586506695</v>
      </c>
      <c r="I100" s="9">
        <f t="shared" si="8"/>
        <v>6.3358978367102567E-3</v>
      </c>
    </row>
    <row r="101" spans="7:9" x14ac:dyDescent="0.2">
      <c r="G101" s="7">
        <v>82</v>
      </c>
      <c r="H101" s="8">
        <f t="shared" si="7"/>
        <v>0.84208183916251356</v>
      </c>
      <c r="I101" s="9">
        <f t="shared" si="8"/>
        <v>6.4316334313436856E-3</v>
      </c>
    </row>
    <row r="102" spans="7:9" x14ac:dyDescent="0.2">
      <c r="G102" s="7">
        <v>83</v>
      </c>
      <c r="H102" s="8">
        <f t="shared" si="7"/>
        <v>0.83560414939195293</v>
      </c>
      <c r="I102" s="9">
        <f t="shared" si="8"/>
        <v>6.5230182276596752E-3</v>
      </c>
    </row>
    <row r="103" spans="7:9" x14ac:dyDescent="0.2">
      <c r="G103" s="7">
        <v>84</v>
      </c>
      <c r="H103" s="8">
        <f t="shared" si="7"/>
        <v>0.82903726276187761</v>
      </c>
      <c r="I103" s="9">
        <f t="shared" si="8"/>
        <v>6.6100232122953771E-3</v>
      </c>
    </row>
    <row r="104" spans="7:9" x14ac:dyDescent="0.2">
      <c r="G104" s="7">
        <v>85</v>
      </c>
      <c r="H104" s="8">
        <f t="shared" si="7"/>
        <v>0.82238556916356498</v>
      </c>
      <c r="I104" s="9">
        <f t="shared" si="8"/>
        <v>6.6926299425387695E-3</v>
      </c>
    </row>
    <row r="105" spans="7:9" x14ac:dyDescent="0.2">
      <c r="G105" s="7">
        <v>86</v>
      </c>
      <c r="H105" s="8">
        <f t="shared" si="7"/>
        <v>0.8156534718723738</v>
      </c>
      <c r="I105" s="9">
        <f t="shared" si="8"/>
        <v>6.7708300021104961E-3</v>
      </c>
    </row>
    <row r="106" spans="7:9" x14ac:dyDescent="0.2">
      <c r="G106" s="7">
        <v>87</v>
      </c>
      <c r="H106" s="8">
        <f t="shared" si="7"/>
        <v>0.80884537779372789</v>
      </c>
      <c r="I106" s="9">
        <f t="shared" si="8"/>
        <v>6.8446244564940358E-3</v>
      </c>
    </row>
    <row r="107" spans="7:9" x14ac:dyDescent="0.2">
      <c r="G107" s="7">
        <v>88</v>
      </c>
      <c r="H107" s="8">
        <f t="shared" si="7"/>
        <v>0.80196568825280412</v>
      </c>
      <c r="I107" s="9">
        <f t="shared" si="8"/>
        <v>6.9140233106639113E-3</v>
      </c>
    </row>
    <row r="108" spans="7:9" x14ac:dyDescent="0.2">
      <c r="G108" s="7">
        <v>89</v>
      </c>
      <c r="H108" s="8">
        <f t="shared" si="7"/>
        <v>0.79501879032421852</v>
      </c>
      <c r="I108" s="9">
        <f t="shared" si="8"/>
        <v>6.9790449717412406E-3</v>
      </c>
    </row>
    <row r="109" spans="7:9" x14ac:dyDescent="0.2">
      <c r="G109" s="7">
        <v>90</v>
      </c>
      <c r="H109" s="8">
        <f t="shared" si="7"/>
        <v>0.78800904869565502</v>
      </c>
      <c r="I109" s="9">
        <f t="shared" si="8"/>
        <v>7.0397157188053019E-3</v>
      </c>
    </row>
    <row r="110" spans="7:9" x14ac:dyDescent="0.2">
      <c r="G110" s="7">
        <v>91</v>
      </c>
      <c r="H110" s="8">
        <f t="shared" si="7"/>
        <v>0.78094079805728511</v>
      </c>
      <c r="I110" s="9">
        <f t="shared" si="8"/>
        <v>7.0960691818090877E-3</v>
      </c>
    </row>
    <row r="111" spans="7:9" x14ac:dyDescent="0.2">
      <c r="G111" s="7">
        <v>92</v>
      </c>
      <c r="H111" s="8">
        <f t="shared" si="7"/>
        <v>0.77381833600700012</v>
      </c>
      <c r="I111" s="9">
        <f t="shared" si="8"/>
        <v>7.1481458312867207E-3</v>
      </c>
    </row>
    <row r="112" spans="7:9" x14ac:dyDescent="0.2">
      <c r="G112" s="7">
        <v>93</v>
      </c>
      <c r="H112" s="8">
        <f t="shared" si="7"/>
        <v>0.76664591645993529</v>
      </c>
      <c r="I112" s="9">
        <f t="shared" si="8"/>
        <v>7.1959924802988745E-3</v>
      </c>
    </row>
    <row r="113" spans="7:9" x14ac:dyDescent="0.2">
      <c r="G113" s="7">
        <v>94</v>
      </c>
      <c r="H113" s="8">
        <f t="shared" si="7"/>
        <v>0.75942774354940379</v>
      </c>
      <c r="I113" s="9">
        <f t="shared" si="8"/>
        <v>7.2396617998404557E-3</v>
      </c>
    </row>
    <row r="114" spans="7:9" x14ac:dyDescent="0.2">
      <c r="G114" s="7">
        <v>95</v>
      </c>
      <c r="H114" s="8">
        <f t="shared" si="7"/>
        <v>0.75216796600526226</v>
      </c>
      <c r="I114" s="9">
        <f t="shared" si="8"/>
        <v>7.2792118487299932E-3</v>
      </c>
    </row>
    <row r="115" spans="7:9" x14ac:dyDescent="0.2">
      <c r="G115" s="7">
        <v>96</v>
      </c>
      <c r="H115" s="8">
        <f t="shared" si="7"/>
        <v>0.74487067199479295</v>
      </c>
      <c r="I115" s="9">
        <f t="shared" si="8"/>
        <v>7.3147056188137601E-3</v>
      </c>
    </row>
    <row r="116" spans="7:9" x14ac:dyDescent="0.2">
      <c r="G116" s="7">
        <v>97</v>
      </c>
      <c r="H116" s="8">
        <f t="shared" si="7"/>
        <v>0.73753988441043894</v>
      </c>
      <c r="I116" s="9">
        <f t="shared" si="8"/>
        <v>7.3462105961468547E-3</v>
      </c>
    </row>
    <row r="117" spans="7:9" x14ac:dyDescent="0.2">
      <c r="G117" s="7">
        <v>98</v>
      </c>
      <c r="H117" s="8">
        <f t="shared" si="7"/>
        <v>0.73017955658815425</v>
      </c>
      <c r="I117" s="9">
        <f t="shared" si="8"/>
        <v>7.3737983386590088E-3</v>
      </c>
    </row>
    <row r="118" spans="7:9" x14ac:dyDescent="0.2">
      <c r="G118" s="7">
        <v>99</v>
      </c>
      <c r="H118" s="8">
        <f t="shared" si="7"/>
        <v>0.72279356843968656</v>
      </c>
      <c r="I118" s="9">
        <f t="shared" si="8"/>
        <v>7.3975440706730219E-3</v>
      </c>
    </row>
    <row r="119" spans="7:9" x14ac:dyDescent="0.2">
      <c r="G119" s="7">
        <v>100</v>
      </c>
      <c r="H119" s="8">
        <f t="shared" si="7"/>
        <v>0.71538572298180658</v>
      </c>
      <c r="I119" s="9">
        <f t="shared" si="8"/>
        <v>7.4175262945177347E-3</v>
      </c>
    </row>
    <row r="120" spans="7:9" x14ac:dyDescent="0.2">
      <c r="G120" s="7">
        <v>101</v>
      </c>
      <c r="H120" s="8">
        <f t="shared" si="7"/>
        <v>0.70795974324532651</v>
      </c>
      <c r="I120" s="9">
        <f t="shared" si="8"/>
        <v>7.4338264193647583E-3</v>
      </c>
    </row>
    <row r="121" spans="7:9" x14ac:dyDescent="0.2">
      <c r="G121" s="7">
        <v>102</v>
      </c>
      <c r="H121" s="8">
        <f t="shared" si="7"/>
        <v>0.70051926954664445</v>
      </c>
      <c r="I121" s="9">
        <f t="shared" si="8"/>
        <v>7.4465284073175313E-3</v>
      </c>
    </row>
    <row r="122" spans="7:9" x14ac:dyDescent="0.2">
      <c r="G122" s="7">
        <v>103</v>
      </c>
      <c r="H122" s="8">
        <f t="shared" si="7"/>
        <v>0.69306785710460139</v>
      </c>
      <c r="I122" s="9">
        <f t="shared" si="8"/>
        <v>7.4557184366920151E-3</v>
      </c>
    </row>
    <row r="123" spans="7:9" x14ac:dyDescent="0.2">
      <c r="G123" s="7">
        <v>104</v>
      </c>
      <c r="H123" s="8">
        <f t="shared" si="7"/>
        <v>0.68560897398551868</v>
      </c>
      <c r="I123" s="9">
        <f t="shared" si="8"/>
        <v>7.46148458234992E-3</v>
      </c>
    </row>
    <row r="124" spans="7:9" x14ac:dyDescent="0.2">
      <c r="G124" s="7">
        <v>105</v>
      </c>
      <c r="H124" s="8">
        <f t="shared" si="7"/>
        <v>0.67814599935945186</v>
      </c>
      <c r="I124" s="9">
        <f t="shared" si="8"/>
        <v>7.4639165128761193E-3</v>
      </c>
    </row>
    <row r="125" spans="7:9" x14ac:dyDescent="0.2">
      <c r="G125" s="7">
        <v>106</v>
      </c>
      <c r="H125" s="8">
        <f t="shared" si="7"/>
        <v>0.67068222205096295</v>
      </c>
      <c r="I125" s="9">
        <f t="shared" si="8"/>
        <v>7.4631052043323846E-3</v>
      </c>
    </row>
    <row r="126" spans="7:9" x14ac:dyDescent="0.2">
      <c r="G126" s="7">
        <v>107</v>
      </c>
      <c r="H126" s="8">
        <f t="shared" si="7"/>
        <v>0.66322083936797804</v>
      </c>
      <c r="I126" s="9">
        <f t="shared" si="8"/>
        <v>7.4591426702676454E-3</v>
      </c>
    </row>
    <row r="127" spans="7:9" x14ac:dyDescent="0.2">
      <c r="G127" s="7">
        <v>108</v>
      </c>
      <c r="H127" s="8">
        <f t="shared" si="7"/>
        <v>0.6557649561926544</v>
      </c>
      <c r="I127" s="9">
        <f t="shared" si="8"/>
        <v>7.4521217076213659E-3</v>
      </c>
    </row>
    <row r="128" spans="7:9" x14ac:dyDescent="0.2">
      <c r="G128" s="7">
        <v>109</v>
      </c>
      <c r="H128" s="8">
        <f t="shared" si="7"/>
        <v>0.64831758431857045</v>
      </c>
      <c r="I128" s="9">
        <f t="shared" si="8"/>
        <v>7.4421356581191147E-3</v>
      </c>
    </row>
    <row r="129" spans="7:9" x14ac:dyDescent="0.2">
      <c r="G129" s="7">
        <v>110</v>
      </c>
      <c r="H129" s="8">
        <f t="shared" si="7"/>
        <v>0.64088164201894127</v>
      </c>
      <c r="I129" s="9">
        <f t="shared" si="8"/>
        <v>7.4292781847287818E-3</v>
      </c>
    </row>
    <row r="130" spans="7:9" x14ac:dyDescent="0.2">
      <c r="G130" s="7">
        <v>111</v>
      </c>
      <c r="H130" s="8">
        <f t="shared" si="7"/>
        <v>0.63345995383105058</v>
      </c>
      <c r="I130" s="9">
        <f t="shared" si="8"/>
        <v>7.4136430627212164E-3</v>
      </c>
    </row>
    <row r="131" spans="7:9" x14ac:dyDescent="0.2">
      <c r="G131" s="7">
        <v>112</v>
      </c>
      <c r="H131" s="8">
        <f t="shared" si="7"/>
        <v>0.62605525054250399</v>
      </c>
      <c r="I131" s="9">
        <f t="shared" si="8"/>
        <v>7.3953239848583768E-3</v>
      </c>
    </row>
    <row r="132" spans="7:9" x14ac:dyDescent="0.2">
      <c r="G132" s="7">
        <v>113</v>
      </c>
      <c r="H132" s="8">
        <f t="shared" si="7"/>
        <v>0.61867016936544561</v>
      </c>
      <c r="I132" s="9">
        <f t="shared" si="8"/>
        <v>7.3744143802178279E-3</v>
      </c>
    </row>
    <row r="133" spans="7:9" x14ac:dyDescent="0.2">
      <c r="G133" s="7">
        <v>114</v>
      </c>
      <c r="H133" s="8">
        <f t="shared" si="7"/>
        <v>0.61130725428533683</v>
      </c>
      <c r="I133" s="9">
        <f t="shared" si="8"/>
        <v>7.3510072461506915E-3</v>
      </c>
    </row>
    <row r="134" spans="7:9" x14ac:dyDescent="0.2">
      <c r="G134" s="7">
        <v>115</v>
      </c>
      <c r="H134" s="8">
        <f t="shared" si="7"/>
        <v>0.60396895657141958</v>
      </c>
      <c r="I134" s="9">
        <f t="shared" si="8"/>
        <v>7.325194992863323E-3</v>
      </c>
    </row>
    <row r="135" spans="7:9" x14ac:dyDescent="0.2">
      <c r="G135" s="7">
        <v>116</v>
      </c>
      <c r="H135" s="8">
        <f t="shared" si="7"/>
        <v>0.59665763543650518</v>
      </c>
      <c r="I135" s="9">
        <f t="shared" si="8"/>
        <v>7.297069300108888E-3</v>
      </c>
    </row>
    <row r="136" spans="7:9" x14ac:dyDescent="0.2">
      <c r="G136" s="7">
        <v>117</v>
      </c>
      <c r="H136" s="8">
        <f t="shared" si="7"/>
        <v>0.58937555883422799</v>
      </c>
      <c r="I136" s="9">
        <f t="shared" si="8"/>
        <v>7.2667209854741502E-3</v>
      </c>
    </row>
    <row r="137" spans="7:9" x14ac:dyDescent="0.2">
      <c r="G137" s="7">
        <v>118</v>
      </c>
      <c r="H137" s="8">
        <f t="shared" si="7"/>
        <v>0.58212490438243059</v>
      </c>
      <c r="I137" s="9">
        <f t="shared" si="8"/>
        <v>7.2342398837486506E-3</v>
      </c>
    </row>
    <row r="138" spans="7:9" x14ac:dyDescent="0.2">
      <c r="G138" s="7">
        <v>119</v>
      </c>
      <c r="H138" s="8">
        <f t="shared" si="7"/>
        <v>0.57490776040184954</v>
      </c>
      <c r="I138" s="9">
        <f t="shared" si="8"/>
        <v>7.1997147368668473E-3</v>
      </c>
    </row>
    <row r="139" spans="7:9" x14ac:dyDescent="0.2">
      <c r="G139" s="7">
        <v>120</v>
      </c>
      <c r="H139" s="8">
        <f t="shared" si="7"/>
        <v>0.56772612705978176</v>
      </c>
      <c r="I139" s="9">
        <f t="shared" si="8"/>
        <v>7.1632330939207008E-3</v>
      </c>
    </row>
    <row r="140" spans="7:9" x14ac:dyDescent="0.2">
      <c r="G140" s="7">
        <v>121</v>
      </c>
      <c r="H140" s="8">
        <f t="shared" si="7"/>
        <v>0.56058191760891063</v>
      </c>
      <c r="I140" s="9">
        <f t="shared" si="8"/>
        <v>7.1248812207469871E-3</v>
      </c>
    </row>
    <row r="141" spans="7:9" x14ac:dyDescent="0.2">
      <c r="G141" s="7">
        <v>122</v>
      </c>
      <c r="H141" s="8">
        <f t="shared" si="7"/>
        <v>0.55347695971196342</v>
      </c>
      <c r="I141" s="9">
        <f t="shared" si="8"/>
        <v>7.0847440186034066E-3</v>
      </c>
    </row>
    <row r="142" spans="7:9" x14ac:dyDescent="0.2">
      <c r="G142" s="7">
        <v>123</v>
      </c>
      <c r="H142" s="8">
        <f t="shared" si="7"/>
        <v>0.54641299684334088</v>
      </c>
      <c r="I142" s="9">
        <f t="shared" si="8"/>
        <v>7.0429049514578379E-3</v>
      </c>
    </row>
    <row r="143" spans="7:9" x14ac:dyDescent="0.2">
      <c r="G143" s="7">
        <v>124</v>
      </c>
      <c r="H143" s="8">
        <f t="shared" si="7"/>
        <v>0.53939168975934759</v>
      </c>
      <c r="I143" s="9">
        <f t="shared" si="8"/>
        <v>6.9994459814266049E-3</v>
      </c>
    </row>
    <row r="144" spans="7:9" x14ac:dyDescent="0.2">
      <c r="G144" s="7">
        <v>125</v>
      </c>
      <c r="H144" s="8">
        <f t="shared" si="7"/>
        <v>0.53241461802910284</v>
      </c>
      <c r="I144" s="9">
        <f t="shared" si="8"/>
        <v>6.9544475119100472E-3</v>
      </c>
    </row>
    <row r="145" spans="7:9" x14ac:dyDescent="0.2">
      <c r="G145" s="7">
        <v>126</v>
      </c>
      <c r="H145" s="8">
        <f t="shared" si="7"/>
        <v>0.52548328161864255</v>
      </c>
      <c r="I145" s="9">
        <f t="shared" si="8"/>
        <v>6.9079883379869478E-3</v>
      </c>
    </row>
    <row r="146" spans="7:9" x14ac:dyDescent="0.2">
      <c r="G146" s="7">
        <v>127</v>
      </c>
      <c r="H146" s="8">
        <f t="shared" si="7"/>
        <v>0.51859910252117913</v>
      </c>
      <c r="I146" s="9">
        <f t="shared" si="8"/>
        <v>6.8601456036426539E-3</v>
      </c>
    </row>
    <row r="147" spans="7:9" x14ac:dyDescent="0.2">
      <c r="G147" s="7">
        <v>128</v>
      </c>
      <c r="H147" s="8">
        <f t="shared" si="7"/>
        <v>0.51176342642688977</v>
      </c>
      <c r="I147" s="9">
        <f t="shared" si="8"/>
        <v>6.8109947654204066E-3</v>
      </c>
    </row>
    <row r="148" spans="7:9" x14ac:dyDescent="0.2">
      <c r="G148" s="7">
        <v>129</v>
      </c>
      <c r="H148" s="8">
        <f t="shared" ref="H148:H169" si="9">1-_xlfn.LOGNORM.DIST(G148,H$14,H$15,TRUE)</f>
        <v>0.50497752442600385</v>
      </c>
      <c r="I148" s="9">
        <f t="shared" ref="I148:I169" si="10">_xlfn.LOGNORM.DIST(G148,$H$14,$H$15,FALSE)</f>
        <v>6.7606095620993557E-3</v>
      </c>
    </row>
    <row r="149" spans="7:9" x14ac:dyDescent="0.2">
      <c r="G149" s="7">
        <v>130</v>
      </c>
      <c r="H149" s="8">
        <f t="shared" si="9"/>
        <v>0.49824259473936205</v>
      </c>
      <c r="I149" s="9">
        <f t="shared" si="10"/>
        <v>6.7090619900175312E-3</v>
      </c>
    </row>
    <row r="150" spans="7:9" x14ac:dyDescent="0.2">
      <c r="G150" s="7">
        <v>131</v>
      </c>
      <c r="H150" s="8">
        <f t="shared" si="9"/>
        <v>0.49155976447098038</v>
      </c>
      <c r="I150" s="9">
        <f t="shared" si="10"/>
        <v>6.6564222836727124E-3</v>
      </c>
    </row>
    <row r="151" spans="7:9" x14ac:dyDescent="0.2">
      <c r="G151" s="7">
        <v>132</v>
      </c>
      <c r="H151" s="8">
        <f t="shared" si="9"/>
        <v>0.48493009137752408</v>
      </c>
      <c r="I151" s="9">
        <f t="shared" si="10"/>
        <v>6.6027589012490609E-3</v>
      </c>
    </row>
    <row r="152" spans="7:9" x14ac:dyDescent="0.2">
      <c r="G152" s="7">
        <v>133</v>
      </c>
      <c r="H152" s="8">
        <f t="shared" si="9"/>
        <v>0.47835456564993217</v>
      </c>
      <c r="I152" s="9">
        <f t="shared" si="10"/>
        <v>6.5481385147318077E-3</v>
      </c>
    </row>
    <row r="153" spans="7:9" x14ac:dyDescent="0.2">
      <c r="G153" s="7">
        <v>134</v>
      </c>
      <c r="H153" s="8">
        <f t="shared" si="9"/>
        <v>0.47183411170277045</v>
      </c>
      <c r="I153" s="9">
        <f t="shared" si="10"/>
        <v>6.492626004287092E-3</v>
      </c>
    </row>
    <row r="154" spans="7:9" x14ac:dyDescent="0.2">
      <c r="G154" s="7">
        <v>135</v>
      </c>
      <c r="H154" s="8">
        <f t="shared" si="9"/>
        <v>0.46536958996719602</v>
      </c>
      <c r="I154" s="9">
        <f t="shared" si="10"/>
        <v>6.4362844565982865E-3</v>
      </c>
    </row>
    <row r="155" spans="7:9" x14ac:dyDescent="0.2">
      <c r="G155" s="7">
        <v>136</v>
      </c>
      <c r="H155" s="8">
        <f t="shared" si="9"/>
        <v>0.45896179868373854</v>
      </c>
      <c r="I155" s="9">
        <f t="shared" si="10"/>
        <v>6.3791751668646098E-3</v>
      </c>
    </row>
    <row r="156" spans="7:9" x14ac:dyDescent="0.2">
      <c r="G156" s="7">
        <v>137</v>
      </c>
      <c r="H156" s="8">
        <f t="shared" si="9"/>
        <v>0.45261147569136173</v>
      </c>
      <c r="I156" s="9">
        <f t="shared" si="10"/>
        <v>6.3213576441813373E-3</v>
      </c>
    </row>
    <row r="157" spans="7:9" x14ac:dyDescent="0.2">
      <c r="G157" s="7">
        <v>138</v>
      </c>
      <c r="H157" s="8">
        <f t="shared" si="9"/>
        <v>0.44631930020956834</v>
      </c>
      <c r="I157" s="9">
        <f t="shared" si="10"/>
        <v>6.262889620035063E-3</v>
      </c>
    </row>
    <row r="158" spans="7:9" x14ac:dyDescent="0.2">
      <c r="G158" s="7">
        <v>139</v>
      </c>
      <c r="H158" s="8">
        <f t="shared" si="9"/>
        <v>0.44008589461056191</v>
      </c>
      <c r="I158" s="9">
        <f t="shared" si="10"/>
        <v>6.2038270596603638E-3</v>
      </c>
    </row>
    <row r="159" spans="7:9" x14ac:dyDescent="0.2">
      <c r="G159" s="7">
        <v>140</v>
      </c>
      <c r="H159" s="8">
        <f t="shared" si="9"/>
        <v>0.43391182617871382</v>
      </c>
      <c r="I159" s="9">
        <f t="shared" si="10"/>
        <v>6.144224176017345E-3</v>
      </c>
    </row>
    <row r="160" spans="7:9" x14ac:dyDescent="0.2">
      <c r="G160" s="7">
        <v>141</v>
      </c>
      <c r="H160" s="8">
        <f t="shared" si="9"/>
        <v>0.42779760885484652</v>
      </c>
      <c r="I160" s="9">
        <f t="shared" si="10"/>
        <v>6.084133446162346E-3</v>
      </c>
    </row>
    <row r="161" spans="7:9" x14ac:dyDescent="0.2">
      <c r="G161" s="7">
        <v>142</v>
      </c>
      <c r="H161" s="8">
        <f t="shared" si="9"/>
        <v>0.42174370496303637</v>
      </c>
      <c r="I161" s="9">
        <f t="shared" si="10"/>
        <v>6.0236056297959259E-3</v>
      </c>
    </row>
    <row r="162" spans="7:9" x14ac:dyDescent="0.2">
      <c r="G162" s="7">
        <v>143</v>
      </c>
      <c r="H162" s="8">
        <f t="shared" si="9"/>
        <v>0.41575052691786207</v>
      </c>
      <c r="I162" s="9">
        <f t="shared" si="10"/>
        <v>5.9626897897842191E-3</v>
      </c>
    </row>
    <row r="163" spans="7:9" x14ac:dyDescent="0.2">
      <c r="G163" s="7">
        <v>144</v>
      </c>
      <c r="H163" s="8">
        <f t="shared" si="9"/>
        <v>0.40981843891022929</v>
      </c>
      <c r="I163" s="9">
        <f t="shared" si="10"/>
        <v>5.9014333144615178E-3</v>
      </c>
    </row>
    <row r="164" spans="7:9" x14ac:dyDescent="0.2">
      <c r="G164" s="7">
        <v>145</v>
      </c>
      <c r="H164" s="8">
        <f t="shared" si="9"/>
        <v>0.40394775857008058</v>
      </c>
      <c r="I164" s="9">
        <f t="shared" si="10"/>
        <v>5.8398819415323234E-3</v>
      </c>
    </row>
    <row r="165" spans="7:9" x14ac:dyDescent="0.2">
      <c r="G165" s="7">
        <v>146</v>
      </c>
      <c r="H165" s="8">
        <f t="shared" si="9"/>
        <v>0.39813875860446701</v>
      </c>
      <c r="I165" s="9">
        <f t="shared" si="10"/>
        <v>5.7780797834021845E-3</v>
      </c>
    </row>
    <row r="166" spans="7:9" x14ac:dyDescent="0.2">
      <c r="G166" s="7">
        <v>147</v>
      </c>
      <c r="H166" s="8">
        <f t="shared" si="9"/>
        <v>0.39239166840965134</v>
      </c>
      <c r="I166" s="9">
        <f t="shared" si="10"/>
        <v>5.7160693537768228E-3</v>
      </c>
    </row>
    <row r="167" spans="7:9" x14ac:dyDescent="0.2">
      <c r="G167" s="7">
        <v>148</v>
      </c>
      <c r="H167" s="8">
        <f t="shared" si="9"/>
        <v>0.38670667565603356</v>
      </c>
      <c r="I167" s="9">
        <f t="shared" si="10"/>
        <v>5.6538915953783901E-3</v>
      </c>
    </row>
    <row r="168" spans="7:9" x14ac:dyDescent="0.2">
      <c r="G168" s="7">
        <v>149</v>
      </c>
      <c r="H168" s="8">
        <f t="shared" si="9"/>
        <v>0.38108392784486567</v>
      </c>
      <c r="I168" s="9">
        <f t="shared" si="10"/>
        <v>5.5915859086377324E-3</v>
      </c>
    </row>
    <row r="169" spans="7:9" x14ac:dyDescent="0.2">
      <c r="G169" s="7">
        <v>150</v>
      </c>
      <c r="H169" s="8">
        <f t="shared" si="9"/>
        <v>0.37552353383584069</v>
      </c>
      <c r="I169" s="9">
        <f t="shared" si="10"/>
        <v>5.5291901812299839E-3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DA3A-B386-664D-9516-6321241416A6}">
  <dimension ref="A1:AF170"/>
  <sheetViews>
    <sheetView zoomScale="58" workbookViewId="0">
      <selection activeCell="C19" sqref="C19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14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9537</v>
      </c>
      <c r="D6" s="40">
        <v>12051</v>
      </c>
      <c r="E6" s="40">
        <v>11935</v>
      </c>
      <c r="F6" s="16"/>
      <c r="G6" s="10">
        <v>48</v>
      </c>
      <c r="H6" s="22">
        <f t="shared" si="1"/>
        <v>0.79556766676862334</v>
      </c>
      <c r="I6" s="22">
        <f t="shared" si="0"/>
        <v>1.0052832077412897</v>
      </c>
      <c r="J6" s="22">
        <f t="shared" si="0"/>
        <v>0.99560659566776966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9032</v>
      </c>
      <c r="D7" s="40">
        <v>9563</v>
      </c>
      <c r="E7" s="40">
        <v>8314</v>
      </c>
      <c r="F7" s="16"/>
      <c r="G7" s="10">
        <v>72</v>
      </c>
      <c r="H7" s="22">
        <f t="shared" si="1"/>
        <v>0.75344103662097162</v>
      </c>
      <c r="I7" s="22">
        <f t="shared" si="0"/>
        <v>0.79773656257820547</v>
      </c>
      <c r="J7" s="22">
        <f t="shared" si="0"/>
        <v>0.69354614464866671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5148</v>
      </c>
      <c r="D8" s="40">
        <v>6527</v>
      </c>
      <c r="E8" s="40">
        <v>5785</v>
      </c>
      <c r="F8" s="16"/>
      <c r="G8" s="10">
        <v>96</v>
      </c>
      <c r="H8" s="22">
        <f t="shared" si="1"/>
        <v>0.42944137029724999</v>
      </c>
      <c r="I8" s="22">
        <f t="shared" si="0"/>
        <v>0.544476267274699</v>
      </c>
      <c r="J8" s="22">
        <f t="shared" si="0"/>
        <v>0.48257931763201073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3930</v>
      </c>
      <c r="D9" s="40">
        <v>4056</v>
      </c>
      <c r="E9" s="40">
        <v>4717</v>
      </c>
      <c r="F9" s="16"/>
      <c r="G9" s="10">
        <v>120</v>
      </c>
      <c r="H9" s="22">
        <f t="shared" si="1"/>
        <v>0.32783694352528991</v>
      </c>
      <c r="I9" s="22">
        <f t="shared" si="0"/>
        <v>0.33834774629480302</v>
      </c>
      <c r="J9" s="22">
        <f t="shared" si="0"/>
        <v>0.39348775129994717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1982</v>
      </c>
      <c r="D10" s="40">
        <v>2004</v>
      </c>
      <c r="E10" s="40">
        <v>2413</v>
      </c>
      <c r="F10" s="16"/>
      <c r="G10" s="18">
        <v>144</v>
      </c>
      <c r="H10" s="22">
        <f t="shared" si="1"/>
        <v>0.16533659594583322</v>
      </c>
      <c r="I10" s="22">
        <f t="shared" si="0"/>
        <v>0.16717181547701807</v>
      </c>
      <c r="J10" s="22">
        <f t="shared" si="0"/>
        <v>0.20129021494313601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4.5809561200866824</v>
      </c>
      <c r="I14" s="9"/>
    </row>
    <row r="15" spans="1:26" x14ac:dyDescent="0.2">
      <c r="G15" s="34" t="s">
        <v>1</v>
      </c>
      <c r="H15" s="32">
        <v>0.47521032162245241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0.99842226105513754</v>
      </c>
      <c r="E20" s="9">
        <f t="shared" ref="E20:E24" si="3">(C20-D20)^2</f>
        <v>1.5509575838345049E-2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5.5622027247192148E-21</v>
      </c>
      <c r="AF20" s="1"/>
    </row>
    <row r="21" spans="2:32" x14ac:dyDescent="0.2">
      <c r="B21" s="36">
        <v>48</v>
      </c>
      <c r="C21" s="8">
        <f t="shared" si="2"/>
        <v>0.93215249005922762</v>
      </c>
      <c r="D21" s="35">
        <f t="shared" ref="D21:D25" si="6">LOOKUP(B21,$G$19:$G$169,$H$19:$H$169)</f>
        <v>0.93235466437897185</v>
      </c>
      <c r="E21" s="9">
        <f t="shared" si="3"/>
        <v>4.0874455564042352E-8</v>
      </c>
      <c r="F21" s="8"/>
      <c r="G21" s="7">
        <v>2</v>
      </c>
      <c r="H21" s="8">
        <f t="shared" si="4"/>
        <v>0.99999999999999989</v>
      </c>
      <c r="I21" s="9">
        <f t="shared" si="5"/>
        <v>1.2267365743709861E-15</v>
      </c>
      <c r="AF21" s="1"/>
    </row>
    <row r="22" spans="2:32" x14ac:dyDescent="0.2">
      <c r="B22" s="36">
        <v>72</v>
      </c>
      <c r="C22" s="8">
        <f t="shared" si="2"/>
        <v>0.74824124794928126</v>
      </c>
      <c r="D22" s="35">
        <f t="shared" si="6"/>
        <v>0.7390199855401246</v>
      </c>
      <c r="E22" s="9">
        <f t="shared" si="3"/>
        <v>8.5031680418525701E-5</v>
      </c>
      <c r="F22" s="8"/>
      <c r="G22" s="7">
        <v>3</v>
      </c>
      <c r="H22" s="8">
        <f t="shared" si="4"/>
        <v>0.9999999999998832</v>
      </c>
      <c r="I22" s="9">
        <f t="shared" si="5"/>
        <v>6.1117990168728959E-13</v>
      </c>
      <c r="AF22" s="1"/>
    </row>
    <row r="23" spans="2:32" x14ac:dyDescent="0.2">
      <c r="B23" s="36">
        <v>96</v>
      </c>
      <c r="C23" s="8">
        <f t="shared" si="2"/>
        <v>0.48549898506798655</v>
      </c>
      <c r="D23" s="35">
        <f t="shared" si="6"/>
        <v>0.51393963073881976</v>
      </c>
      <c r="E23" s="9">
        <f t="shared" si="3"/>
        <v>8.0887032617388375E-4</v>
      </c>
      <c r="F23" s="8"/>
      <c r="G23" s="7">
        <v>4</v>
      </c>
      <c r="H23" s="8">
        <f t="shared" si="4"/>
        <v>0.99999999999107614</v>
      </c>
      <c r="I23" s="9">
        <f t="shared" si="5"/>
        <v>3.2231003682163552E-11</v>
      </c>
      <c r="AF23" s="1"/>
    </row>
    <row r="24" spans="2:32" x14ac:dyDescent="0.2">
      <c r="B24" s="36">
        <v>120</v>
      </c>
      <c r="C24" s="8">
        <f t="shared" si="2"/>
        <v>0.35322414704001331</v>
      </c>
      <c r="D24" s="35">
        <f t="shared" si="6"/>
        <v>0.3319193571684238</v>
      </c>
      <c r="E24" s="9">
        <f t="shared" si="3"/>
        <v>4.538940714725831E-4</v>
      </c>
      <c r="F24" s="8"/>
      <c r="G24" s="7">
        <v>5</v>
      </c>
      <c r="H24" s="8">
        <f t="shared" si="4"/>
        <v>0.99999999979875509</v>
      </c>
      <c r="I24" s="9">
        <f t="shared" si="5"/>
        <v>5.4254370735096366E-10</v>
      </c>
      <c r="AF24" s="1"/>
    </row>
    <row r="25" spans="2:32" x14ac:dyDescent="0.2">
      <c r="B25" s="36">
        <v>144</v>
      </c>
      <c r="C25" s="8">
        <f>AVERAGE(H10:J10)</f>
        <v>0.1779328754553291</v>
      </c>
      <c r="D25" s="35">
        <f t="shared" si="6"/>
        <v>0.2065974139069604</v>
      </c>
      <c r="E25" s="9">
        <f>SUM(E19:E24)</f>
        <v>1.6857412790865608E-2</v>
      </c>
      <c r="F25" s="8"/>
      <c r="G25" s="7">
        <v>6</v>
      </c>
      <c r="H25" s="8">
        <f t="shared" si="4"/>
        <v>0.99999999781304671</v>
      </c>
      <c r="I25" s="9">
        <f t="shared" si="5"/>
        <v>4.6259056250594499E-9</v>
      </c>
      <c r="AF25" s="1"/>
    </row>
    <row r="26" spans="2:32" x14ac:dyDescent="0.2">
      <c r="B26" s="11"/>
      <c r="C26" s="12"/>
      <c r="D26" s="12"/>
      <c r="E26" s="13">
        <f>SUM(E19:E25)</f>
        <v>3.3714825581731216E-2</v>
      </c>
      <c r="F26" s="8"/>
      <c r="G26" s="7">
        <v>7</v>
      </c>
      <c r="H26" s="8">
        <f t="shared" si="4"/>
        <v>0.99999998530312884</v>
      </c>
      <c r="I26" s="9">
        <f t="shared" si="5"/>
        <v>2.5250530465731154E-8</v>
      </c>
    </row>
    <row r="27" spans="2:32" x14ac:dyDescent="0.2">
      <c r="G27" s="7">
        <v>8</v>
      </c>
      <c r="H27" s="8">
        <f t="shared" si="4"/>
        <v>0.99999992952878458</v>
      </c>
      <c r="I27" s="9">
        <f t="shared" si="5"/>
        <v>1.0088215752647626E-7</v>
      </c>
    </row>
    <row r="28" spans="2:32" x14ac:dyDescent="0.2">
      <c r="G28" s="7">
        <v>9</v>
      </c>
      <c r="H28" s="8">
        <f t="shared" si="4"/>
        <v>0.99999973642937412</v>
      </c>
      <c r="I28" s="9">
        <f t="shared" si="5"/>
        <v>3.2059039748719482E-7</v>
      </c>
    </row>
    <row r="29" spans="2:32" x14ac:dyDescent="0.2">
      <c r="G29" s="7">
        <v>10</v>
      </c>
      <c r="H29" s="8">
        <f t="shared" si="4"/>
        <v>0.99999918438188051</v>
      </c>
      <c r="I29" s="9">
        <f t="shared" si="5"/>
        <v>8.5609015525056126E-7</v>
      </c>
    </row>
    <row r="30" spans="2:32" x14ac:dyDescent="0.2">
      <c r="G30" s="7">
        <v>11</v>
      </c>
      <c r="H30" s="8">
        <f t="shared" si="4"/>
        <v>0.99999782463816234</v>
      </c>
      <c r="I30" s="9">
        <f t="shared" si="5"/>
        <v>1.9952948151511138E-6</v>
      </c>
    </row>
    <row r="31" spans="2:32" x14ac:dyDescent="0.2">
      <c r="G31" s="7">
        <v>12</v>
      </c>
      <c r="H31" s="8">
        <f t="shared" si="4"/>
        <v>0.99999485011825151</v>
      </c>
      <c r="I31" s="9">
        <f t="shared" si="5"/>
        <v>4.1710220740204683E-6</v>
      </c>
    </row>
    <row r="32" spans="2:32" x14ac:dyDescent="0.2">
      <c r="G32" s="7">
        <v>13</v>
      </c>
      <c r="H32" s="8">
        <f t="shared" si="4"/>
        <v>0.99998894025011575</v>
      </c>
      <c r="I32" s="9">
        <f t="shared" si="5"/>
        <v>7.9794483304357908E-6</v>
      </c>
    </row>
    <row r="33" spans="7:9" x14ac:dyDescent="0.2">
      <c r="G33" s="7">
        <v>14</v>
      </c>
      <c r="H33" s="8">
        <f t="shared" si="4"/>
        <v>0.99997809395785131</v>
      </c>
      <c r="I33" s="9">
        <f t="shared" si="5"/>
        <v>1.4185009646203201E-5</v>
      </c>
    </row>
    <row r="34" spans="7:9" x14ac:dyDescent="0.2">
      <c r="G34" s="7">
        <v>15</v>
      </c>
      <c r="H34" s="8">
        <f t="shared" si="4"/>
        <v>0.99995946499460964</v>
      </c>
      <c r="I34" s="9">
        <f t="shared" si="5"/>
        <v>2.3710852243876177E-5</v>
      </c>
    </row>
    <row r="35" spans="7:9" x14ac:dyDescent="0.2">
      <c r="G35" s="7">
        <v>16</v>
      </c>
      <c r="H35" s="8">
        <f t="shared" si="4"/>
        <v>0.99992921362473763</v>
      </c>
      <c r="I35" s="9">
        <f t="shared" si="5"/>
        <v>3.7616025796312108E-5</v>
      </c>
    </row>
    <row r="36" spans="7:9" x14ac:dyDescent="0.2">
      <c r="G36" s="7">
        <v>17</v>
      </c>
      <c r="H36" s="8">
        <f t="shared" si="4"/>
        <v>0.99988238667679774</v>
      </c>
      <c r="I36" s="9">
        <f t="shared" si="5"/>
        <v>5.7062075874389261E-5</v>
      </c>
    </row>
    <row r="37" spans="7:9" x14ac:dyDescent="0.2">
      <c r="G37" s="7">
        <v>18</v>
      </c>
      <c r="H37" s="8">
        <f t="shared" si="4"/>
        <v>0.99981283489108874</v>
      </c>
      <c r="I37" s="9">
        <f t="shared" si="5"/>
        <v>8.3272464459262159E-5</v>
      </c>
    </row>
    <row r="38" spans="7:9" x14ac:dyDescent="0.2">
      <c r="G38" s="7">
        <v>19</v>
      </c>
      <c r="H38" s="8">
        <f t="shared" si="4"/>
        <v>0.99971317292636541</v>
      </c>
      <c r="I38" s="9">
        <f t="shared" si="5"/>
        <v>1.1748841959025791E-4</v>
      </c>
    </row>
    <row r="39" spans="7:9" x14ac:dyDescent="0.2">
      <c r="G39" s="7">
        <v>20</v>
      </c>
      <c r="H39" s="8">
        <f t="shared" si="4"/>
        <v>0.99957478389464838</v>
      </c>
      <c r="I39" s="9">
        <f t="shared" si="5"/>
        <v>1.6092454536078133E-4</v>
      </c>
    </row>
    <row r="40" spans="7:9" x14ac:dyDescent="0.2">
      <c r="G40" s="7">
        <v>21</v>
      </c>
      <c r="H40" s="8">
        <f t="shared" si="4"/>
        <v>0.99938786721748185</v>
      </c>
      <c r="I40" s="9">
        <f t="shared" si="5"/>
        <v>2.1472697952380011E-4</v>
      </c>
    </row>
    <row r="41" spans="7:9" x14ac:dyDescent="0.2">
      <c r="G41" s="7">
        <v>22</v>
      </c>
      <c r="H41" s="8">
        <f t="shared" si="4"/>
        <v>0.99914152614056029</v>
      </c>
      <c r="I41" s="9">
        <f t="shared" si="5"/>
        <v>2.7993621312971998E-4</v>
      </c>
    </row>
    <row r="42" spans="7:9" x14ac:dyDescent="0.2">
      <c r="G42" s="7">
        <v>23</v>
      </c>
      <c r="H42" s="8">
        <f t="shared" si="4"/>
        <v>0.99882388947725509</v>
      </c>
      <c r="I42" s="9">
        <f t="shared" si="5"/>
        <v>3.574559944784466E-4</v>
      </c>
    </row>
    <row r="43" spans="7:9" x14ac:dyDescent="0.2">
      <c r="G43" s="7">
        <v>24</v>
      </c>
      <c r="H43" s="8">
        <f t="shared" si="4"/>
        <v>0.99842226105513754</v>
      </c>
      <c r="I43" s="9">
        <f t="shared" si="5"/>
        <v>4.4802910125914356E-4</v>
      </c>
    </row>
    <row r="44" spans="7:9" x14ac:dyDescent="0.2">
      <c r="G44" s="7">
        <v>25</v>
      </c>
      <c r="H44" s="8">
        <f t="shared" si="4"/>
        <v>0.99792328983622247</v>
      </c>
      <c r="I44" s="9">
        <f t="shared" si="5"/>
        <v>5.5222022172031872E-4</v>
      </c>
    </row>
    <row r="45" spans="7:9" x14ac:dyDescent="0.2">
      <c r="G45" s="7">
        <v>26</v>
      </c>
      <c r="H45" s="8">
        <f t="shared" si="4"/>
        <v>0.99731315366549289</v>
      </c>
      <c r="I45" s="9">
        <f t="shared" si="5"/>
        <v>6.7040575568309694E-4</v>
      </c>
    </row>
    <row r="46" spans="7:9" x14ac:dyDescent="0.2">
      <c r="G46" s="7">
        <v>27</v>
      </c>
      <c r="H46" s="8">
        <f t="shared" si="4"/>
        <v>0.99657774995870552</v>
      </c>
      <c r="I46" s="9">
        <f t="shared" si="5"/>
        <v>8.0277003013974515E-4</v>
      </c>
    </row>
    <row r="47" spans="7:9" x14ac:dyDescent="0.2">
      <c r="G47" s="7">
        <v>28</v>
      </c>
      <c r="H47" s="8">
        <f t="shared" si="4"/>
        <v>0.99570288725964973</v>
      </c>
      <c r="I47" s="9">
        <f t="shared" si="5"/>
        <v>9.4930721263307676E-4</v>
      </c>
    </row>
    <row r="48" spans="7:9" x14ac:dyDescent="0.2">
      <c r="G48" s="7">
        <v>29</v>
      </c>
      <c r="H48" s="8">
        <f t="shared" si="4"/>
        <v>0.99467447238160311</v>
      </c>
      <c r="I48" s="9">
        <f t="shared" si="5"/>
        <v>1.1098280836044651E-3</v>
      </c>
    </row>
    <row r="49" spans="7:9" x14ac:dyDescent="0.2">
      <c r="G49" s="7">
        <v>30</v>
      </c>
      <c r="H49" s="8">
        <f t="shared" si="4"/>
        <v>0.99347868871663458</v>
      </c>
      <c r="I49" s="9">
        <f t="shared" si="5"/>
        <v>1.2839707793360613E-3</v>
      </c>
    </row>
    <row r="50" spans="7:9" x14ac:dyDescent="0.2">
      <c r="G50" s="7">
        <v>31</v>
      </c>
      <c r="H50" s="8">
        <f t="shared" si="4"/>
        <v>0.99210216218575986</v>
      </c>
      <c r="I50" s="9">
        <f t="shared" si="5"/>
        <v>1.4712146230573347E-3</v>
      </c>
    </row>
    <row r="51" spans="7:9" x14ac:dyDescent="0.2">
      <c r="G51" s="7">
        <v>32</v>
      </c>
      <c r="H51" s="8">
        <f t="shared" si="4"/>
        <v>0.99053211216513415</v>
      </c>
      <c r="I51" s="9">
        <f t="shared" si="5"/>
        <v>1.6708962077931458E-3</v>
      </c>
    </row>
    <row r="52" spans="7:9" x14ac:dyDescent="0.2">
      <c r="G52" s="7">
        <v>33</v>
      </c>
      <c r="H52" s="8">
        <f t="shared" si="4"/>
        <v>0.98875648552522677</v>
      </c>
      <c r="I52" s="9">
        <f t="shared" si="5"/>
        <v>1.8822269673301883E-3</v>
      </c>
    </row>
    <row r="53" spans="7:9" x14ac:dyDescent="0.2">
      <c r="G53" s="7">
        <v>34</v>
      </c>
      <c r="H53" s="8">
        <f t="shared" si="4"/>
        <v>0.98676407264012622</v>
      </c>
      <c r="I53" s="9">
        <f t="shared" si="5"/>
        <v>2.1043115604003995E-3</v>
      </c>
    </row>
    <row r="54" spans="7:9" x14ac:dyDescent="0.2">
      <c r="G54" s="7">
        <v>35</v>
      </c>
      <c r="H54" s="8">
        <f t="shared" si="4"/>
        <v>0.9845446048512857</v>
      </c>
      <c r="I54" s="9">
        <f t="shared" si="5"/>
        <v>2.3361664892971212E-3</v>
      </c>
    </row>
    <row r="55" spans="7:9" x14ac:dyDescent="0.2">
      <c r="G55" s="7">
        <v>36</v>
      </c>
      <c r="H55" s="8">
        <f t="shared" si="4"/>
        <v>0.98208883340011177</v>
      </c>
      <c r="I55" s="9">
        <f t="shared" si="5"/>
        <v>2.5767384712499807E-3</v>
      </c>
    </row>
    <row r="56" spans="7:9" x14ac:dyDescent="0.2">
      <c r="G56" s="7">
        <v>37</v>
      </c>
      <c r="H56" s="8">
        <f t="shared" si="4"/>
        <v>0.97938859027826652</v>
      </c>
      <c r="I56" s="9">
        <f t="shared" si="5"/>
        <v>2.8249221744124273E-3</v>
      </c>
    </row>
    <row r="57" spans="7:9" x14ac:dyDescent="0.2">
      <c r="G57" s="7">
        <v>38</v>
      </c>
      <c r="H57" s="8">
        <f t="shared" si="4"/>
        <v>0.97643683178860785</v>
      </c>
      <c r="I57" s="9">
        <f t="shared" si="5"/>
        <v>3.0795770171951112E-3</v>
      </c>
    </row>
    <row r="58" spans="7:9" x14ac:dyDescent="0.2">
      <c r="G58" s="7">
        <v>39</v>
      </c>
      <c r="H58" s="8">
        <f t="shared" si="4"/>
        <v>0.9732276658710195</v>
      </c>
      <c r="I58" s="9">
        <f t="shared" si="5"/>
        <v>3.3395428080422612E-3</v>
      </c>
    </row>
    <row r="59" spans="7:9" x14ac:dyDescent="0.2">
      <c r="G59" s="7">
        <v>40</v>
      </c>
      <c r="H59" s="8">
        <f t="shared" si="4"/>
        <v>0.96975636443502244</v>
      </c>
      <c r="I59" s="9">
        <f t="shared" si="5"/>
        <v>3.6036540716550781E-3</v>
      </c>
    </row>
    <row r="60" spans="7:9" x14ac:dyDescent="0.2">
      <c r="G60" s="7">
        <v>41</v>
      </c>
      <c r="H60" s="8">
        <f t="shared" si="4"/>
        <v>0.96601936206465366</v>
      </c>
      <c r="I60" s="9">
        <f t="shared" si="5"/>
        <v>3.8707529668572395E-3</v>
      </c>
    </row>
    <row r="61" spans="7:9" x14ac:dyDescent="0.2">
      <c r="G61" s="7">
        <v>42</v>
      </c>
      <c r="H61" s="8">
        <f t="shared" si="4"/>
        <v>0.96201424253028012</v>
      </c>
      <c r="I61" s="9">
        <f t="shared" si="5"/>
        <v>4.1397007510028967E-3</v>
      </c>
    </row>
    <row r="62" spans="7:9" x14ac:dyDescent="0.2">
      <c r="G62" s="7">
        <v>43</v>
      </c>
      <c r="H62" s="8">
        <f t="shared" si="4"/>
        <v>0.95773971456601226</v>
      </c>
      <c r="I62" s="9">
        <f t="shared" si="5"/>
        <v>4.4093877866030881E-3</v>
      </c>
    </row>
    <row r="63" spans="7:9" x14ac:dyDescent="0.2">
      <c r="G63" s="7">
        <v>44</v>
      </c>
      <c r="H63" s="8">
        <f t="shared" si="4"/>
        <v>0.95319557835875635</v>
      </c>
      <c r="I63" s="9">
        <f t="shared" si="5"/>
        <v>4.6787421184533145E-3</v>
      </c>
    </row>
    <row r="64" spans="7:9" x14ac:dyDescent="0.2">
      <c r="G64" s="7">
        <v>45</v>
      </c>
      <c r="H64" s="8">
        <f t="shared" si="4"/>
        <v>0.94838268415343829</v>
      </c>
      <c r="I64" s="9">
        <f t="shared" si="5"/>
        <v>4.9467366748524796E-3</v>
      </c>
    </row>
    <row r="65" spans="7:9" x14ac:dyDescent="0.2">
      <c r="G65" s="7">
        <v>46</v>
      </c>
      <c r="H65" s="8">
        <f t="shared" si="4"/>
        <v>0.94330288431538867</v>
      </c>
      <c r="I65" s="9">
        <f t="shared" si="5"/>
        <v>5.2123951654202234E-3</v>
      </c>
    </row>
    <row r="66" spans="7:9" x14ac:dyDescent="0.2">
      <c r="G66" s="7">
        <v>47</v>
      </c>
      <c r="H66" s="8">
        <f t="shared" si="4"/>
        <v>0.93795898011123524</v>
      </c>
      <c r="I66" s="9">
        <f t="shared" si="5"/>
        <v>5.4747967614460647E-3</v>
      </c>
    </row>
    <row r="67" spans="7:9" x14ac:dyDescent="0.2">
      <c r="G67" s="7">
        <v>48</v>
      </c>
      <c r="H67" s="8">
        <f t="shared" si="4"/>
        <v>0.93235466437897185</v>
      </c>
      <c r="I67" s="9">
        <f t="shared" si="5"/>
        <v>5.7330796534960154E-3</v>
      </c>
    </row>
    <row r="68" spans="7:9" x14ac:dyDescent="0.2">
      <c r="G68" s="7">
        <v>49</v>
      </c>
      <c r="H68" s="8">
        <f t="shared" si="4"/>
        <v>0.92649446116037937</v>
      </c>
      <c r="I68" s="9">
        <f t="shared" si="5"/>
        <v>5.9864435859521186E-3</v>
      </c>
    </row>
    <row r="69" spans="7:9" x14ac:dyDescent="0.2">
      <c r="G69" s="7">
        <v>50</v>
      </c>
      <c r="H69" s="8">
        <f t="shared" si="4"/>
        <v>0.92038366326815246</v>
      </c>
      <c r="I69" s="9">
        <f t="shared" si="5"/>
        <v>6.2341514699862394E-3</v>
      </c>
    </row>
    <row r="70" spans="7:9" x14ac:dyDescent="0.2">
      <c r="G70" s="7">
        <v>51</v>
      </c>
      <c r="H70" s="8">
        <f t="shared" si="4"/>
        <v>0.91402826865873987</v>
      </c>
      <c r="I70" s="9">
        <f t="shared" si="5"/>
        <v>6.4755301758045248E-3</v>
      </c>
    </row>
    <row r="71" spans="7:9" x14ac:dyDescent="0.2">
      <c r="G71" s="7">
        <v>52</v>
      </c>
      <c r="H71" s="8">
        <f t="shared" si="4"/>
        <v>0.90743491638222118</v>
      </c>
      <c r="I71" s="9">
        <f t="shared" si="5"/>
        <v>6.709970602399664E-3</v>
      </c>
    </row>
    <row r="72" spans="7:9" x14ac:dyDescent="0.2">
      <c r="G72" s="7">
        <v>53</v>
      </c>
      <c r="H72" s="8">
        <f t="shared" si="4"/>
        <v>0.90061082278423765</v>
      </c>
      <c r="I72" s="9">
        <f t="shared" si="5"/>
        <v>6.9369271189895672E-3</v>
      </c>
    </row>
    <row r="73" spans="7:9" x14ac:dyDescent="0.2">
      <c r="G73" s="7">
        <v>54</v>
      </c>
      <c r="H73" s="8">
        <f t="shared" si="4"/>
        <v>0.89356371854329497</v>
      </c>
      <c r="I73" s="9">
        <f t="shared" si="5"/>
        <v>7.155916467207174E-3</v>
      </c>
    </row>
    <row r="74" spans="7:9" x14ac:dyDescent="0.2">
      <c r="G74" s="7">
        <v>55</v>
      </c>
      <c r="H74" s="8">
        <f t="shared" si="4"/>
        <v>0.8863017870405665</v>
      </c>
      <c r="I74" s="9">
        <f t="shared" si="5"/>
        <v>7.3665162072722046E-3</v>
      </c>
    </row>
    <row r="75" spans="7:9" x14ac:dyDescent="0.2">
      <c r="G75" s="7">
        <v>56</v>
      </c>
      <c r="H75" s="8">
        <f t="shared" si="4"/>
        <v>0.87883360447919845</v>
      </c>
      <c r="I75" s="9">
        <f t="shared" si="5"/>
        <v>7.5683627851006212E-3</v>
      </c>
    </row>
    <row r="76" spans="7:9" x14ac:dyDescent="0.2">
      <c r="G76" s="7">
        <v>57</v>
      </c>
      <c r="H76" s="8">
        <f t="shared" si="4"/>
        <v>0.8711680820964065</v>
      </c>
      <c r="I76" s="9">
        <f t="shared" si="5"/>
        <v>7.7611492908124377E-3</v>
      </c>
    </row>
    <row r="77" spans="7:9" x14ac:dyDescent="0.2">
      <c r="G77" s="7">
        <v>58</v>
      </c>
      <c r="H77" s="8">
        <f t="shared" si="4"/>
        <v>0.86331441074445769</v>
      </c>
      <c r="I77" s="9">
        <f t="shared" si="5"/>
        <v>7.9446229725645048E-3</v>
      </c>
    </row>
    <row r="78" spans="7:9" x14ac:dyDescent="0.2">
      <c r="G78" s="7">
        <v>59</v>
      </c>
      <c r="H78" s="8">
        <f t="shared" si="4"/>
        <v>0.8552820080559399</v>
      </c>
      <c r="I78" s="9">
        <f t="shared" si="5"/>
        <v>8.1185825631988305E-3</v>
      </c>
    </row>
    <row r="79" spans="7:9" x14ac:dyDescent="0.2">
      <c r="G79" s="7">
        <v>60</v>
      </c>
      <c r="H79" s="8">
        <f t="shared" si="4"/>
        <v>0.8470804683543659</v>
      </c>
      <c r="I79" s="9">
        <f t="shared" si="5"/>
        <v>8.2828754709649583E-3</v>
      </c>
    </row>
    <row r="80" spans="7:9" x14ac:dyDescent="0.2">
      <c r="G80" s="7">
        <v>61</v>
      </c>
      <c r="H80" s="8">
        <f t="shared" si="4"/>
        <v>0.83871951542289613</v>
      </c>
      <c r="I80" s="9">
        <f t="shared" si="5"/>
        <v>8.4373948796250074E-3</v>
      </c>
    </row>
    <row r="81" spans="7:9" x14ac:dyDescent="0.2">
      <c r="G81" s="7">
        <v>62</v>
      </c>
      <c r="H81" s="8">
        <f t="shared" si="4"/>
        <v>0.83020895820150742</v>
      </c>
      <c r="I81" s="9">
        <f t="shared" si="5"/>
        <v>8.5820767976353476E-3</v>
      </c>
    </row>
    <row r="82" spans="7:9" x14ac:dyDescent="0.2">
      <c r="G82" s="7">
        <v>63</v>
      </c>
      <c r="H82" s="8">
        <f t="shared" si="4"/>
        <v>0.82155864944587331</v>
      </c>
      <c r="I82" s="9">
        <f t="shared" si="5"/>
        <v>8.716897090856145E-3</v>
      </c>
    </row>
    <row r="83" spans="7:9" x14ac:dyDescent="0.2">
      <c r="G83" s="7">
        <v>64</v>
      </c>
      <c r="H83" s="8">
        <f t="shared" si="4"/>
        <v>0.81277844734924964</v>
      </c>
      <c r="I83" s="9">
        <f t="shared" si="5"/>
        <v>8.8418685283880912E-3</v>
      </c>
    </row>
    <row r="84" spans="7:9" x14ac:dyDescent="0.2">
      <c r="G84" s="7">
        <v>65</v>
      </c>
      <c r="H84" s="8">
        <f t="shared" ref="H84:H147" si="7">1-_xlfn.LOGNORM.DIST(G84,H$14,H$15,TRUE)</f>
        <v>0.80387818010130552</v>
      </c>
      <c r="I84" s="9">
        <f t="shared" ref="I84:I147" si="8">_xlfn.LOGNORM.DIST(G84,$H$14,$H$15,FALSE)</f>
        <v>8.9570378666829122E-3</v>
      </c>
    </row>
    <row r="85" spans="7:9" x14ac:dyDescent="0.2">
      <c r="G85" s="7">
        <v>66</v>
      </c>
      <c r="H85" s="8">
        <f t="shared" si="7"/>
        <v>0.79486761333476119</v>
      </c>
      <c r="I85" s="9">
        <f t="shared" si="8"/>
        <v>9.062482993019488E-3</v>
      </c>
    </row>
    <row r="86" spans="7:9" x14ac:dyDescent="0.2">
      <c r="G86" s="7">
        <v>67</v>
      </c>
      <c r="H86" s="8">
        <f t="shared" si="7"/>
        <v>0.78575642039146254</v>
      </c>
      <c r="I86" s="9">
        <f t="shared" si="8"/>
        <v>9.1583101457705044E-3</v>
      </c>
    </row>
    <row r="87" spans="7:9" x14ac:dyDescent="0.2">
      <c r="G87" s="7">
        <v>68</v>
      </c>
      <c r="H87" s="8">
        <f t="shared" si="7"/>
        <v>0.77655415532377825</v>
      </c>
      <c r="I87" s="9">
        <f t="shared" si="8"/>
        <v>9.2446512255917289E-3</v>
      </c>
    </row>
    <row r="88" spans="7:9" x14ac:dyDescent="0.2">
      <c r="G88" s="7">
        <v>69</v>
      </c>
      <c r="H88" s="8">
        <f t="shared" si="7"/>
        <v>0.76727022853456894</v>
      </c>
      <c r="I88" s="9">
        <f t="shared" si="8"/>
        <v>9.3216612087300074E-3</v>
      </c>
    </row>
    <row r="89" spans="7:9" x14ac:dyDescent="0.2">
      <c r="G89" s="7">
        <v>70</v>
      </c>
      <c r="H89" s="8">
        <f t="shared" si="7"/>
        <v>0.75791388494910616</v>
      </c>
      <c r="I89" s="9">
        <f t="shared" si="8"/>
        <v>9.3895156710434441E-3</v>
      </c>
    </row>
    <row r="90" spans="7:9" x14ac:dyDescent="0.2">
      <c r="G90" s="7">
        <v>71</v>
      </c>
      <c r="H90" s="8">
        <f t="shared" si="7"/>
        <v>0.74849418460490214</v>
      </c>
      <c r="I90" s="9">
        <f t="shared" si="8"/>
        <v>9.4484084290383519E-3</v>
      </c>
    </row>
    <row r="91" spans="7:9" x14ac:dyDescent="0.2">
      <c r="G91" s="7">
        <v>72</v>
      </c>
      <c r="H91" s="8">
        <f t="shared" si="7"/>
        <v>0.7390199855401246</v>
      </c>
      <c r="I91" s="9">
        <f t="shared" si="8"/>
        <v>9.498549302227044E-3</v>
      </c>
    </row>
    <row r="92" spans="7:9" x14ac:dyDescent="0.2">
      <c r="G92" s="7">
        <v>73</v>
      </c>
      <c r="H92" s="8">
        <f t="shared" si="7"/>
        <v>0.72949992885785708</v>
      </c>
      <c r="I92" s="9">
        <f t="shared" si="8"/>
        <v>9.5401619993758773E-3</v>
      </c>
    </row>
    <row r="93" spans="7:9" x14ac:dyDescent="0.2">
      <c r="G93" s="7">
        <v>74</v>
      </c>
      <c r="H93" s="8">
        <f t="shared" si="7"/>
        <v>0.71994242584165991</v>
      </c>
      <c r="I93" s="9">
        <f t="shared" si="8"/>
        <v>9.5734821297204144E-3</v>
      </c>
    </row>
    <row r="94" spans="7:9" x14ac:dyDescent="0.2">
      <c r="G94" s="7">
        <v>75</v>
      </c>
      <c r="H94" s="8">
        <f t="shared" si="7"/>
        <v>0.71035564699747034</v>
      </c>
      <c r="I94" s="9">
        <f t="shared" si="8"/>
        <v>9.5987553389524898E-3</v>
      </c>
    </row>
    <row r="95" spans="7:9" x14ac:dyDescent="0.2">
      <c r="G95" s="7">
        <v>76</v>
      </c>
      <c r="H95" s="8">
        <f t="shared" si="7"/>
        <v>0.70074751289760995</v>
      </c>
      <c r="I95" s="9">
        <f t="shared" si="8"/>
        <v>9.6162355687093234E-3</v>
      </c>
    </row>
    <row r="96" spans="7:9" x14ac:dyDescent="0.2">
      <c r="G96" s="7">
        <v>77</v>
      </c>
      <c r="H96" s="8">
        <f t="shared" si="7"/>
        <v>0.69112568670443297</v>
      </c>
      <c r="I96" s="9">
        <f t="shared" si="8"/>
        <v>9.6261834373988567E-3</v>
      </c>
    </row>
    <row r="97" spans="7:9" x14ac:dyDescent="0.2">
      <c r="G97" s="7">
        <v>78</v>
      </c>
      <c r="H97" s="8">
        <f t="shared" si="7"/>
        <v>0.68149756825365593</v>
      </c>
      <c r="I97" s="9">
        <f t="shared" si="8"/>
        <v>9.6288647394574579E-3</v>
      </c>
    </row>
    <row r="98" spans="7:9" x14ac:dyDescent="0.2">
      <c r="G98" s="7">
        <v>79</v>
      </c>
      <c r="H98" s="8">
        <f t="shared" si="7"/>
        <v>0.6718702895806512</v>
      </c>
      <c r="I98" s="9">
        <f t="shared" si="8"/>
        <v>9.624549059539517E-3</v>
      </c>
    </row>
    <row r="99" spans="7:9" x14ac:dyDescent="0.2">
      <c r="G99" s="7">
        <v>80</v>
      </c>
      <c r="H99" s="8">
        <f t="shared" si="7"/>
        <v>0.66225071177672912</v>
      </c>
      <c r="I99" s="9">
        <f t="shared" si="8"/>
        <v>9.613508497665341E-3</v>
      </c>
    </row>
    <row r="100" spans="7:9" x14ac:dyDescent="0.2">
      <c r="G100" s="7">
        <v>81</v>
      </c>
      <c r="H100" s="8">
        <f t="shared" si="7"/>
        <v>0.65264542306657991</v>
      </c>
      <c r="I100" s="9">
        <f t="shared" si="8"/>
        <v>9.5960165009903349E-3</v>
      </c>
    </row>
    <row r="101" spans="7:9" x14ac:dyDescent="0.2">
      <c r="G101" s="7">
        <v>82</v>
      </c>
      <c r="H101" s="8">
        <f t="shared" si="7"/>
        <v>0.64306073800255592</v>
      </c>
      <c r="I101" s="9">
        <f t="shared" si="8"/>
        <v>9.5723467975893199E-3</v>
      </c>
    </row>
    <row r="102" spans="7:9" x14ac:dyDescent="0.2">
      <c r="G102" s="7">
        <v>83</v>
      </c>
      <c r="H102" s="8">
        <f t="shared" si="7"/>
        <v>0.63350269767614098</v>
      </c>
      <c r="I102" s="9">
        <f t="shared" si="8"/>
        <v>9.5427724274642911E-3</v>
      </c>
    </row>
    <row r="103" spans="7:9" x14ac:dyDescent="0.2">
      <c r="G103" s="7">
        <v>84</v>
      </c>
      <c r="H103" s="8">
        <f t="shared" si="7"/>
        <v>0.62397707085185272</v>
      </c>
      <c r="I103" s="9">
        <f t="shared" si="8"/>
        <v>9.5075648658680487E-3</v>
      </c>
    </row>
    <row r="104" spans="7:9" x14ac:dyDescent="0.2">
      <c r="G104" s="7">
        <v>85</v>
      </c>
      <c r="H104" s="8">
        <f t="shared" si="7"/>
        <v>0.61448935593372123</v>
      </c>
      <c r="I104" s="9">
        <f t="shared" si="8"/>
        <v>9.4669932339823404E-3</v>
      </c>
    </row>
    <row r="105" spans="7:9" x14ac:dyDescent="0.2">
      <c r="G105" s="7">
        <v>86</v>
      </c>
      <c r="H105" s="8">
        <f t="shared" si="7"/>
        <v>0.60504478367949044</v>
      </c>
      <c r="I105" s="9">
        <f t="shared" si="8"/>
        <v>9.4213235919860614E-3</v>
      </c>
    </row>
    <row r="106" spans="7:9" x14ac:dyDescent="0.2">
      <c r="G106" s="7">
        <v>87</v>
      </c>
      <c r="H106" s="8">
        <f t="shared" si="7"/>
        <v>0.59564832058260053</v>
      </c>
      <c r="I106" s="9">
        <f t="shared" si="8"/>
        <v>9.3708183095894699E-3</v>
      </c>
    </row>
    <row r="107" spans="7:9" x14ac:dyDescent="0.2">
      <c r="G107" s="7">
        <v>88</v>
      </c>
      <c r="H107" s="8">
        <f t="shared" si="7"/>
        <v>0.58630467284693699</v>
      </c>
      <c r="I107" s="9">
        <f t="shared" si="8"/>
        <v>9.3157355091875414E-3</v>
      </c>
    </row>
    <row r="108" spans="7:9" x14ac:dyDescent="0.2">
      <c r="G108" s="7">
        <v>89</v>
      </c>
      <c r="H108" s="8">
        <f t="shared" si="7"/>
        <v>0.57701829088409062</v>
      </c>
      <c r="I108" s="9">
        <f t="shared" si="8"/>
        <v>9.2563285768909685E-3</v>
      </c>
    </row>
    <row r="109" spans="7:9" x14ac:dyDescent="0.2">
      <c r="G109" s="7">
        <v>90</v>
      </c>
      <c r="H109" s="8">
        <f t="shared" si="7"/>
        <v>0.5677933742675747</v>
      </c>
      <c r="I109" s="9">
        <f t="shared" si="8"/>
        <v>9.1928457368241814E-3</v>
      </c>
    </row>
    <row r="110" spans="7:9" x14ac:dyDescent="0.2">
      <c r="G110" s="7">
        <v>91</v>
      </c>
      <c r="H110" s="8">
        <f t="shared" si="7"/>
        <v>0.5586338770829824</v>
      </c>
      <c r="I110" s="9">
        <f t="shared" si="8"/>
        <v>9.1255296842284363E-3</v>
      </c>
    </row>
    <row r="111" spans="7:9" x14ac:dyDescent="0.2">
      <c r="G111" s="7">
        <v>92</v>
      </c>
      <c r="H111" s="8">
        <f t="shared" si="7"/>
        <v>0.54954351361742904</v>
      </c>
      <c r="I111" s="9">
        <f t="shared" si="8"/>
        <v>9.0546172730716721E-3</v>
      </c>
    </row>
    <row r="112" spans="7:9" x14ac:dyDescent="0.2">
      <c r="G112" s="7">
        <v>93</v>
      </c>
      <c r="H112" s="8">
        <f t="shared" si="7"/>
        <v>0.54052576433586363</v>
      </c>
      <c r="I112" s="9">
        <f t="shared" si="8"/>
        <v>8.9803392540419389E-3</v>
      </c>
    </row>
    <row r="113" spans="7:9" x14ac:dyDescent="0.2">
      <c r="G113" s="7">
        <v>94</v>
      </c>
      <c r="H113" s="8">
        <f t="shared" si="7"/>
        <v>0.53158388209583995</v>
      </c>
      <c r="I113" s="9">
        <f t="shared" si="8"/>
        <v>8.9029200589823606E-3</v>
      </c>
    </row>
    <row r="114" spans="7:9" x14ac:dyDescent="0.2">
      <c r="G114" s="7">
        <v>95</v>
      </c>
      <c r="H114" s="8">
        <f t="shared" si="7"/>
        <v>0.52272089855620529</v>
      </c>
      <c r="I114" s="9">
        <f t="shared" si="8"/>
        <v>8.8225776280136028E-3</v>
      </c>
    </row>
    <row r="115" spans="7:9" x14ac:dyDescent="0.2">
      <c r="G115" s="7">
        <v>96</v>
      </c>
      <c r="H115" s="8">
        <f t="shared" si="7"/>
        <v>0.51393963073881976</v>
      </c>
      <c r="I115" s="9">
        <f t="shared" si="8"/>
        <v>8.7395232757785917E-3</v>
      </c>
    </row>
    <row r="116" spans="7:9" x14ac:dyDescent="0.2">
      <c r="G116" s="7">
        <v>97</v>
      </c>
      <c r="H116" s="8">
        <f t="shared" si="7"/>
        <v>0.50524268770587955</v>
      </c>
      <c r="I116" s="9">
        <f t="shared" si="8"/>
        <v>8.6539615934340397E-3</v>
      </c>
    </row>
    <row r="117" spans="7:9" x14ac:dyDescent="0.2">
      <c r="G117" s="7">
        <v>98</v>
      </c>
      <c r="H117" s="8">
        <f t="shared" si="7"/>
        <v>0.49663247731871363</v>
      </c>
      <c r="I117" s="9">
        <f t="shared" si="8"/>
        <v>8.5660903832024873E-3</v>
      </c>
    </row>
    <row r="118" spans="7:9" x14ac:dyDescent="0.2">
      <c r="G118" s="7">
        <v>99</v>
      </c>
      <c r="H118" s="8">
        <f t="shared" si="7"/>
        <v>0.48811121304700567</v>
      </c>
      <c r="I118" s="9">
        <f t="shared" si="8"/>
        <v>8.4761006224836847E-3</v>
      </c>
    </row>
    <row r="119" spans="7:9" x14ac:dyDescent="0.2">
      <c r="G119" s="7">
        <v>100</v>
      </c>
      <c r="H119" s="8">
        <f t="shared" si="7"/>
        <v>0.47968092080030345</v>
      </c>
      <c r="I119" s="9">
        <f t="shared" si="8"/>
        <v>8.3841764547069823E-3</v>
      </c>
    </row>
    <row r="120" spans="7:9" x14ac:dyDescent="0.2">
      <c r="G120" s="7">
        <v>101</v>
      </c>
      <c r="H120" s="8">
        <f t="shared" si="7"/>
        <v>0.47134344575642095</v>
      </c>
      <c r="I120" s="9">
        <f t="shared" si="8"/>
        <v>8.2904952042837186E-3</v>
      </c>
    </row>
    <row r="121" spans="7:9" x14ac:dyDescent="0.2">
      <c r="G121" s="7">
        <v>102</v>
      </c>
      <c r="H121" s="8">
        <f t="shared" si="7"/>
        <v>0.463100459163865</v>
      </c>
      <c r="I121" s="9">
        <f t="shared" si="8"/>
        <v>8.1952274131899608E-3</v>
      </c>
    </row>
    <row r="122" spans="7:9" x14ac:dyDescent="0.2">
      <c r="G122" s="7">
        <v>103</v>
      </c>
      <c r="H122" s="8">
        <f t="shared" si="7"/>
        <v>0.45495346509783396</v>
      </c>
      <c r="I122" s="9">
        <f t="shared" si="8"/>
        <v>8.0985368968767412E-3</v>
      </c>
    </row>
    <row r="123" spans="7:9" x14ac:dyDescent="0.2">
      <c r="G123" s="7">
        <v>104</v>
      </c>
      <c r="H123" s="8">
        <f t="shared" si="7"/>
        <v>0.44690380715154732</v>
      </c>
      <c r="I123" s="9">
        <f t="shared" si="8"/>
        <v>8.0005808173642372E-3</v>
      </c>
    </row>
    <row r="124" spans="7:9" x14ac:dyDescent="0.2">
      <c r="G124" s="7">
        <v>105</v>
      </c>
      <c r="H124" s="8">
        <f t="shared" si="7"/>
        <v>0.43895267504671476</v>
      </c>
      <c r="I124" s="9">
        <f t="shared" si="8"/>
        <v>7.901509771528363E-3</v>
      </c>
    </row>
    <row r="125" spans="7:9" x14ac:dyDescent="0.2">
      <c r="G125" s="7">
        <v>106</v>
      </c>
      <c r="H125" s="8">
        <f t="shared" si="7"/>
        <v>0.43110111114890493</v>
      </c>
      <c r="I125" s="9">
        <f t="shared" si="8"/>
        <v>7.8014678927354449E-3</v>
      </c>
    </row>
    <row r="126" spans="7:9" x14ac:dyDescent="0.2">
      <c r="G126" s="7">
        <v>107</v>
      </c>
      <c r="H126" s="8">
        <f t="shared" si="7"/>
        <v>0.42335001687531959</v>
      </c>
      <c r="I126" s="9">
        <f t="shared" si="8"/>
        <v>7.7005929641182748E-3</v>
      </c>
    </row>
    <row r="127" spans="7:9" x14ac:dyDescent="0.2">
      <c r="G127" s="7">
        <v>108</v>
      </c>
      <c r="H127" s="8">
        <f t="shared" si="7"/>
        <v>0.41570015898413082</v>
      </c>
      <c r="I127" s="9">
        <f t="shared" si="8"/>
        <v>7.5990165419192032E-3</v>
      </c>
    </row>
    <row r="128" spans="7:9" x14ac:dyDescent="0.2">
      <c r="G128" s="7">
        <v>109</v>
      </c>
      <c r="H128" s="8">
        <f t="shared" si="7"/>
        <v>0.40815217573605533</v>
      </c>
      <c r="I128" s="9">
        <f t="shared" si="8"/>
        <v>7.496864087450629E-3</v>
      </c>
    </row>
    <row r="129" spans="7:9" x14ac:dyDescent="0.2">
      <c r="G129" s="7">
        <v>110</v>
      </c>
      <c r="H129" s="8">
        <f t="shared" si="7"/>
        <v>0.40070658292021033</v>
      </c>
      <c r="I129" s="9">
        <f t="shared" si="8"/>
        <v>7.3942551063407511E-3</v>
      </c>
    </row>
    <row r="130" spans="7:9" x14ac:dyDescent="0.2">
      <c r="G130" s="7">
        <v>111</v>
      </c>
      <c r="H130" s="8">
        <f t="shared" si="7"/>
        <v>0.39336377973760739</v>
      </c>
      <c r="I130" s="9">
        <f t="shared" si="8"/>
        <v>7.2913032938438571E-3</v>
      </c>
    </row>
    <row r="131" spans="7:9" x14ac:dyDescent="0.2">
      <c r="G131" s="7">
        <v>112</v>
      </c>
      <c r="H131" s="8">
        <f t="shared" si="7"/>
        <v>0.38612405453675858</v>
      </c>
      <c r="I131" s="9">
        <f t="shared" si="8"/>
        <v>7.1881166850983527E-3</v>
      </c>
    </row>
    <row r="132" spans="7:9" x14ac:dyDescent="0.2">
      <c r="G132" s="7">
        <v>113</v>
      </c>
      <c r="H132" s="8">
        <f t="shared" si="7"/>
        <v>0.37898759039698993</v>
      </c>
      <c r="I132" s="9">
        <f t="shared" si="8"/>
        <v>7.0847978093142444E-3</v>
      </c>
    </row>
    <row r="133" spans="7:9" x14ac:dyDescent="0.2">
      <c r="G133" s="7">
        <v>114</v>
      </c>
      <c r="H133" s="8">
        <f t="shared" si="7"/>
        <v>0.37195447055599029</v>
      </c>
      <c r="I133" s="9">
        <f t="shared" si="8"/>
        <v>6.9814438469627286E-3</v>
      </c>
    </row>
    <row r="134" spans="7:9" x14ac:dyDescent="0.2">
      <c r="G134" s="7">
        <v>115</v>
      </c>
      <c r="H134" s="8">
        <f t="shared" si="7"/>
        <v>0.36502468367901797</v>
      </c>
      <c r="I134" s="9">
        <f t="shared" si="8"/>
        <v>6.8781467891270856E-3</v>
      </c>
    </row>
    <row r="135" spans="7:9" x14ac:dyDescent="0.2">
      <c r="G135" s="7">
        <v>116</v>
      </c>
      <c r="H135" s="8">
        <f t="shared" si="7"/>
        <v>0.35819812896800263</v>
      </c>
      <c r="I135" s="9">
        <f t="shared" si="8"/>
        <v>6.7749935982533652E-3</v>
      </c>
    </row>
    <row r="136" spans="7:9" x14ac:dyDescent="0.2">
      <c r="G136" s="7">
        <v>117</v>
      </c>
      <c r="H136" s="8">
        <f t="shared" si="7"/>
        <v>0.35147462110948224</v>
      </c>
      <c r="I136" s="9">
        <f t="shared" si="8"/>
        <v>6.6720663696143989E-3</v>
      </c>
    </row>
    <row r="137" spans="7:9" x14ac:dyDescent="0.2">
      <c r="G137" s="7">
        <v>118</v>
      </c>
      <c r="H137" s="8">
        <f t="shared" si="7"/>
        <v>0.34485389506098219</v>
      </c>
      <c r="I137" s="9">
        <f t="shared" si="8"/>
        <v>6.5694424928694865E-3</v>
      </c>
    </row>
    <row r="138" spans="7:9" x14ac:dyDescent="0.2">
      <c r="G138" s="7">
        <v>119</v>
      </c>
      <c r="H138" s="8">
        <f t="shared" si="7"/>
        <v>0.33833561067601592</v>
      </c>
      <c r="I138" s="9">
        <f t="shared" si="8"/>
        <v>6.4671948131666624E-3</v>
      </c>
    </row>
    <row r="139" spans="7:9" x14ac:dyDescent="0.2">
      <c r="G139" s="7">
        <v>120</v>
      </c>
      <c r="H139" s="8">
        <f t="shared" si="7"/>
        <v>0.3319193571684238</v>
      </c>
      <c r="I139" s="9">
        <f t="shared" si="8"/>
        <v>6.3653917912939164E-3</v>
      </c>
    </row>
    <row r="140" spans="7:9" x14ac:dyDescent="0.2">
      <c r="G140" s="7">
        <v>121</v>
      </c>
      <c r="H140" s="8">
        <f t="shared" si="7"/>
        <v>0.32560465741721756</v>
      </c>
      <c r="I140" s="9">
        <f t="shared" si="8"/>
        <v>6.2640976624407981E-3</v>
      </c>
    </row>
    <row r="141" spans="7:9" x14ac:dyDescent="0.2">
      <c r="G141" s="7">
        <v>122</v>
      </c>
      <c r="H141" s="8">
        <f t="shared" si="7"/>
        <v>0.31939097211352729</v>
      </c>
      <c r="I141" s="9">
        <f t="shared" si="8"/>
        <v>6.1633725931828347E-3</v>
      </c>
    </row>
    <row r="142" spans="7:9" x14ac:dyDescent="0.2">
      <c r="G142" s="7">
        <v>123</v>
      </c>
      <c r="H142" s="8">
        <f t="shared" si="7"/>
        <v>0.31327770375158948</v>
      </c>
      <c r="I142" s="9">
        <f t="shared" si="8"/>
        <v>6.0632728363477738E-3</v>
      </c>
    </row>
    <row r="143" spans="7:9" x14ac:dyDescent="0.2">
      <c r="G143" s="7">
        <v>124</v>
      </c>
      <c r="H143" s="8">
        <f t="shared" si="7"/>
        <v>0.3072642004660564</v>
      </c>
      <c r="I143" s="9">
        <f t="shared" si="8"/>
        <v>5.9638508834663579E-3</v>
      </c>
    </row>
    <row r="144" spans="7:9" x14ac:dyDescent="0.2">
      <c r="G144" s="7">
        <v>125</v>
      </c>
      <c r="H144" s="8">
        <f t="shared" si="7"/>
        <v>0.30134975971817601</v>
      </c>
      <c r="I144" s="9">
        <f t="shared" si="8"/>
        <v>5.8651556145494031E-3</v>
      </c>
    </row>
    <row r="145" spans="7:9" x14ac:dyDescent="0.2">
      <c r="G145" s="7">
        <v>126</v>
      </c>
      <c r="H145" s="8">
        <f t="shared" si="7"/>
        <v>0.29553363183361814</v>
      </c>
      <c r="I145" s="9">
        <f t="shared" si="8"/>
        <v>5.7672324449695739E-3</v>
      </c>
    </row>
    <row r="146" spans="7:9" x14ac:dyDescent="0.2">
      <c r="G146" s="7">
        <v>127</v>
      </c>
      <c r="H146" s="8">
        <f t="shared" si="7"/>
        <v>0.28981502339494858</v>
      </c>
      <c r="I146" s="9">
        <f t="shared" si="8"/>
        <v>5.6701234692596242E-3</v>
      </c>
    </row>
    <row r="147" spans="7:9" x14ac:dyDescent="0.2">
      <c r="G147" s="7">
        <v>128</v>
      </c>
      <c r="H147" s="8">
        <f t="shared" si="7"/>
        <v>0.28419310049191826</v>
      </c>
      <c r="I147" s="9">
        <f t="shared" si="8"/>
        <v>5.5738676016691109E-3</v>
      </c>
    </row>
    <row r="148" spans="7:9" x14ac:dyDescent="0.2">
      <c r="G148" s="7">
        <v>129</v>
      </c>
      <c r="H148" s="8">
        <f t="shared" ref="H148:H169" si="9">1-_xlfn.LOGNORM.DIST(G148,H$14,H$15,TRUE)</f>
        <v>0.27866699183286514</v>
      </c>
      <c r="I148" s="9">
        <f t="shared" ref="I148:I169" si="10">_xlfn.LOGNORM.DIST(G148,$H$14,$H$15,FALSE)</f>
        <v>5.4785007133490654E-3</v>
      </c>
    </row>
    <row r="149" spans="7:9" x14ac:dyDescent="0.2">
      <c r="G149" s="7">
        <v>130</v>
      </c>
      <c r="H149" s="8">
        <f t="shared" si="9"/>
        <v>0.27323579172066748</v>
      </c>
      <c r="I149" s="9">
        <f t="shared" si="10"/>
        <v>5.3840557660599581E-3</v>
      </c>
    </row>
    <row r="150" spans="7:9" x14ac:dyDescent="0.2">
      <c r="G150" s="7">
        <v>131</v>
      </c>
      <c r="H150" s="8">
        <f t="shared" si="9"/>
        <v>0.26789856289675906</v>
      </c>
      <c r="I150" s="9">
        <f t="shared" si="10"/>
        <v>5.2905629423203584E-3</v>
      </c>
    </row>
    <row r="151" spans="7:9" x14ac:dyDescent="0.2">
      <c r="G151" s="7">
        <v>132</v>
      </c>
      <c r="H151" s="8">
        <f t="shared" si="9"/>
        <v>0.26265433925680415</v>
      </c>
      <c r="I151" s="9">
        <f t="shared" si="10"/>
        <v>5.1980497719350564E-3</v>
      </c>
    </row>
    <row r="152" spans="7:9" x14ac:dyDescent="0.2">
      <c r="G152" s="7">
        <v>133</v>
      </c>
      <c r="H152" s="8">
        <f t="shared" si="9"/>
        <v>0.25750212844167175</v>
      </c>
      <c r="I152" s="9">
        <f t="shared" si="10"/>
        <v>5.1065412548597549E-3</v>
      </c>
    </row>
    <row r="153" spans="7:9" x14ac:dyDescent="0.2">
      <c r="G153" s="7">
        <v>134</v>
      </c>
      <c r="H153" s="8">
        <f t="shared" si="9"/>
        <v>0.25244091430739002</v>
      </c>
      <c r="I153" s="9">
        <f t="shared" si="10"/>
        <v>5.0160599803763225E-3</v>
      </c>
    </row>
    <row r="154" spans="7:9" x14ac:dyDescent="0.2">
      <c r="G154" s="7">
        <v>135</v>
      </c>
      <c r="H154" s="8">
        <f t="shared" si="9"/>
        <v>0.24746965927777198</v>
      </c>
      <c r="I154" s="9">
        <f t="shared" si="10"/>
        <v>4.9266262425678459E-3</v>
      </c>
    </row>
    <row r="155" spans="7:9" x14ac:dyDescent="0.2">
      <c r="G155" s="7">
        <v>136</v>
      </c>
      <c r="H155" s="8">
        <f t="shared" si="9"/>
        <v>0.24258730658342054</v>
      </c>
      <c r="I155" s="9">
        <f t="shared" si="10"/>
        <v>4.8382581520963006E-3</v>
      </c>
    </row>
    <row r="156" spans="7:9" x14ac:dyDescent="0.2">
      <c r="G156" s="7">
        <v>137</v>
      </c>
      <c r="H156" s="8">
        <f t="shared" si="9"/>
        <v>0.2377927823907946</v>
      </c>
      <c r="I156" s="9">
        <f t="shared" si="10"/>
        <v>4.7509717442972572E-3</v>
      </c>
    </row>
    <row r="157" spans="7:9" x14ac:dyDescent="0.2">
      <c r="G157" s="7">
        <v>138</v>
      </c>
      <c r="H157" s="8">
        <f t="shared" si="9"/>
        <v>0.23308499782501235</v>
      </c>
      <c r="I157" s="9">
        <f t="shared" si="10"/>
        <v>4.6647810836175233E-3</v>
      </c>
    </row>
    <row r="158" spans="7:9" x14ac:dyDescent="0.2">
      <c r="G158" s="7">
        <v>139</v>
      </c>
      <c r="H158" s="8">
        <f t="shared" si="9"/>
        <v>0.22846285089003537</v>
      </c>
      <c r="I158" s="9">
        <f t="shared" si="10"/>
        <v>4.5796983644304425E-3</v>
      </c>
    </row>
    <row r="159" spans="7:9" x14ac:dyDescent="0.2">
      <c r="G159" s="7">
        <v>140</v>
      </c>
      <c r="H159" s="8">
        <f t="shared" si="9"/>
        <v>0.22392522828982342</v>
      </c>
      <c r="I159" s="9">
        <f t="shared" si="10"/>
        <v>4.4957340082721706E-3</v>
      </c>
    </row>
    <row r="160" spans="7:9" x14ac:dyDescent="0.2">
      <c r="G160" s="7">
        <v>141</v>
      </c>
      <c r="H160" s="8">
        <f t="shared" si="9"/>
        <v>0.21947100715402901</v>
      </c>
      <c r="I160" s="9">
        <f t="shared" si="10"/>
        <v>4.4128967575496397E-3</v>
      </c>
    </row>
    <row r="161" spans="7:9" x14ac:dyDescent="0.2">
      <c r="G161" s="7">
        <v>142</v>
      </c>
      <c r="H161" s="8">
        <f t="shared" si="9"/>
        <v>0.21509905667172202</v>
      </c>
      <c r="I161" s="9">
        <f t="shared" si="10"/>
        <v>4.3311937657770196E-3</v>
      </c>
    </row>
    <row r="162" spans="7:9" x14ac:dyDescent="0.2">
      <c r="G162" s="7">
        <v>143</v>
      </c>
      <c r="H162" s="8">
        <f t="shared" si="9"/>
        <v>0.21080823963658468</v>
      </c>
      <c r="I162" s="9">
        <f t="shared" si="10"/>
        <v>4.2506306844030048E-3</v>
      </c>
    </row>
    <row r="163" spans="7:9" x14ac:dyDescent="0.2">
      <c r="G163" s="7">
        <v>144</v>
      </c>
      <c r="H163" s="8">
        <f t="shared" si="9"/>
        <v>0.2065974139069604</v>
      </c>
      <c r="I163" s="9">
        <f t="shared" si="10"/>
        <v>4.1712117462961579E-3</v>
      </c>
    </row>
    <row r="164" spans="7:9" x14ac:dyDescent="0.2">
      <c r="G164" s="7">
        <v>145</v>
      </c>
      <c r="H164" s="8">
        <f t="shared" si="9"/>
        <v>0.20246543378405824</v>
      </c>
      <c r="I164" s="9">
        <f t="shared" si="10"/>
        <v>4.0929398459590384E-3</v>
      </c>
    </row>
    <row r="165" spans="7:9" x14ac:dyDescent="0.2">
      <c r="G165" s="7">
        <v>146</v>
      </c>
      <c r="H165" s="8">
        <f t="shared" si="9"/>
        <v>0.19841115131154463</v>
      </c>
      <c r="I165" s="9">
        <f t="shared" si="10"/>
        <v>4.0158166165454225E-3</v>
      </c>
    </row>
    <row r="166" spans="7:9" x14ac:dyDescent="0.2">
      <c r="G166" s="7">
        <v>147</v>
      </c>
      <c r="H166" s="8">
        <f t="shared" si="9"/>
        <v>0.19443341749968956</v>
      </c>
      <c r="I166" s="9">
        <f t="shared" si="10"/>
        <v>3.9398425037575182E-3</v>
      </c>
    </row>
    <row r="167" spans="7:9" x14ac:dyDescent="0.2">
      <c r="G167" s="7">
        <v>148</v>
      </c>
      <c r="H167" s="8">
        <f t="shared" si="9"/>
        <v>0.19053108347713732</v>
      </c>
      <c r="I167" s="9">
        <f t="shared" si="10"/>
        <v>3.8650168367020243E-3</v>
      </c>
    </row>
    <row r="168" spans="7:9" x14ac:dyDescent="0.2">
      <c r="G168" s="7">
        <v>149</v>
      </c>
      <c r="H168" s="8">
        <f t="shared" si="9"/>
        <v>0.18670300157331277</v>
      </c>
      <c r="I168" s="9">
        <f t="shared" si="10"/>
        <v>3.7913378957857881E-3</v>
      </c>
    </row>
    <row r="169" spans="7:9" x14ac:dyDescent="0.2">
      <c r="G169" s="7">
        <v>150</v>
      </c>
      <c r="H169" s="8">
        <f t="shared" si="9"/>
        <v>0.18294802633437635</v>
      </c>
      <c r="I169" s="9">
        <f t="shared" si="10"/>
        <v>3.7188029777326958E-3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0603-E327-1948-8DB1-9092E37F8F11}">
  <dimension ref="A1:AF170"/>
  <sheetViews>
    <sheetView zoomScale="58" workbookViewId="0">
      <selection activeCell="C20" sqref="C20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15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9234</v>
      </c>
      <c r="D6" s="40">
        <v>10146</v>
      </c>
      <c r="E6" s="40">
        <v>9324</v>
      </c>
      <c r="F6" s="16"/>
      <c r="G6" s="10">
        <v>48</v>
      </c>
      <c r="H6" s="22">
        <f t="shared" si="1"/>
        <v>0.77029168868003228</v>
      </c>
      <c r="I6" s="22">
        <f t="shared" si="0"/>
        <v>0.84636988015460335</v>
      </c>
      <c r="J6" s="22">
        <f t="shared" si="0"/>
        <v>0.77779940494397026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6007</v>
      </c>
      <c r="D7" s="40">
        <v>6456</v>
      </c>
      <c r="E7" s="40">
        <v>5476</v>
      </c>
      <c r="F7" s="16"/>
      <c r="G7" s="10">
        <v>72</v>
      </c>
      <c r="H7" s="22">
        <f t="shared" si="1"/>
        <v>0.50109835108305756</v>
      </c>
      <c r="I7" s="22">
        <f t="shared" si="0"/>
        <v>0.53855351333314794</v>
      </c>
      <c r="J7" s="22">
        <f t="shared" si="0"/>
        <v>0.45680282512582376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3190</v>
      </c>
      <c r="D8" s="40">
        <v>3179</v>
      </c>
      <c r="E8" s="40">
        <v>3260</v>
      </c>
      <c r="F8" s="16"/>
      <c r="G8" s="10">
        <v>96</v>
      </c>
      <c r="H8" s="22">
        <f t="shared" si="1"/>
        <v>0.26610683202180019</v>
      </c>
      <c r="I8" s="22">
        <f t="shared" si="0"/>
        <v>0.26518922225620778</v>
      </c>
      <c r="J8" s="22">
        <f t="shared" si="0"/>
        <v>0.27194616689375195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1371</v>
      </c>
      <c r="D9" s="40">
        <v>1450</v>
      </c>
      <c r="E9" s="40">
        <v>1670</v>
      </c>
      <c r="F9" s="16"/>
      <c r="G9" s="10">
        <v>120</v>
      </c>
      <c r="H9" s="22">
        <f t="shared" si="1"/>
        <v>0.11436754442065457</v>
      </c>
      <c r="I9" s="22">
        <f t="shared" si="0"/>
        <v>0.12095765091900008</v>
      </c>
      <c r="J9" s="22">
        <f t="shared" si="0"/>
        <v>0.13930984623084838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739</v>
      </c>
      <c r="D10" s="40">
        <v>612</v>
      </c>
      <c r="E10" s="40">
        <v>695</v>
      </c>
      <c r="F10" s="16"/>
      <c r="G10" s="18">
        <v>144</v>
      </c>
      <c r="H10" s="22">
        <f t="shared" si="1"/>
        <v>6.1646692433890392E-2</v>
      </c>
      <c r="I10" s="22">
        <f t="shared" si="0"/>
        <v>5.1052470594777966E-2</v>
      </c>
      <c r="J10" s="22">
        <f t="shared" si="0"/>
        <v>5.7976253371520729E-2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4.2755769989998731</v>
      </c>
      <c r="I14" s="9"/>
    </row>
    <row r="15" spans="1:26" x14ac:dyDescent="0.2">
      <c r="G15" s="34" t="s">
        <v>1</v>
      </c>
      <c r="H15" s="32">
        <v>0.44660652197368411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0.99300407048922501</v>
      </c>
      <c r="E20" s="9">
        <f t="shared" ref="E20:E24" si="3">(C20-D20)^2</f>
        <v>1.6888467874019347E-2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1.1197612074551247E-20</v>
      </c>
      <c r="AF20" s="1"/>
    </row>
    <row r="21" spans="2:32" x14ac:dyDescent="0.2">
      <c r="B21" s="36">
        <v>48</v>
      </c>
      <c r="C21" s="8">
        <f t="shared" si="2"/>
        <v>0.79815365792620196</v>
      </c>
      <c r="D21" s="35">
        <f t="shared" ref="D21:D25" si="6">LOOKUP(B21,$G$19:$G$169,$H$19:$H$169)</f>
        <v>0.81738417676327768</v>
      </c>
      <c r="E21" s="9">
        <f t="shared" si="3"/>
        <v>3.6981285474312395E-4</v>
      </c>
      <c r="F21" s="8"/>
      <c r="G21" s="7">
        <v>2</v>
      </c>
      <c r="H21" s="8">
        <f t="shared" si="4"/>
        <v>0.99999999999999944</v>
      </c>
      <c r="I21" s="9">
        <f t="shared" si="5"/>
        <v>4.7634638135577063E-15</v>
      </c>
      <c r="AF21" s="1"/>
    </row>
    <row r="22" spans="2:32" x14ac:dyDescent="0.2">
      <c r="B22" s="36">
        <v>72</v>
      </c>
      <c r="C22" s="8">
        <f t="shared" si="2"/>
        <v>0.49881822984734309</v>
      </c>
      <c r="D22" s="35">
        <f t="shared" si="6"/>
        <v>0.49902711767328101</v>
      </c>
      <c r="E22" s="9">
        <f t="shared" si="3"/>
        <v>4.3634123825070807E-8</v>
      </c>
      <c r="F22" s="8"/>
      <c r="G22" s="7">
        <v>3</v>
      </c>
      <c r="H22" s="8">
        <f t="shared" si="4"/>
        <v>0.99999999999943456</v>
      </c>
      <c r="I22" s="9">
        <f t="shared" si="5"/>
        <v>3.0591623889438521E-12</v>
      </c>
      <c r="AF22" s="1"/>
    </row>
    <row r="23" spans="2:32" x14ac:dyDescent="0.2">
      <c r="B23" s="36">
        <v>96</v>
      </c>
      <c r="C23" s="8">
        <f t="shared" si="2"/>
        <v>0.26774740705725331</v>
      </c>
      <c r="D23" s="35">
        <f t="shared" si="6"/>
        <v>0.25894875181165145</v>
      </c>
      <c r="E23" s="9">
        <f t="shared" si="3"/>
        <v>7.7416334130957134E-5</v>
      </c>
      <c r="F23" s="8"/>
      <c r="G23" s="7">
        <v>4</v>
      </c>
      <c r="H23" s="8">
        <f t="shared" si="4"/>
        <v>0.99999999995080824</v>
      </c>
      <c r="I23" s="9">
        <f t="shared" si="5"/>
        <v>1.8221815119566657E-10</v>
      </c>
      <c r="AF23" s="1"/>
    </row>
    <row r="24" spans="2:32" x14ac:dyDescent="0.2">
      <c r="B24" s="36">
        <v>120</v>
      </c>
      <c r="C24" s="8">
        <f t="shared" si="2"/>
        <v>0.12487834719016767</v>
      </c>
      <c r="D24" s="35">
        <f t="shared" si="6"/>
        <v>0.1258495589532882</v>
      </c>
      <c r="E24" s="9">
        <f t="shared" si="3"/>
        <v>9.432522888236782E-7</v>
      </c>
      <c r="F24" s="8"/>
      <c r="G24" s="7">
        <v>5</v>
      </c>
      <c r="H24" s="8">
        <f t="shared" si="4"/>
        <v>0.9999999988120728</v>
      </c>
      <c r="I24" s="9">
        <f t="shared" si="5"/>
        <v>3.2604922249774548E-9</v>
      </c>
      <c r="AF24" s="1"/>
    </row>
    <row r="25" spans="2:32" x14ac:dyDescent="0.2">
      <c r="B25" s="36">
        <v>144</v>
      </c>
      <c r="C25" s="8">
        <f>AVERAGE(H10:J10)</f>
        <v>5.68918054667297E-2</v>
      </c>
      <c r="D25" s="35">
        <f t="shared" si="6"/>
        <v>6.0036210887380093E-2</v>
      </c>
      <c r="E25" s="9">
        <f>SUM(E19:E24)</f>
        <v>1.7336683949306077E-2</v>
      </c>
      <c r="F25" s="8"/>
      <c r="G25" s="7">
        <v>6</v>
      </c>
      <c r="H25" s="8">
        <f t="shared" si="4"/>
        <v>0.99999998662935141</v>
      </c>
      <c r="I25" s="9">
        <f t="shared" si="5"/>
        <v>2.859731399765288E-8</v>
      </c>
      <c r="AF25" s="1"/>
    </row>
    <row r="26" spans="2:32" x14ac:dyDescent="0.2">
      <c r="B26" s="11"/>
      <c r="C26" s="12"/>
      <c r="D26" s="12"/>
      <c r="E26" s="13">
        <f>SUM(E19:E25)</f>
        <v>3.4673367898612154E-2</v>
      </c>
      <c r="F26" s="8"/>
      <c r="G26" s="7">
        <v>7</v>
      </c>
      <c r="H26" s="8">
        <f t="shared" si="4"/>
        <v>0.99999990877042622</v>
      </c>
      <c r="I26" s="9">
        <f t="shared" si="5"/>
        <v>1.5746658784328139E-7</v>
      </c>
    </row>
    <row r="27" spans="2:32" x14ac:dyDescent="0.2">
      <c r="G27" s="7">
        <v>8</v>
      </c>
      <c r="H27" s="8">
        <f t="shared" si="4"/>
        <v>0.99999956145646574</v>
      </c>
      <c r="I27" s="9">
        <f t="shared" si="5"/>
        <v>6.2680393543347542E-7</v>
      </c>
    </row>
    <row r="28" spans="2:32" x14ac:dyDescent="0.2">
      <c r="G28" s="7">
        <v>9</v>
      </c>
      <c r="H28" s="8">
        <f t="shared" si="4"/>
        <v>0.99999836948423915</v>
      </c>
      <c r="I28" s="9">
        <f t="shared" si="5"/>
        <v>1.9683093641259275E-6</v>
      </c>
    </row>
    <row r="29" spans="2:32" x14ac:dyDescent="0.2">
      <c r="G29" s="7">
        <v>10</v>
      </c>
      <c r="H29" s="8">
        <f t="shared" si="4"/>
        <v>0.99999501310639649</v>
      </c>
      <c r="I29" s="9">
        <f t="shared" si="5"/>
        <v>5.1646991969293551E-6</v>
      </c>
    </row>
    <row r="30" spans="2:32" x14ac:dyDescent="0.2">
      <c r="G30" s="7">
        <v>11</v>
      </c>
      <c r="H30" s="8">
        <f t="shared" si="4"/>
        <v>0.99998690723532446</v>
      </c>
      <c r="I30" s="9">
        <f t="shared" si="5"/>
        <v>1.1781773823181695E-5</v>
      </c>
    </row>
    <row r="31" spans="2:32" x14ac:dyDescent="0.2">
      <c r="G31" s="7">
        <v>12</v>
      </c>
      <c r="H31" s="8">
        <f t="shared" si="4"/>
        <v>0.99996957670598752</v>
      </c>
      <c r="I31" s="9">
        <f t="shared" si="5"/>
        <v>2.4039158989170643E-5</v>
      </c>
    </row>
    <row r="32" spans="2:32" x14ac:dyDescent="0.2">
      <c r="G32" s="7">
        <v>13</v>
      </c>
      <c r="H32" s="8">
        <f t="shared" si="4"/>
        <v>0.99993600101072611</v>
      </c>
      <c r="I32" s="9">
        <f t="shared" si="5"/>
        <v>4.4798779111364644E-5</v>
      </c>
    </row>
    <row r="33" spans="7:9" x14ac:dyDescent="0.2">
      <c r="G33" s="7">
        <v>14</v>
      </c>
      <c r="H33" s="8">
        <f t="shared" si="4"/>
        <v>0.99987601305707352</v>
      </c>
      <c r="I33" s="9">
        <f t="shared" si="5"/>
        <v>7.7469606668965416E-5</v>
      </c>
    </row>
    <row r="34" spans="7:9" x14ac:dyDescent="0.2">
      <c r="G34" s="7">
        <v>15</v>
      </c>
      <c r="H34" s="8">
        <f t="shared" si="4"/>
        <v>0.99977582946949917</v>
      </c>
      <c r="I34" s="9">
        <f t="shared" si="5"/>
        <v>1.2584326011086844E-4</v>
      </c>
    </row>
    <row r="35" spans="7:9" x14ac:dyDescent="0.2">
      <c r="G35" s="7">
        <v>16</v>
      </c>
      <c r="H35" s="8">
        <f t="shared" si="4"/>
        <v>0.99961777005676711</v>
      </c>
      <c r="I35" s="9">
        <f t="shared" si="5"/>
        <v>1.9388450680682138E-4</v>
      </c>
    </row>
    <row r="36" spans="7:9" x14ac:dyDescent="0.2">
      <c r="G36" s="7">
        <v>17</v>
      </c>
      <c r="H36" s="8">
        <f t="shared" si="4"/>
        <v>0.99938019808126033</v>
      </c>
      <c r="I36" s="9">
        <f t="shared" si="5"/>
        <v>2.8550357983613765E-4</v>
      </c>
    </row>
    <row r="37" spans="7:9" x14ac:dyDescent="0.2">
      <c r="G37" s="7">
        <v>18</v>
      </c>
      <c r="H37" s="8">
        <f t="shared" si="4"/>
        <v>0.99903768683045069</v>
      </c>
      <c r="I37" s="9">
        <f t="shared" si="5"/>
        <v>4.0433499569198324E-4</v>
      </c>
    </row>
    <row r="38" spans="7:9" x14ac:dyDescent="0.2">
      <c r="G38" s="7">
        <v>19</v>
      </c>
      <c r="H38" s="8">
        <f t="shared" si="4"/>
        <v>0.99856139575924341</v>
      </c>
      <c r="I38" s="9">
        <f t="shared" si="5"/>
        <v>5.5354231001034115E-4</v>
      </c>
    </row>
    <row r="39" spans="7:9" x14ac:dyDescent="0.2">
      <c r="G39" s="7">
        <v>20</v>
      </c>
      <c r="H39" s="8">
        <f t="shared" si="4"/>
        <v>0.99791962322078265</v>
      </c>
      <c r="I39" s="9">
        <f t="shared" si="5"/>
        <v>7.356618058169908E-4</v>
      </c>
    </row>
    <row r="40" spans="7:9" x14ac:dyDescent="0.2">
      <c r="G40" s="7">
        <v>21</v>
      </c>
      <c r="H40" s="8">
        <f t="shared" si="4"/>
        <v>0.99707849301259854</v>
      </c>
      <c r="I40" s="9">
        <f t="shared" si="5"/>
        <v>9.5249180641544687E-4</v>
      </c>
    </row>
    <row r="41" spans="7:9" x14ac:dyDescent="0.2">
      <c r="G41" s="7">
        <v>22</v>
      </c>
      <c r="H41" s="8">
        <f t="shared" si="4"/>
        <v>0.99600272805407986</v>
      </c>
      <c r="I41" s="9">
        <f t="shared" si="5"/>
        <v>1.205028939878155E-3</v>
      </c>
    </row>
    <row r="42" spans="7:9" x14ac:dyDescent="0.2">
      <c r="G42" s="7">
        <v>23</v>
      </c>
      <c r="H42" s="8">
        <f t="shared" si="4"/>
        <v>0.9946564653341099</v>
      </c>
      <c r="I42" s="9">
        <f t="shared" si="5"/>
        <v>1.4934486090264006E-3</v>
      </c>
    </row>
    <row r="43" spans="7:9" x14ac:dyDescent="0.2">
      <c r="G43" s="7">
        <v>24</v>
      </c>
      <c r="H43" s="8">
        <f t="shared" si="4"/>
        <v>0.99300407048922501</v>
      </c>
      <c r="I43" s="9">
        <f t="shared" si="5"/>
        <v>1.8171241852163551E-3</v>
      </c>
    </row>
    <row r="44" spans="7:9" x14ac:dyDescent="0.2">
      <c r="G44" s="7">
        <v>25</v>
      </c>
      <c r="H44" s="8">
        <f t="shared" si="4"/>
        <v>0.99101091671434094</v>
      </c>
      <c r="I44" s="9">
        <f t="shared" si="5"/>
        <v>2.1746779063189581E-3</v>
      </c>
    </row>
    <row r="45" spans="7:9" x14ac:dyDescent="0.2">
      <c r="G45" s="7">
        <v>26</v>
      </c>
      <c r="H45" s="8">
        <f t="shared" si="4"/>
        <v>0.98864410008240222</v>
      </c>
      <c r="I45" s="9">
        <f t="shared" si="5"/>
        <v>2.5640558903825485E-3</v>
      </c>
    </row>
    <row r="46" spans="7:9" x14ac:dyDescent="0.2">
      <c r="G46" s="7">
        <v>27</v>
      </c>
      <c r="H46" s="8">
        <f t="shared" si="4"/>
        <v>0.9858730709130471</v>
      </c>
      <c r="I46" s="9">
        <f t="shared" si="5"/>
        <v>2.9826198251252981E-3</v>
      </c>
    </row>
    <row r="47" spans="7:9" x14ac:dyDescent="0.2">
      <c r="G47" s="7">
        <v>28</v>
      </c>
      <c r="H47" s="8">
        <f t="shared" si="4"/>
        <v>0.98267016798585616</v>
      </c>
      <c r="I47" s="9">
        <f t="shared" si="5"/>
        <v>3.4272485248119681E-3</v>
      </c>
    </row>
    <row r="48" spans="7:9" x14ac:dyDescent="0.2">
      <c r="G48" s="7">
        <v>29</v>
      </c>
      <c r="H48" s="8">
        <f t="shared" si="4"/>
        <v>0.97901104876082712</v>
      </c>
      <c r="I48" s="9">
        <f t="shared" si="5"/>
        <v>3.8944434619735779E-3</v>
      </c>
    </row>
    <row r="49" spans="7:9" x14ac:dyDescent="0.2">
      <c r="G49" s="7">
        <v>30</v>
      </c>
      <c r="H49" s="8">
        <f t="shared" si="4"/>
        <v>0.97487501414402056</v>
      </c>
      <c r="I49" s="9">
        <f t="shared" si="5"/>
        <v>4.3804334268686901E-3</v>
      </c>
    </row>
    <row r="50" spans="7:9" x14ac:dyDescent="0.2">
      <c r="G50" s="7">
        <v>31</v>
      </c>
      <c r="H50" s="8">
        <f t="shared" si="4"/>
        <v>0.97024523065007451</v>
      </c>
      <c r="I50" s="9">
        <f t="shared" si="5"/>
        <v>4.881274529702182E-3</v>
      </c>
    </row>
    <row r="51" spans="7:9" x14ac:dyDescent="0.2">
      <c r="G51" s="7">
        <v>32</v>
      </c>
      <c r="H51" s="8">
        <f t="shared" si="4"/>
        <v>0.96510885608963026</v>
      </c>
      <c r="I51" s="9">
        <f t="shared" si="5"/>
        <v>5.3929427633362254E-3</v>
      </c>
    </row>
    <row r="52" spans="7:9" x14ac:dyDescent="0.2">
      <c r="G52" s="7">
        <v>33</v>
      </c>
      <c r="H52" s="8">
        <f t="shared" si="4"/>
        <v>0.95945707723336426</v>
      </c>
      <c r="I52" s="9">
        <f t="shared" si="5"/>
        <v>5.9114172413083262E-3</v>
      </c>
    </row>
    <row r="53" spans="7:9" x14ac:dyDescent="0.2">
      <c r="G53" s="7">
        <v>34</v>
      </c>
      <c r="H53" s="8">
        <f t="shared" si="4"/>
        <v>0.95328506939425539</v>
      </c>
      <c r="I53" s="9">
        <f t="shared" si="5"/>
        <v>6.4327529939420666E-3</v>
      </c>
    </row>
    <row r="54" spans="7:9" x14ac:dyDescent="0.2">
      <c r="G54" s="7">
        <v>35</v>
      </c>
      <c r="H54" s="8">
        <f t="shared" si="4"/>
        <v>0.94659188865972388</v>
      </c>
      <c r="I54" s="9">
        <f t="shared" si="5"/>
        <v>6.9531428371311117E-3</v>
      </c>
    </row>
    <row r="55" spans="7:9" x14ac:dyDescent="0.2">
      <c r="G55" s="7">
        <v>36</v>
      </c>
      <c r="H55" s="8">
        <f t="shared" si="4"/>
        <v>0.93938030773023962</v>
      </c>
      <c r="I55" s="9">
        <f t="shared" si="5"/>
        <v>7.4689683280148925E-3</v>
      </c>
    </row>
    <row r="56" spans="7:9" x14ac:dyDescent="0.2">
      <c r="G56" s="7">
        <v>37</v>
      </c>
      <c r="H56" s="8">
        <f t="shared" si="4"/>
        <v>0.93165660610805312</v>
      </c>
      <c r="I56" s="9">
        <f t="shared" si="5"/>
        <v>7.9768402001577782E-3</v>
      </c>
    </row>
    <row r="57" spans="7:9" x14ac:dyDescent="0.2">
      <c r="G57" s="7">
        <v>38</v>
      </c>
      <c r="H57" s="8">
        <f t="shared" si="4"/>
        <v>0.92343032484296705</v>
      </c>
      <c r="I57" s="9">
        <f t="shared" si="5"/>
        <v>8.4736289426518285E-3</v>
      </c>
    </row>
    <row r="58" spans="7:9" x14ac:dyDescent="0.2">
      <c r="G58" s="7">
        <v>39</v>
      </c>
      <c r="H58" s="8">
        <f t="shared" si="4"/>
        <v>0.91471399528010588</v>
      </c>
      <c r="I58" s="9">
        <f t="shared" si="5"/>
        <v>8.9564863689378729E-3</v>
      </c>
    </row>
    <row r="59" spans="7:9" x14ac:dyDescent="0.2">
      <c r="G59" s="7">
        <v>40</v>
      </c>
      <c r="H59" s="8">
        <f t="shared" si="4"/>
        <v>0.90552285034976998</v>
      </c>
      <c r="I59" s="9">
        <f t="shared" si="5"/>
        <v>9.4228591282057555E-3</v>
      </c>
    </row>
    <row r="60" spans="7:9" x14ac:dyDescent="0.2">
      <c r="G60" s="7">
        <v>41</v>
      </c>
      <c r="H60" s="8">
        <f t="shared" si="4"/>
        <v>0.89587452595831985</v>
      </c>
      <c r="I60" s="9">
        <f t="shared" si="5"/>
        <v>9.8704951601139759E-3</v>
      </c>
    </row>
    <row r="61" spans="7:9" x14ac:dyDescent="0.2">
      <c r="G61" s="7">
        <v>42</v>
      </c>
      <c r="H61" s="8">
        <f t="shared" si="4"/>
        <v>0.88578875903387999</v>
      </c>
      <c r="I61" s="9">
        <f t="shared" si="5"/>
        <v>1.0297444095841976E-2</v>
      </c>
    </row>
    <row r="62" spans="7:9" x14ac:dyDescent="0.2">
      <c r="G62" s="7">
        <v>43</v>
      </c>
      <c r="H62" s="8">
        <f t="shared" si="4"/>
        <v>0.87528708779103803</v>
      </c>
      <c r="I62" s="9">
        <f t="shared" si="5"/>
        <v>1.0702052576926677E-2</v>
      </c>
    </row>
    <row r="63" spans="7:9" x14ac:dyDescent="0.2">
      <c r="G63" s="7">
        <v>44</v>
      </c>
      <c r="H63" s="8">
        <f t="shared" si="4"/>
        <v>0.86439255883337651</v>
      </c>
      <c r="I63" s="9">
        <f t="shared" si="5"/>
        <v>1.1082955407859472E-2</v>
      </c>
    </row>
    <row r="64" spans="7:9" x14ac:dyDescent="0.2">
      <c r="G64" s="7">
        <v>45</v>
      </c>
      <c r="H64" s="8">
        <f t="shared" si="4"/>
        <v>0.8531294448313026</v>
      </c>
      <c r="I64" s="9">
        <f t="shared" si="5"/>
        <v>1.1439063387168493E-2</v>
      </c>
    </row>
    <row r="65" spans="7:9" x14ac:dyDescent="0.2">
      <c r="G65" s="7">
        <v>46</v>
      </c>
      <c r="H65" s="8">
        <f t="shared" si="4"/>
        <v>0.84152297570763468</v>
      </c>
      <c r="I65" s="9">
        <f t="shared" si="5"/>
        <v>1.1769548581193046E-2</v>
      </c>
    </row>
    <row r="66" spans="7:9" x14ac:dyDescent="0.2">
      <c r="G66" s="7">
        <v>47</v>
      </c>
      <c r="H66" s="8">
        <f t="shared" si="4"/>
        <v>0.82959908554138151</v>
      </c>
      <c r="I66" s="9">
        <f t="shared" si="5"/>
        <v>1.20738277200492E-2</v>
      </c>
    </row>
    <row r="67" spans="7:9" x14ac:dyDescent="0.2">
      <c r="G67" s="7">
        <v>48</v>
      </c>
      <c r="H67" s="8">
        <f t="shared" si="4"/>
        <v>0.81738417676327768</v>
      </c>
      <c r="I67" s="9">
        <f t="shared" si="5"/>
        <v>1.2351544310225471E-2</v>
      </c>
    </row>
    <row r="68" spans="7:9" x14ac:dyDescent="0.2">
      <c r="G68" s="7">
        <v>49</v>
      </c>
      <c r="H68" s="8">
        <f t="shared" si="4"/>
        <v>0.80490490266381232</v>
      </c>
      <c r="I68" s="9">
        <f t="shared" si="5"/>
        <v>1.2602549975643912E-2</v>
      </c>
    </row>
    <row r="69" spans="7:9" x14ac:dyDescent="0.2">
      <c r="G69" s="7">
        <v>50</v>
      </c>
      <c r="H69" s="8">
        <f t="shared" si="4"/>
        <v>0.79218796876215447</v>
      </c>
      <c r="I69" s="9">
        <f t="shared" si="5"/>
        <v>1.2826885460838537E-2</v>
      </c>
    </row>
    <row r="70" spans="7:9" x14ac:dyDescent="0.2">
      <c r="G70" s="7">
        <v>51</v>
      </c>
      <c r="H70" s="8">
        <f t="shared" si="4"/>
        <v>0.77925995318750674</v>
      </c>
      <c r="I70" s="9">
        <f t="shared" si="5"/>
        <v>1.3024761657419082E-2</v>
      </c>
    </row>
    <row r="71" spans="7:9" x14ac:dyDescent="0.2">
      <c r="G71" s="7">
        <v>52</v>
      </c>
      <c r="H71" s="8">
        <f t="shared" si="4"/>
        <v>0.76614714589680255</v>
      </c>
      <c r="I71" s="9">
        <f t="shared" si="5"/>
        <v>1.3196540948956685E-2</v>
      </c>
    </row>
    <row r="72" spans="7:9" x14ac:dyDescent="0.2">
      <c r="G72" s="7">
        <v>53</v>
      </c>
      <c r="H72" s="8">
        <f t="shared" si="4"/>
        <v>0.75287540628773142</v>
      </c>
      <c r="I72" s="9">
        <f t="shared" si="5"/>
        <v>1.3342719110187284E-2</v>
      </c>
    </row>
    <row r="73" spans="7:9" x14ac:dyDescent="0.2">
      <c r="G73" s="7">
        <v>54</v>
      </c>
      <c r="H73" s="8">
        <f t="shared" si="4"/>
        <v>0.73947003855694227</v>
      </c>
      <c r="I73" s="9">
        <f t="shared" si="5"/>
        <v>1.346390794401371E-2</v>
      </c>
    </row>
    <row r="74" spans="7:9" x14ac:dyDescent="0.2">
      <c r="G74" s="7">
        <v>55</v>
      </c>
      <c r="H74" s="8">
        <f t="shared" si="4"/>
        <v>0.72595568399323285</v>
      </c>
      <c r="I74" s="9">
        <f t="shared" si="5"/>
        <v>1.3560818794012977E-2</v>
      </c>
    </row>
    <row r="75" spans="7:9" x14ac:dyDescent="0.2">
      <c r="G75" s="7">
        <v>56</v>
      </c>
      <c r="H75" s="8">
        <f t="shared" si="4"/>
        <v>0.71235622927806197</v>
      </c>
      <c r="I75" s="9">
        <f t="shared" si="5"/>
        <v>1.3634247030679034E-2</v>
      </c>
    </row>
    <row r="76" spans="7:9" x14ac:dyDescent="0.2">
      <c r="G76" s="7">
        <v>57</v>
      </c>
      <c r="H76" s="8">
        <f t="shared" si="4"/>
        <v>0.69869472978477321</v>
      </c>
      <c r="I76" s="9">
        <f t="shared" si="5"/>
        <v>1.3685057576016176E-2</v>
      </c>
    </row>
    <row r="77" spans="7:9" x14ac:dyDescent="0.2">
      <c r="G77" s="7">
        <v>58</v>
      </c>
      <c r="H77" s="8">
        <f t="shared" si="4"/>
        <v>0.68499334681785207</v>
      </c>
      <c r="I77" s="9">
        <f t="shared" si="5"/>
        <v>1.3714171502846127E-2</v>
      </c>
    </row>
    <row r="78" spans="7:9" x14ac:dyDescent="0.2">
      <c r="G78" s="7">
        <v>59</v>
      </c>
      <c r="H78" s="8">
        <f t="shared" si="4"/>
        <v>0.67127329770926747</v>
      </c>
      <c r="I78" s="9">
        <f t="shared" si="5"/>
        <v>1.3722553721778118E-2</v>
      </c>
    </row>
    <row r="79" spans="7:9" x14ac:dyDescent="0.2">
      <c r="G79" s="7">
        <v>60</v>
      </c>
      <c r="H79" s="8">
        <f t="shared" si="4"/>
        <v>0.65755481768588442</v>
      </c>
      <c r="I79" s="9">
        <f t="shared" si="5"/>
        <v>1.3711201749692328E-2</v>
      </c>
    </row>
    <row r="80" spans="7:9" x14ac:dyDescent="0.2">
      <c r="G80" s="7">
        <v>61</v>
      </c>
      <c r="H80" s="8">
        <f t="shared" si="4"/>
        <v>0.64385713243601983</v>
      </c>
      <c r="I80" s="9">
        <f t="shared" si="5"/>
        <v>1.3681135538286409E-2</v>
      </c>
    </row>
    <row r="81" spans="7:9" x14ac:dyDescent="0.2">
      <c r="G81" s="7">
        <v>62</v>
      </c>
      <c r="H81" s="8">
        <f t="shared" si="4"/>
        <v>0.63019844033094219</v>
      </c>
      <c r="I81" s="9">
        <f t="shared" si="5"/>
        <v>1.363338832924977E-2</v>
      </c>
    </row>
    <row r="82" spans="7:9" x14ac:dyDescent="0.2">
      <c r="G82" s="7">
        <v>63</v>
      </c>
      <c r="H82" s="8">
        <f t="shared" si="4"/>
        <v>0.61659590329529468</v>
      </c>
      <c r="I82" s="9">
        <f t="shared" si="5"/>
        <v>1.3568998493502536E-2</v>
      </c>
    </row>
    <row r="83" spans="7:9" x14ac:dyDescent="0.2">
      <c r="G83" s="7">
        <v>64</v>
      </c>
      <c r="H83" s="8">
        <f t="shared" si="4"/>
        <v>0.60306564536655127</v>
      </c>
      <c r="I83" s="9">
        <f t="shared" si="5"/>
        <v>1.3489002305252221E-2</v>
      </c>
    </row>
    <row r="84" spans="7:9" x14ac:dyDescent="0.2">
      <c r="G84" s="7">
        <v>65</v>
      </c>
      <c r="H84" s="8">
        <f t="shared" ref="H84:H147" si="7">1-_xlfn.LOGNORM.DIST(G84,H$14,H$15,TRUE)</f>
        <v>0.58962275803530528</v>
      </c>
      <c r="I84" s="9">
        <f t="shared" ref="I84:I147" si="8">_xlfn.LOGNORM.DIST(G84,$H$14,$H$15,FALSE)</f>
        <v>1.3394427597000578E-2</v>
      </c>
    </row>
    <row r="85" spans="7:9" x14ac:dyDescent="0.2">
      <c r="G85" s="7">
        <v>66</v>
      </c>
      <c r="H85" s="8">
        <f t="shared" si="7"/>
        <v>0.57628131151364714</v>
      </c>
      <c r="I85" s="9">
        <f t="shared" si="8"/>
        <v>1.3286288238739239E-2</v>
      </c>
    </row>
    <row r="86" spans="7:9" x14ac:dyDescent="0.2">
      <c r="G86" s="7">
        <v>67</v>
      </c>
      <c r="H86" s="8">
        <f t="shared" si="7"/>
        <v>0.56305437113648349</v>
      </c>
      <c r="I86" s="9">
        <f t="shared" si="8"/>
        <v>1.3165579383105429E-2</v>
      </c>
    </row>
    <row r="87" spans="7:9" x14ac:dyDescent="0.2">
      <c r="G87" s="7">
        <v>68</v>
      </c>
      <c r="H87" s="8">
        <f t="shared" si="7"/>
        <v>0.5499540181591247</v>
      </c>
      <c r="I87" s="9">
        <f t="shared" si="8"/>
        <v>1.3033273417963693E-2</v>
      </c>
    </row>
    <row r="88" spans="7:9" x14ac:dyDescent="0.2">
      <c r="G88" s="7">
        <v>69</v>
      </c>
      <c r="H88" s="8">
        <f t="shared" si="7"/>
        <v>0.53699137427275312</v>
      </c>
      <c r="I88" s="9">
        <f t="shared" si="8"/>
        <v>1.2890316568508257E-2</v>
      </c>
    </row>
    <row r="89" spans="7:9" x14ac:dyDescent="0.2">
      <c r="G89" s="7">
        <v>70</v>
      </c>
      <c r="H89" s="8">
        <f t="shared" si="7"/>
        <v>0.52417662921665564</v>
      </c>
      <c r="I89" s="9">
        <f t="shared" si="8"/>
        <v>1.2737626092344913E-2</v>
      </c>
    </row>
    <row r="90" spans="7:9" x14ac:dyDescent="0.2">
      <c r="G90" s="7">
        <v>71</v>
      </c>
      <c r="H90" s="8">
        <f t="shared" si="7"/>
        <v>0.51151907092173821</v>
      </c>
      <c r="I90" s="9">
        <f t="shared" si="8"/>
        <v>1.2576088012941175E-2</v>
      </c>
    </row>
    <row r="91" spans="7:9" x14ac:dyDescent="0.2">
      <c r="G91" s="7">
        <v>72</v>
      </c>
      <c r="H91" s="8">
        <f t="shared" si="7"/>
        <v>0.49902711767328101</v>
      </c>
      <c r="I91" s="9">
        <f t="shared" si="8"/>
        <v>1.2406555339186552E-2</v>
      </c>
    </row>
    <row r="92" spans="7:9" x14ac:dyDescent="0.2">
      <c r="G92" s="7">
        <v>73</v>
      </c>
      <c r="H92" s="8">
        <f t="shared" si="7"/>
        <v>0.48670835183186956</v>
      </c>
      <c r="I92" s="9">
        <f t="shared" si="8"/>
        <v>1.2229846721458496E-2</v>
      </c>
    </row>
    <row r="93" spans="7:9" x14ac:dyDescent="0.2">
      <c r="G93" s="7">
        <v>74</v>
      </c>
      <c r="H93" s="8">
        <f t="shared" si="7"/>
        <v>0.4745695546996016</v>
      </c>
      <c r="I93" s="9">
        <f t="shared" si="8"/>
        <v>1.2046745497444267E-2</v>
      </c>
    </row>
    <row r="94" spans="7:9" x14ac:dyDescent="0.2">
      <c r="G94" s="7">
        <v>75</v>
      </c>
      <c r="H94" s="8">
        <f t="shared" si="7"/>
        <v>0.46261674216396997</v>
      </c>
      <c r="I94" s="9">
        <f t="shared" si="8"/>
        <v>1.1857999083941584E-2</v>
      </c>
    </row>
    <row r="95" spans="7:9" x14ac:dyDescent="0.2">
      <c r="G95" s="7">
        <v>76</v>
      </c>
      <c r="H95" s="8">
        <f t="shared" si="7"/>
        <v>0.45085520079404862</v>
      </c>
      <c r="I95" s="9">
        <f t="shared" si="8"/>
        <v>1.1664318673882674E-2</v>
      </c>
    </row>
    <row r="96" spans="7:9" x14ac:dyDescent="0.2">
      <c r="G96" s="7">
        <v>77</v>
      </c>
      <c r="H96" s="8">
        <f t="shared" si="7"/>
        <v>0.43928952410290867</v>
      </c>
      <c r="I96" s="9">
        <f t="shared" si="8"/>
        <v>1.1466379200843617E-2</v>
      </c>
    </row>
    <row r="97" spans="7:9" x14ac:dyDescent="0.2">
      <c r="G97" s="7">
        <v>78</v>
      </c>
      <c r="H97" s="8">
        <f t="shared" si="7"/>
        <v>0.42792364872637878</v>
      </c>
      <c r="I97" s="9">
        <f t="shared" si="8"/>
        <v>1.1264819536270313E-2</v>
      </c>
    </row>
    <row r="98" spans="7:9" x14ac:dyDescent="0.2">
      <c r="G98" s="7">
        <v>79</v>
      </c>
      <c r="H98" s="8">
        <f t="shared" si="7"/>
        <v>0.416760890301626</v>
      </c>
      <c r="I98" s="9">
        <f t="shared" si="8"/>
        <v>1.1060242887539866E-2</v>
      </c>
    </row>
    <row r="99" spans="7:9" x14ac:dyDescent="0.2">
      <c r="G99" s="7">
        <v>80</v>
      </c>
      <c r="H99" s="8">
        <f t="shared" si="7"/>
        <v>0.40580397885949904</v>
      </c>
      <c r="I99" s="9">
        <f t="shared" si="8"/>
        <v>1.0853217367757434E-2</v>
      </c>
    </row>
    <row r="100" spans="7:9" x14ac:dyDescent="0.2">
      <c r="G100" s="7">
        <v>81</v>
      </c>
      <c r="H100" s="8">
        <f t="shared" si="7"/>
        <v>0.39505509357232593</v>
      </c>
      <c r="I100" s="9">
        <f t="shared" si="8"/>
        <v>1.064427671084388E-2</v>
      </c>
    </row>
    <row r="101" spans="7:9" x14ac:dyDescent="0.2">
      <c r="G101" s="7">
        <v>82</v>
      </c>
      <c r="H101" s="8">
        <f t="shared" si="7"/>
        <v>0.38451589672405828</v>
      </c>
      <c r="I101" s="9">
        <f t="shared" si="8"/>
        <v>1.0433921107986962E-2</v>
      </c>
    </row>
    <row r="102" spans="7:9" x14ac:dyDescent="0.2">
      <c r="G102" s="7">
        <v>83</v>
      </c>
      <c r="H102" s="8">
        <f t="shared" si="7"/>
        <v>0.37418756679234855</v>
      </c>
      <c r="I102" s="9">
        <f t="shared" si="8"/>
        <v>1.0222618143899204E-2</v>
      </c>
    </row>
    <row r="103" spans="7:9" x14ac:dyDescent="0.2">
      <c r="G103" s="7">
        <v>84</v>
      </c>
      <c r="H103" s="8">
        <f t="shared" si="7"/>
        <v>0.36407083055262102</v>
      </c>
      <c r="I103" s="9">
        <f t="shared" si="8"/>
        <v>1.0010803813546869E-2</v>
      </c>
    </row>
    <row r="104" spans="7:9" x14ac:dyDescent="0.2">
      <c r="G104" s="7">
        <v>85</v>
      </c>
      <c r="H104" s="8">
        <f t="shared" si="7"/>
        <v>0.35416599413244731</v>
      </c>
      <c r="I104" s="9">
        <f t="shared" si="8"/>
        <v>9.7988836020812663E-3</v>
      </c>
    </row>
    <row r="105" spans="7:9" x14ac:dyDescent="0.2">
      <c r="G105" s="7">
        <v>86</v>
      </c>
      <c r="H105" s="8">
        <f t="shared" si="7"/>
        <v>0.34447297296087165</v>
      </c>
      <c r="I105" s="9">
        <f t="shared" si="8"/>
        <v>9.5872336126226979E-3</v>
      </c>
    </row>
    <row r="106" spans="7:9" x14ac:dyDescent="0.2">
      <c r="G106" s="7">
        <v>87</v>
      </c>
      <c r="H106" s="8">
        <f t="shared" si="7"/>
        <v>0.33499132057174053</v>
      </c>
      <c r="I106" s="9">
        <f t="shared" si="8"/>
        <v>9.3762017283159655E-3</v>
      </c>
    </row>
    <row r="107" spans="7:9" x14ac:dyDescent="0.2">
      <c r="G107" s="7">
        <v>88</v>
      </c>
      <c r="H107" s="8">
        <f t="shared" si="7"/>
        <v>0.3257202562328998</v>
      </c>
      <c r="I107" s="9">
        <f t="shared" si="8"/>
        <v>9.1661087967047552E-3</v>
      </c>
    </row>
    <row r="108" spans="7:9" x14ac:dyDescent="0.2">
      <c r="G108" s="7">
        <v>89</v>
      </c>
      <c r="H108" s="8">
        <f t="shared" si="7"/>
        <v>0.31665869138426694</v>
      </c>
      <c r="I108" s="9">
        <f t="shared" si="8"/>
        <v>8.9572498259609251E-3</v>
      </c>
    </row>
    <row r="109" spans="7:9" x14ac:dyDescent="0.2">
      <c r="G109" s="7">
        <v>90</v>
      </c>
      <c r="H109" s="8">
        <f t="shared" si="7"/>
        <v>0.30780525487759469</v>
      </c>
      <c r="I109" s="9">
        <f t="shared" si="8"/>
        <v>8.7498951838643878E-3</v>
      </c>
    </row>
    <row r="110" spans="7:9" x14ac:dyDescent="0.2">
      <c r="G110" s="7">
        <v>91</v>
      </c>
      <c r="H110" s="8">
        <f t="shared" si="7"/>
        <v>0.29915831701921225</v>
      </c>
      <c r="I110" s="9">
        <f t="shared" si="8"/>
        <v>8.5442917916650311E-3</v>
      </c>
    </row>
    <row r="111" spans="7:9" x14ac:dyDescent="0.2">
      <c r="G111" s="7">
        <v>92</v>
      </c>
      <c r="H111" s="8">
        <f t="shared" si="7"/>
        <v>0.29071601242431155</v>
      </c>
      <c r="I111" s="9">
        <f t="shared" si="8"/>
        <v>8.3406643060756538E-3</v>
      </c>
    </row>
    <row r="112" spans="7:9" x14ac:dyDescent="0.2">
      <c r="G112" s="7">
        <v>93</v>
      </c>
      <c r="H112" s="8">
        <f t="shared" si="7"/>
        <v>0.28247626169761419</v>
      </c>
      <c r="I112" s="9">
        <f t="shared" si="8"/>
        <v>8.1392162836567538E-3</v>
      </c>
    </row>
    <row r="113" spans="7:9" x14ac:dyDescent="0.2">
      <c r="G113" s="7">
        <v>94</v>
      </c>
      <c r="H113" s="8">
        <f t="shared" si="7"/>
        <v>0.27443679196049997</v>
      </c>
      <c r="I113" s="9">
        <f t="shared" si="8"/>
        <v>7.9401313227603788E-3</v>
      </c>
    </row>
    <row r="114" spans="7:9" x14ac:dyDescent="0.2">
      <c r="G114" s="7">
        <v>95</v>
      </c>
      <c r="H114" s="8">
        <f t="shared" si="7"/>
        <v>0.26659515624911945</v>
      </c>
      <c r="I114" s="9">
        <f t="shared" si="8"/>
        <v>7.7435741790162485E-3</v>
      </c>
    </row>
    <row r="115" spans="7:9" x14ac:dyDescent="0.2">
      <c r="G115" s="7">
        <v>96</v>
      </c>
      <c r="H115" s="8">
        <f t="shared" si="7"/>
        <v>0.25894875181165145</v>
      </c>
      <c r="I115" s="9">
        <f t="shared" si="8"/>
        <v>7.5496918510692523E-3</v>
      </c>
    </row>
    <row r="116" spans="7:9" x14ac:dyDescent="0.2">
      <c r="G116" s="7">
        <v>97</v>
      </c>
      <c r="H116" s="8">
        <f t="shared" si="7"/>
        <v>0.25149483733581923</v>
      </c>
      <c r="I116" s="9">
        <f t="shared" si="8"/>
        <v>7.3586146339252728E-3</v>
      </c>
    </row>
    <row r="117" spans="7:9" x14ac:dyDescent="0.2">
      <c r="G117" s="7">
        <v>98</v>
      </c>
      <c r="H117" s="8">
        <f t="shared" si="7"/>
        <v>0.24423054914014397</v>
      </c>
      <c r="I117" s="9">
        <f t="shared" si="8"/>
        <v>7.1704571378354825E-3</v>
      </c>
    </row>
    <row r="118" spans="7:9" x14ac:dyDescent="0.2">
      <c r="G118" s="7">
        <v>99</v>
      </c>
      <c r="H118" s="8">
        <f t="shared" si="7"/>
        <v>0.23715291636421543</v>
      </c>
      <c r="I118" s="9">
        <f t="shared" si="8"/>
        <v>6.985319271156012E-3</v>
      </c>
    </row>
    <row r="119" spans="7:9" x14ac:dyDescent="0.2">
      <c r="G119" s="7">
        <v>100</v>
      </c>
      <c r="H119" s="8">
        <f t="shared" si="7"/>
        <v>0.23025887519459409</v>
      </c>
      <c r="I119" s="9">
        <f t="shared" si="8"/>
        <v>6.8032871860643027E-3</v>
      </c>
    </row>
    <row r="120" spans="7:9" x14ac:dyDescent="0.2">
      <c r="G120" s="7">
        <v>101</v>
      </c>
      <c r="H120" s="8">
        <f t="shared" si="7"/>
        <v>0.22354528216389613</v>
      </c>
      <c r="I120" s="9">
        <f t="shared" si="8"/>
        <v>6.6244341864042117E-3</v>
      </c>
    </row>
    <row r="121" spans="7:9" x14ac:dyDescent="0.2">
      <c r="G121" s="7">
        <v>102</v>
      </c>
      <c r="H121" s="8">
        <f t="shared" si="7"/>
        <v>0.21700892656113369</v>
      </c>
      <c r="I121" s="9">
        <f t="shared" si="8"/>
        <v>6.4488215972691226E-3</v>
      </c>
    </row>
    <row r="122" spans="7:9" x14ac:dyDescent="0.2">
      <c r="G122" s="7">
        <v>103</v>
      </c>
      <c r="H122" s="8">
        <f t="shared" si="7"/>
        <v>0.21064654199166033</v>
      </c>
      <c r="I122" s="9">
        <f t="shared" si="8"/>
        <v>6.2764995962274568E-3</v>
      </c>
    </row>
    <row r="123" spans="7:9" x14ac:dyDescent="0.2">
      <c r="G123" s="7">
        <v>104</v>
      </c>
      <c r="H123" s="8">
        <f t="shared" si="7"/>
        <v>0.20445481712501556</v>
      </c>
      <c r="I123" s="9">
        <f t="shared" si="8"/>
        <v>6.1075080063462614E-3</v>
      </c>
    </row>
    <row r="124" spans="7:9" x14ac:dyDescent="0.2">
      <c r="G124" s="7">
        <v>105</v>
      </c>
      <c r="H124" s="8">
        <f t="shared" si="7"/>
        <v>0.19843040566869452</v>
      </c>
      <c r="I124" s="9">
        <f t="shared" si="8"/>
        <v>5.9418770513840089E-3</v>
      </c>
    </row>
    <row r="125" spans="7:9" x14ac:dyDescent="0.2">
      <c r="G125" s="7">
        <v>106</v>
      </c>
      <c r="H125" s="8">
        <f t="shared" si="7"/>
        <v>0.19256993560542157</v>
      </c>
      <c r="I125" s="9">
        <f t="shared" si="8"/>
        <v>5.7796280737066174E-3</v>
      </c>
    </row>
    <row r="126" spans="7:9" x14ac:dyDescent="0.2">
      <c r="G126" s="7">
        <v>107</v>
      </c>
      <c r="H126" s="8">
        <f t="shared" si="7"/>
        <v>0.18687001773085465</v>
      </c>
      <c r="I126" s="9">
        <f t="shared" si="8"/>
        <v>5.6207742156330698E-3</v>
      </c>
    </row>
    <row r="127" spans="7:9" x14ac:dyDescent="0.2">
      <c r="G127" s="7">
        <v>108</v>
      </c>
      <c r="H127" s="8">
        <f t="shared" si="7"/>
        <v>0.18132725352788714</v>
      </c>
      <c r="I127" s="9">
        <f t="shared" si="8"/>
        <v>5.4653210650434632E-3</v>
      </c>
    </row>
    <row r="128" spans="7:9" x14ac:dyDescent="0.2">
      <c r="G128" s="7">
        <v>109</v>
      </c>
      <c r="H128" s="8">
        <f t="shared" si="7"/>
        <v>0.17593824241282685</v>
      </c>
      <c r="I128" s="9">
        <f t="shared" si="8"/>
        <v>5.3132672661858719E-3</v>
      </c>
    </row>
    <row r="129" spans="7:9" x14ac:dyDescent="0.2">
      <c r="G129" s="7">
        <v>110</v>
      </c>
      <c r="H129" s="8">
        <f t="shared" si="7"/>
        <v>0.17069958838774102</v>
      </c>
      <c r="I129" s="9">
        <f t="shared" si="8"/>
        <v>5.1646050967003206E-3</v>
      </c>
    </row>
    <row r="130" spans="7:9" x14ac:dyDescent="0.2">
      <c r="G130" s="7">
        <v>111</v>
      </c>
      <c r="H130" s="8">
        <f t="shared" si="7"/>
        <v>0.16560790613222875</v>
      </c>
      <c r="I130" s="9">
        <f t="shared" si="8"/>
        <v>5.0193210119431958E-3</v>
      </c>
    </row>
    <row r="131" spans="7:9" x14ac:dyDescent="0.2">
      <c r="G131" s="7">
        <v>112</v>
      </c>
      <c r="H131" s="8">
        <f t="shared" si="7"/>
        <v>0.16065982656673961</v>
      </c>
      <c r="I131" s="9">
        <f t="shared" si="8"/>
        <v>4.8773961577426635E-3</v>
      </c>
    </row>
    <row r="132" spans="7:9" x14ac:dyDescent="0.2">
      <c r="G132" s="7">
        <v>113</v>
      </c>
      <c r="H132" s="8">
        <f t="shared" si="7"/>
        <v>0.15585200191844351</v>
      </c>
      <c r="I132" s="9">
        <f t="shared" si="8"/>
        <v>4.7388068527511075E-3</v>
      </c>
    </row>
    <row r="133" spans="7:9" x14ac:dyDescent="0.2">
      <c r="G133" s="7">
        <v>114</v>
      </c>
      <c r="H133" s="8">
        <f t="shared" si="7"/>
        <v>0.15118111031945491</v>
      </c>
      <c r="I133" s="9">
        <f t="shared" si="8"/>
        <v>4.6035250415815913E-3</v>
      </c>
    </row>
    <row r="134" spans="7:9" x14ac:dyDescent="0.2">
      <c r="G134" s="7">
        <v>115</v>
      </c>
      <c r="H134" s="8">
        <f t="shared" si="7"/>
        <v>0.14664385996602447</v>
      </c>
      <c r="I134" s="9">
        <f t="shared" si="8"/>
        <v>4.4715187199275818E-3</v>
      </c>
    </row>
    <row r="135" spans="7:9" x14ac:dyDescent="0.2">
      <c r="G135" s="7">
        <v>116</v>
      </c>
      <c r="H135" s="8">
        <f t="shared" si="7"/>
        <v>0.14223699286612412</v>
      </c>
      <c r="I135" s="9">
        <f t="shared" si="8"/>
        <v>4.3427523328672122E-3</v>
      </c>
    </row>
    <row r="136" spans="7:9" x14ac:dyDescent="0.2">
      <c r="G136" s="7">
        <v>117</v>
      </c>
      <c r="H136" s="8">
        <f t="shared" si="7"/>
        <v>0.13795728820163278</v>
      </c>
      <c r="I136" s="9">
        <f t="shared" si="8"/>
        <v>4.2171871475481619E-3</v>
      </c>
    </row>
    <row r="137" spans="7:9" x14ac:dyDescent="0.2">
      <c r="G137" s="7">
        <v>118</v>
      </c>
      <c r="H137" s="8">
        <f t="shared" si="7"/>
        <v>0.13380156533015741</v>
      </c>
      <c r="I137" s="9">
        <f t="shared" si="8"/>
        <v>4.0947816014369641E-3</v>
      </c>
    </row>
    <row r="138" spans="7:9" x14ac:dyDescent="0.2">
      <c r="G138" s="7">
        <v>119</v>
      </c>
      <c r="H138" s="8">
        <f t="shared" si="7"/>
        <v>0.12976668645033052</v>
      </c>
      <c r="I138" s="9">
        <f t="shared" si="8"/>
        <v>3.9754916272991278E-3</v>
      </c>
    </row>
    <row r="139" spans="7:9" x14ac:dyDescent="0.2">
      <c r="G139" s="7">
        <v>120</v>
      </c>
      <c r="H139" s="8">
        <f t="shared" si="7"/>
        <v>0.1258495589532882</v>
      </c>
      <c r="I139" s="9">
        <f t="shared" si="8"/>
        <v>3.8592709560540651E-3</v>
      </c>
    </row>
    <row r="140" spans="7:9" x14ac:dyDescent="0.2">
      <c r="G140" s="7">
        <v>121</v>
      </c>
      <c r="H140" s="8">
        <f t="shared" si="7"/>
        <v>0.12204713748188645</v>
      </c>
      <c r="I140" s="9">
        <f t="shared" si="8"/>
        <v>3.7460713986226793E-3</v>
      </c>
    </row>
    <row r="141" spans="7:9" x14ac:dyDescent="0.2">
      <c r="G141" s="7">
        <v>122</v>
      </c>
      <c r="H141" s="8">
        <f t="shared" si="7"/>
        <v>0.11835642571812222</v>
      </c>
      <c r="I141" s="9">
        <f t="shared" si="8"/>
        <v>3.6358431078563312E-3</v>
      </c>
    </row>
    <row r="142" spans="7:9" x14ac:dyDescent="0.2">
      <c r="G142" s="7">
        <v>123</v>
      </c>
      <c r="H142" s="8">
        <f t="shared" si="7"/>
        <v>0.11477447791813877</v>
      </c>
      <c r="I142" s="9">
        <f t="shared" si="8"/>
        <v>3.5285348216037957E-3</v>
      </c>
    </row>
    <row r="143" spans="7:9" x14ac:dyDescent="0.2">
      <c r="G143" s="7">
        <v>124</v>
      </c>
      <c r="H143" s="8">
        <f t="shared" si="7"/>
        <v>0.1112984002131685</v>
      </c>
      <c r="I143" s="9">
        <f t="shared" si="8"/>
        <v>3.4240940879396347E-3</v>
      </c>
    </row>
    <row r="144" spans="7:9" x14ac:dyDescent="0.2">
      <c r="G144" s="7">
        <v>125</v>
      </c>
      <c r="H144" s="8">
        <f t="shared" si="7"/>
        <v>0.10792535169375761</v>
      </c>
      <c r="I144" s="9">
        <f t="shared" si="8"/>
        <v>3.3224674735420818E-3</v>
      </c>
    </row>
    <row r="145" spans="7:9" x14ac:dyDescent="0.2">
      <c r="G145" s="7">
        <v>126</v>
      </c>
      <c r="H145" s="8">
        <f t="shared" si="7"/>
        <v>0.10465254529363366</v>
      </c>
      <c r="I145" s="9">
        <f t="shared" si="8"/>
        <v>3.2236007561721645E-3</v>
      </c>
    </row>
    <row r="146" spans="7:9" x14ac:dyDescent="0.2">
      <c r="G146" s="7">
        <v>127</v>
      </c>
      <c r="H146" s="8">
        <f t="shared" si="7"/>
        <v>0.1014772484886638</v>
      </c>
      <c r="I146" s="9">
        <f t="shared" si="8"/>
        <v>3.1274391021695607E-3</v>
      </c>
    </row>
    <row r="147" spans="7:9" x14ac:dyDescent="0.2">
      <c r="G147" s="7">
        <v>128</v>
      </c>
      <c r="H147" s="8">
        <f t="shared" si="7"/>
        <v>9.8396783825442258E-2</v>
      </c>
      <c r="I147" s="9">
        <f t="shared" si="8"/>
        <v>3.0339272298434135E-3</v>
      </c>
    </row>
    <row r="148" spans="7:9" x14ac:dyDescent="0.2">
      <c r="G148" s="7">
        <v>129</v>
      </c>
      <c r="H148" s="8">
        <f t="shared" ref="H148:H169" si="9">1-_xlfn.LOGNORM.DIST(G148,H$14,H$15,TRUE)</f>
        <v>9.5408529293184885E-2</v>
      </c>
      <c r="I148" s="9">
        <f t="shared" ref="I148:I169" si="10">_xlfn.LOGNORM.DIST(G148,$H$14,$H$15,FALSE)</f>
        <v>2.9430095595989595E-3</v>
      </c>
    </row>
    <row r="149" spans="7:9" x14ac:dyDescent="0.2">
      <c r="G149" s="7">
        <v>130</v>
      </c>
      <c r="H149" s="8">
        <f t="shared" si="9"/>
        <v>9.2509918551794801E-2</v>
      </c>
      <c r="I149" s="9">
        <f t="shared" si="10"/>
        <v>2.8546303516045119E-3</v>
      </c>
    </row>
    <row r="150" spans="7:9" x14ac:dyDescent="0.2">
      <c r="G150" s="7">
        <v>131</v>
      </c>
      <c r="H150" s="8">
        <f t="shared" si="9"/>
        <v>8.969844102816793E-2</v>
      </c>
      <c r="I150" s="9">
        <f t="shared" si="10"/>
        <v>2.7687338317663301E-3</v>
      </c>
    </row>
    <row r="151" spans="7:9" x14ac:dyDescent="0.2">
      <c r="G151" s="7">
        <v>132</v>
      </c>
      <c r="H151" s="8">
        <f t="shared" si="9"/>
        <v>8.69716418920643E-2</v>
      </c>
      <c r="I151" s="9">
        <f t="shared" si="10"/>
        <v>2.685264306743288E-3</v>
      </c>
    </row>
    <row r="152" spans="7:9" x14ac:dyDescent="0.2">
      <c r="G152" s="7">
        <v>133</v>
      </c>
      <c r="H152" s="8">
        <f t="shared" si="9"/>
        <v>8.4327121922152304E-2</v>
      </c>
      <c r="I152" s="9">
        <f t="shared" si="10"/>
        <v>2.6041662686979408E-3</v>
      </c>
    </row>
    <row r="153" spans="7:9" x14ac:dyDescent="0.2">
      <c r="G153" s="7">
        <v>134</v>
      </c>
      <c r="H153" s="8">
        <f t="shared" si="9"/>
        <v>8.1762537272157432E-2</v>
      </c>
      <c r="I153" s="9">
        <f t="shared" si="10"/>
        <v>2.5253844904462005E-3</v>
      </c>
    </row>
    <row r="154" spans="7:9" x14ac:dyDescent="0.2">
      <c r="G154" s="7">
        <v>135</v>
      </c>
      <c r="H154" s="8">
        <f t="shared" si="9"/>
        <v>7.9275599146397258E-2</v>
      </c>
      <c r="I154" s="9">
        <f t="shared" si="10"/>
        <v>2.4488641116342264E-3</v>
      </c>
    </row>
    <row r="155" spans="7:9" x14ac:dyDescent="0.2">
      <c r="G155" s="7">
        <v>136</v>
      </c>
      <c r="H155" s="8">
        <f t="shared" si="9"/>
        <v>7.686407339337753E-2</v>
      </c>
      <c r="I155" s="9">
        <f t="shared" si="10"/>
        <v>2.3745507165389419E-3</v>
      </c>
    </row>
    <row r="156" spans="7:9" x14ac:dyDescent="0.2">
      <c r="G156" s="7">
        <v>137</v>
      </c>
      <c r="H156" s="8">
        <f t="shared" si="9"/>
        <v>7.4525780025538779E-2</v>
      </c>
      <c r="I156" s="9">
        <f t="shared" si="10"/>
        <v>2.3023904040566897E-3</v>
      </c>
    </row>
    <row r="157" spans="7:9" x14ac:dyDescent="0.2">
      <c r="G157" s="7">
        <v>138</v>
      </c>
      <c r="H157" s="8">
        <f t="shared" si="9"/>
        <v>7.225859267269541E-2</v>
      </c>
      <c r="I157" s="9">
        <f t="shared" si="10"/>
        <v>2.2323298504144905E-3</v>
      </c>
    </row>
    <row r="158" spans="7:9" x14ac:dyDescent="0.2">
      <c r="G158" s="7">
        <v>139</v>
      </c>
      <c r="H158" s="8">
        <f t="shared" si="9"/>
        <v>7.0060437976193324E-2</v>
      </c>
      <c r="I158" s="9">
        <f t="shared" si="10"/>
        <v>2.1643163651089955E-3</v>
      </c>
    </row>
    <row r="159" spans="7:9" x14ac:dyDescent="0.2">
      <c r="G159" s="7">
        <v>140</v>
      </c>
      <c r="H159" s="8">
        <f t="shared" si="9"/>
        <v>6.7929294930310635E-2</v>
      </c>
      <c r="I159" s="9">
        <f t="shared" si="10"/>
        <v>2.098297940549883E-3</v>
      </c>
    </row>
    <row r="160" spans="7:9" x14ac:dyDescent="0.2">
      <c r="G160" s="7">
        <v>141</v>
      </c>
      <c r="H160" s="8">
        <f t="shared" si="9"/>
        <v>6.5863194176978723E-2</v>
      </c>
      <c r="I160" s="9">
        <f t="shared" si="10"/>
        <v>2.0342232958577705E-3</v>
      </c>
    </row>
    <row r="161" spans="7:9" x14ac:dyDescent="0.2">
      <c r="G161" s="7">
        <v>142</v>
      </c>
      <c r="H161" s="8">
        <f t="shared" si="9"/>
        <v>6.3860217259447682E-2</v>
      </c>
      <c r="I161" s="9">
        <f t="shared" si="10"/>
        <v>1.9720419152405165E-3</v>
      </c>
    </row>
    <row r="162" spans="7:9" x14ac:dyDescent="0.2">
      <c r="G162" s="7">
        <v>143</v>
      </c>
      <c r="H162" s="8">
        <f t="shared" si="9"/>
        <v>6.1918495840119325E-2</v>
      </c>
      <c r="I162" s="9">
        <f t="shared" si="10"/>
        <v>1.9117040813471297E-3</v>
      </c>
    </row>
    <row r="163" spans="7:9" x14ac:dyDescent="0.2">
      <c r="G163" s="7">
        <v>144</v>
      </c>
      <c r="H163" s="8">
        <f t="shared" si="9"/>
        <v>6.0036210887380093E-2</v>
      </c>
      <c r="I163" s="9">
        <f t="shared" si="10"/>
        <v>1.8531609039749255E-3</v>
      </c>
    </row>
    <row r="164" spans="7:9" x14ac:dyDescent="0.2">
      <c r="G164" s="7">
        <v>145</v>
      </c>
      <c r="H164" s="8">
        <f t="shared" si="9"/>
        <v>5.8211591835903298E-2</v>
      </c>
      <c r="I164" s="9">
        <f t="shared" si="10"/>
        <v>1.7963643444829326E-3</v>
      </c>
    </row>
    <row r="165" spans="7:9" x14ac:dyDescent="0.2">
      <c r="G165" s="7">
        <v>146</v>
      </c>
      <c r="H165" s="8">
        <f t="shared" si="9"/>
        <v>5.6442915724543741E-2</v>
      </c>
      <c r="I165" s="9">
        <f t="shared" si="10"/>
        <v>1.7412672362429982E-3</v>
      </c>
    </row>
    <row r="166" spans="7:9" x14ac:dyDescent="0.2">
      <c r="G166" s="7">
        <v>147</v>
      </c>
      <c r="H166" s="8">
        <f t="shared" si="9"/>
        <v>5.4728506315634196E-2</v>
      </c>
      <c r="I166" s="9">
        <f t="shared" si="10"/>
        <v>1.6878233014398045E-3</v>
      </c>
    </row>
    <row r="167" spans="7:9" x14ac:dyDescent="0.2">
      <c r="G167" s="7">
        <v>148</v>
      </c>
      <c r="H167" s="8">
        <f t="shared" si="9"/>
        <v>5.3066733199183092E-2</v>
      </c>
      <c r="I167" s="9">
        <f t="shared" si="10"/>
        <v>1.6359871645113295E-3</v>
      </c>
    </row>
    <row r="168" spans="7:9" x14ac:dyDescent="0.2">
      <c r="G168" s="7">
        <v>149</v>
      </c>
      <c r="H168" s="8">
        <f t="shared" si="9"/>
        <v>5.1456010885198467E-2</v>
      </c>
      <c r="I168" s="9">
        <f t="shared" si="10"/>
        <v>1.5857143625031076E-3</v>
      </c>
    </row>
    <row r="169" spans="7:9" x14ac:dyDescent="0.2">
      <c r="G169" s="7">
        <v>150</v>
      </c>
      <c r="H169" s="8">
        <f t="shared" si="9"/>
        <v>4.9894797887092723E-2</v>
      </c>
      <c r="I169" s="9">
        <f t="shared" si="10"/>
        <v>1.5369613525919685E-3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D0EC-8D6E-9D47-9C9A-72203176714B}">
  <dimension ref="A1:AF170"/>
  <sheetViews>
    <sheetView zoomScale="58" workbookViewId="0">
      <selection activeCell="C20" sqref="C20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16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12147</v>
      </c>
      <c r="D6" s="40">
        <v>12142</v>
      </c>
      <c r="E6" s="40">
        <v>11034</v>
      </c>
      <c r="F6" s="16"/>
      <c r="G6" s="10">
        <v>48</v>
      </c>
      <c r="H6" s="22">
        <f t="shared" si="1"/>
        <v>1.0132914384228235</v>
      </c>
      <c r="I6" s="22">
        <f t="shared" si="0"/>
        <v>1.012874343074827</v>
      </c>
      <c r="J6" s="22">
        <f t="shared" si="0"/>
        <v>0.920446013958791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8805</v>
      </c>
      <c r="D7" s="40">
        <v>9877</v>
      </c>
      <c r="E7" s="40">
        <v>8120</v>
      </c>
      <c r="F7" s="16"/>
      <c r="G7" s="10">
        <v>72</v>
      </c>
      <c r="H7" s="22">
        <f t="shared" si="1"/>
        <v>0.73450490782192812</v>
      </c>
      <c r="I7" s="22">
        <f t="shared" si="0"/>
        <v>0.82393015043238893</v>
      </c>
      <c r="J7" s="22">
        <f t="shared" si="0"/>
        <v>0.67736284514640055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4972</v>
      </c>
      <c r="D8" s="40">
        <v>6572</v>
      </c>
      <c r="E8" s="40">
        <v>6487</v>
      </c>
      <c r="F8" s="16"/>
      <c r="G8" s="10">
        <v>96</v>
      </c>
      <c r="H8" s="22">
        <f t="shared" si="1"/>
        <v>0.41475961404777134</v>
      </c>
      <c r="I8" s="22">
        <f t="shared" si="0"/>
        <v>0.54823012540666805</v>
      </c>
      <c r="J8" s="22">
        <f t="shared" si="0"/>
        <v>0.54113950449072656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3217</v>
      </c>
      <c r="D9" s="40">
        <v>3047</v>
      </c>
      <c r="E9" s="40">
        <v>3483</v>
      </c>
      <c r="F9" s="16"/>
      <c r="G9" s="10">
        <v>120</v>
      </c>
      <c r="H9" s="22">
        <f t="shared" si="1"/>
        <v>0.26835914690098156</v>
      </c>
      <c r="I9" s="22">
        <f t="shared" si="0"/>
        <v>0.25417790506909882</v>
      </c>
      <c r="J9" s="22">
        <f t="shared" si="0"/>
        <v>0.29054861941439813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1572</v>
      </c>
      <c r="D10" s="40">
        <v>1427</v>
      </c>
      <c r="E10" s="40">
        <v>1498</v>
      </c>
      <c r="F10" s="16"/>
      <c r="G10" s="18">
        <v>144</v>
      </c>
      <c r="H10" s="22">
        <f t="shared" si="1"/>
        <v>0.13113477741011595</v>
      </c>
      <c r="I10" s="22">
        <f t="shared" si="0"/>
        <v>0.11903901231821595</v>
      </c>
      <c r="J10" s="22">
        <f t="shared" si="0"/>
        <v>0.12496176625976699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4.5544690585797349</v>
      </c>
      <c r="I14" s="9"/>
    </row>
    <row r="15" spans="1:26" x14ac:dyDescent="0.2">
      <c r="G15" s="34" t="s">
        <v>1</v>
      </c>
      <c r="H15" s="32">
        <v>0.38778382978148113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0.9998069738904749</v>
      </c>
      <c r="E20" s="9">
        <f t="shared" ref="E20:E24" si="3">(C20-D20)^2</f>
        <v>1.5166596063819749E-2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1.144519163317428E-30</v>
      </c>
      <c r="AF20" s="1"/>
    </row>
    <row r="21" spans="2:32" x14ac:dyDescent="0.2">
      <c r="B21" s="36">
        <v>48</v>
      </c>
      <c r="C21" s="8">
        <f t="shared" si="2"/>
        <v>0.98220393181881382</v>
      </c>
      <c r="D21" s="35">
        <f t="shared" ref="D21:D25" si="6">LOOKUP(B21,$G$19:$G$169,$H$19:$H$169)</f>
        <v>0.96096381313328183</v>
      </c>
      <c r="E21" s="9">
        <f t="shared" si="3"/>
        <v>4.5114264177548537E-4</v>
      </c>
      <c r="F21" s="8"/>
      <c r="G21" s="7">
        <v>2</v>
      </c>
      <c r="H21" s="8">
        <f t="shared" si="4"/>
        <v>1</v>
      </c>
      <c r="I21" s="9">
        <f t="shared" si="5"/>
        <v>1.5175614742336002E-22</v>
      </c>
      <c r="AF21" s="1"/>
    </row>
    <row r="22" spans="2:32" x14ac:dyDescent="0.2">
      <c r="B22" s="36">
        <v>72</v>
      </c>
      <c r="C22" s="8">
        <f t="shared" si="2"/>
        <v>0.74526596780023924</v>
      </c>
      <c r="D22" s="35">
        <f t="shared" si="6"/>
        <v>0.76312350760369418</v>
      </c>
      <c r="E22" s="9">
        <f t="shared" si="3"/>
        <v>3.1889172783197776E-4</v>
      </c>
      <c r="F22" s="8"/>
      <c r="G22" s="7">
        <v>3</v>
      </c>
      <c r="H22" s="8">
        <f t="shared" si="4"/>
        <v>1</v>
      </c>
      <c r="I22" s="9">
        <f t="shared" si="5"/>
        <v>1.9466059860535835E-18</v>
      </c>
      <c r="AF22" s="1"/>
    </row>
    <row r="23" spans="2:32" x14ac:dyDescent="0.2">
      <c r="B23" s="36">
        <v>96</v>
      </c>
      <c r="C23" s="8">
        <f t="shared" si="2"/>
        <v>0.50137641464838867</v>
      </c>
      <c r="D23" s="35">
        <f t="shared" si="6"/>
        <v>0.48983769507281094</v>
      </c>
      <c r="E23" s="9">
        <f t="shared" si="3"/>
        <v>1.3314204944382064E-4</v>
      </c>
      <c r="F23" s="8"/>
      <c r="G23" s="7">
        <v>4</v>
      </c>
      <c r="H23" s="8">
        <f t="shared" si="4"/>
        <v>0.99999999999999989</v>
      </c>
      <c r="I23" s="9">
        <f t="shared" si="5"/>
        <v>8.2432127859567299E-16</v>
      </c>
      <c r="AF23" s="1"/>
    </row>
    <row r="24" spans="2:32" x14ac:dyDescent="0.2">
      <c r="B24" s="36">
        <v>120</v>
      </c>
      <c r="C24" s="8">
        <f t="shared" si="2"/>
        <v>0.27102855712815949</v>
      </c>
      <c r="D24" s="35">
        <f t="shared" si="6"/>
        <v>0.27395039297117796</v>
      </c>
      <c r="E24" s="9">
        <f t="shared" si="3"/>
        <v>8.5371246935474658E-6</v>
      </c>
      <c r="F24" s="8"/>
      <c r="G24" s="7">
        <v>5</v>
      </c>
      <c r="H24" s="8">
        <f t="shared" si="4"/>
        <v>0.99999999999998457</v>
      </c>
      <c r="I24" s="9">
        <f t="shared" si="5"/>
        <v>6.1519727056963524E-14</v>
      </c>
      <c r="AF24" s="1"/>
    </row>
    <row r="25" spans="2:32" x14ac:dyDescent="0.2">
      <c r="B25" s="36">
        <v>144</v>
      </c>
      <c r="C25" s="8">
        <f>AVERAGE(H10:J10)</f>
        <v>0.12504518532936629</v>
      </c>
      <c r="D25" s="35">
        <f t="shared" si="6"/>
        <v>0.14206862188016489</v>
      </c>
      <c r="E25" s="9">
        <f>SUM(E19:E24)</f>
        <v>1.6078309607564577E-2</v>
      </c>
      <c r="F25" s="8"/>
      <c r="G25" s="7">
        <v>6</v>
      </c>
      <c r="H25" s="8">
        <f t="shared" si="4"/>
        <v>0.9999999999994772</v>
      </c>
      <c r="I25" s="9">
        <f t="shared" si="5"/>
        <v>1.6313610794696275E-12</v>
      </c>
      <c r="AF25" s="1"/>
    </row>
    <row r="26" spans="2:32" x14ac:dyDescent="0.2">
      <c r="B26" s="11"/>
      <c r="C26" s="12"/>
      <c r="D26" s="12"/>
      <c r="E26" s="13">
        <f>SUM(E19:E25)</f>
        <v>3.2156619215129155E-2</v>
      </c>
      <c r="F26" s="8"/>
      <c r="G26" s="7">
        <v>7</v>
      </c>
      <c r="H26" s="8">
        <f t="shared" si="4"/>
        <v>0.99999999999133049</v>
      </c>
      <c r="I26" s="9">
        <f t="shared" si="5"/>
        <v>2.1939892001018091E-11</v>
      </c>
    </row>
    <row r="27" spans="2:32" x14ac:dyDescent="0.2">
      <c r="G27" s="7">
        <v>8</v>
      </c>
      <c r="H27" s="8">
        <f t="shared" si="4"/>
        <v>0.99999999991288591</v>
      </c>
      <c r="I27" s="9">
        <f t="shared" si="5"/>
        <v>1.8343141758707587E-10</v>
      </c>
    </row>
    <row r="28" spans="2:32" x14ac:dyDescent="0.2">
      <c r="G28" s="7">
        <v>9</v>
      </c>
      <c r="H28" s="8">
        <f t="shared" si="4"/>
        <v>0.99999999939441919</v>
      </c>
      <c r="I28" s="9">
        <f t="shared" si="5"/>
        <v>1.0819380328930764E-9</v>
      </c>
    </row>
    <row r="29" spans="2:32" x14ac:dyDescent="0.2">
      <c r="G29" s="7">
        <v>10</v>
      </c>
      <c r="H29" s="8">
        <f t="shared" si="4"/>
        <v>0.99999999682103213</v>
      </c>
      <c r="I29" s="9">
        <f t="shared" si="5"/>
        <v>4.894325819289724E-9</v>
      </c>
    </row>
    <row r="30" spans="2:32" x14ac:dyDescent="0.2">
      <c r="G30" s="7">
        <v>11</v>
      </c>
      <c r="H30" s="8">
        <f t="shared" si="4"/>
        <v>0.99999998660971101</v>
      </c>
      <c r="I30" s="9">
        <f t="shared" si="5"/>
        <v>1.7990273856472801E-8</v>
      </c>
    </row>
    <row r="31" spans="2:32" x14ac:dyDescent="0.2">
      <c r="G31" s="7">
        <v>12</v>
      </c>
      <c r="H31" s="8">
        <f t="shared" si="4"/>
        <v>0.99999995272467701</v>
      </c>
      <c r="I31" s="9">
        <f t="shared" si="5"/>
        <v>5.600787984521258E-8</v>
      </c>
    </row>
    <row r="32" spans="2:32" x14ac:dyDescent="0.2">
      <c r="G32" s="7">
        <v>13</v>
      </c>
      <c r="H32" s="8">
        <f t="shared" si="4"/>
        <v>0.99999985550285175</v>
      </c>
      <c r="I32" s="9">
        <f t="shared" si="5"/>
        <v>1.5228280483738481E-7</v>
      </c>
    </row>
    <row r="33" spans="7:9" x14ac:dyDescent="0.2">
      <c r="G33" s="7">
        <v>14</v>
      </c>
      <c r="H33" s="8">
        <f t="shared" si="4"/>
        <v>0.99999960814341093</v>
      </c>
      <c r="I33" s="9">
        <f t="shared" si="5"/>
        <v>3.7012447206384564E-7</v>
      </c>
    </row>
    <row r="34" spans="7:9" x14ac:dyDescent="0.2">
      <c r="G34" s="7">
        <v>15</v>
      </c>
      <c r="H34" s="8">
        <f t="shared" si="4"/>
        <v>0.999999039033444</v>
      </c>
      <c r="I34" s="9">
        <f t="shared" si="5"/>
        <v>8.1877821530404043E-7</v>
      </c>
    </row>
    <row r="35" spans="7:9" x14ac:dyDescent="0.2">
      <c r="G35" s="7">
        <v>16</v>
      </c>
      <c r="H35" s="8">
        <f t="shared" si="4"/>
        <v>0.99999783661857833</v>
      </c>
      <c r="I35" s="9">
        <f t="shared" si="5"/>
        <v>1.6721603756075729E-6</v>
      </c>
    </row>
    <row r="36" spans="7:9" x14ac:dyDescent="0.2">
      <c r="G36" s="7">
        <v>17</v>
      </c>
      <c r="H36" s="8">
        <f t="shared" si="4"/>
        <v>0.99999547478683548</v>
      </c>
      <c r="I36" s="9">
        <f t="shared" si="5"/>
        <v>3.1887892953822868E-6</v>
      </c>
    </row>
    <row r="37" spans="7:9" x14ac:dyDescent="0.2">
      <c r="G37" s="7">
        <v>18</v>
      </c>
      <c r="H37" s="8">
        <f t="shared" si="4"/>
        <v>0.99999111854970024</v>
      </c>
      <c r="I37" s="9">
        <f t="shared" si="5"/>
        <v>5.7309055122740975E-6</v>
      </c>
    </row>
    <row r="38" spans="7:9" x14ac:dyDescent="0.2">
      <c r="G38" s="7">
        <v>19</v>
      </c>
      <c r="H38" s="8">
        <f t="shared" si="4"/>
        <v>0.99998351189831802</v>
      </c>
      <c r="I38" s="9">
        <f t="shared" si="5"/>
        <v>9.7806534460484555E-6</v>
      </c>
    </row>
    <row r="39" spans="7:9" x14ac:dyDescent="0.2">
      <c r="G39" s="7">
        <v>20</v>
      </c>
      <c r="H39" s="8">
        <f t="shared" si="4"/>
        <v>0.999970851771111</v>
      </c>
      <c r="I39" s="9">
        <f t="shared" si="5"/>
        <v>1.5951383210790733E-5</v>
      </c>
    </row>
    <row r="40" spans="7:9" x14ac:dyDescent="0.2">
      <c r="G40" s="7">
        <v>21</v>
      </c>
      <c r="H40" s="8">
        <f t="shared" si="4"/>
        <v>0.99995065381040915</v>
      </c>
      <c r="I40" s="9">
        <f t="shared" si="5"/>
        <v>2.4992565633765097E-5</v>
      </c>
    </row>
    <row r="41" spans="7:9" x14ac:dyDescent="0.2">
      <c r="G41" s="7">
        <v>22</v>
      </c>
      <c r="H41" s="8">
        <f t="shared" si="4"/>
        <v>0.99991961680584018</v>
      </c>
      <c r="I41" s="9">
        <f t="shared" si="5"/>
        <v>3.7787404954023848E-5</v>
      </c>
    </row>
    <row r="42" spans="7:9" x14ac:dyDescent="0.2">
      <c r="G42" s="7">
        <v>23</v>
      </c>
      <c r="H42" s="8">
        <f t="shared" si="4"/>
        <v>0.99987349331369357</v>
      </c>
      <c r="I42" s="9">
        <f t="shared" si="5"/>
        <v>5.5342883779716612E-5</v>
      </c>
    </row>
    <row r="43" spans="7:9" x14ac:dyDescent="0.2">
      <c r="G43" s="7">
        <v>24</v>
      </c>
      <c r="H43" s="8">
        <f t="shared" si="4"/>
        <v>0.9998069738904749</v>
      </c>
      <c r="I43" s="9">
        <f t="shared" si="5"/>
        <v>7.8772596862918855E-5</v>
      </c>
    </row>
    <row r="44" spans="7:9" x14ac:dyDescent="0.2">
      <c r="G44" s="7">
        <v>25</v>
      </c>
      <c r="H44" s="8">
        <f t="shared" si="4"/>
        <v>0.99971359174805241</v>
      </c>
      <c r="I44" s="9">
        <f t="shared" si="5"/>
        <v>1.092732591788431E-4</v>
      </c>
    </row>
    <row r="45" spans="7:9" x14ac:dyDescent="0.2">
      <c r="G45" s="7">
        <v>26</v>
      </c>
      <c r="H45" s="8">
        <f t="shared" si="4"/>
        <v>0.99958565354210038</v>
      </c>
      <c r="I45" s="9">
        <f t="shared" si="5"/>
        <v>1.4809617014798011E-4</v>
      </c>
    </row>
    <row r="46" spans="7:9" x14ac:dyDescent="0.2">
      <c r="G46" s="7">
        <v>27</v>
      </c>
      <c r="H46" s="8">
        <f t="shared" si="4"/>
        <v>0.99941420058720687</v>
      </c>
      <c r="I46" s="9">
        <f t="shared" si="5"/>
        <v>1.9651516390712935E-4</v>
      </c>
    </row>
    <row r="47" spans="7:9" x14ac:dyDescent="0.2">
      <c r="G47" s="7">
        <v>28</v>
      </c>
      <c r="H47" s="8">
        <f t="shared" si="4"/>
        <v>0.99918900319892467</v>
      </c>
      <c r="I47" s="9">
        <f t="shared" si="5"/>
        <v>2.5579267889673854E-4</v>
      </c>
    </row>
    <row r="48" spans="7:9" x14ac:dyDescent="0.2">
      <c r="G48" s="7">
        <v>29</v>
      </c>
      <c r="H48" s="8">
        <f t="shared" si="4"/>
        <v>0.99889858923219943</v>
      </c>
      <c r="I48" s="9">
        <f t="shared" si="5"/>
        <v>3.2714555585778318E-4</v>
      </c>
    </row>
    <row r="49" spans="7:9" x14ac:dyDescent="0.2">
      <c r="G49" s="7">
        <v>30</v>
      </c>
      <c r="H49" s="8">
        <f t="shared" si="4"/>
        <v>0.99853030633242379</v>
      </c>
      <c r="I49" s="9">
        <f t="shared" si="5"/>
        <v>4.1171204677972235E-4</v>
      </c>
    </row>
    <row r="50" spans="7:9" x14ac:dyDescent="0.2">
      <c r="G50" s="7">
        <v>31</v>
      </c>
      <c r="H50" s="8">
        <f t="shared" si="4"/>
        <v>0.99807041602813529</v>
      </c>
      <c r="I50" s="9">
        <f t="shared" si="5"/>
        <v>5.1052131677979218E-4</v>
      </c>
    </row>
    <row r="51" spans="7:9" x14ac:dyDescent="0.2">
      <c r="G51" s="7">
        <v>32</v>
      </c>
      <c r="H51" s="8">
        <f t="shared" si="4"/>
        <v>0.99750421663296618</v>
      </c>
      <c r="I51" s="9">
        <f t="shared" si="5"/>
        <v>6.2446647427106617E-4</v>
      </c>
    </row>
    <row r="52" spans="7:9" x14ac:dyDescent="0.2">
      <c r="G52" s="7">
        <v>33</v>
      </c>
      <c r="H52" s="8">
        <f t="shared" si="4"/>
        <v>0.99681619102209063</v>
      </c>
      <c r="I52" s="9">
        <f t="shared" si="5"/>
        <v>7.5428189717471775E-4</v>
      </c>
    </row>
    <row r="53" spans="7:9" x14ac:dyDescent="0.2">
      <c r="G53" s="7">
        <v>34</v>
      </c>
      <c r="H53" s="8">
        <f t="shared" si="4"/>
        <v>0.99599017471526752</v>
      </c>
      <c r="I53" s="9">
        <f t="shared" si="5"/>
        <v>9.0052535517205984E-4</v>
      </c>
    </row>
    <row r="54" spans="7:9" x14ac:dyDescent="0.2">
      <c r="G54" s="7">
        <v>35</v>
      </c>
      <c r="H54" s="8">
        <f t="shared" si="4"/>
        <v>0.99500953932639702</v>
      </c>
      <c r="I54" s="9">
        <f t="shared" si="5"/>
        <v>1.0635651760764404E-3</v>
      </c>
    </row>
    <row r="55" spans="7:9" x14ac:dyDescent="0.2">
      <c r="G55" s="7">
        <v>36</v>
      </c>
      <c r="H55" s="8">
        <f t="shared" si="4"/>
        <v>0.99385738630645459</v>
      </c>
      <c r="I55" s="9">
        <f t="shared" si="5"/>
        <v>1.2435724795669602E-3</v>
      </c>
    </row>
    <row r="56" spans="7:9" x14ac:dyDescent="0.2">
      <c r="G56" s="7">
        <v>37</v>
      </c>
      <c r="H56" s="8">
        <f t="shared" si="4"/>
        <v>0.99251674598186823</v>
      </c>
      <c r="I56" s="9">
        <f t="shared" si="5"/>
        <v>1.4405183106718075E-3</v>
      </c>
    </row>
    <row r="57" spans="7:9" x14ac:dyDescent="0.2">
      <c r="G57" s="7">
        <v>38</v>
      </c>
      <c r="H57" s="8">
        <f t="shared" si="4"/>
        <v>0.99097077713798487</v>
      </c>
      <c r="I57" s="9">
        <f t="shared" si="5"/>
        <v>1.6541753517657954E-3</v>
      </c>
    </row>
    <row r="58" spans="7:9" x14ac:dyDescent="0.2">
      <c r="G58" s="7">
        <v>39</v>
      </c>
      <c r="H58" s="8">
        <f t="shared" si="4"/>
        <v>0.9892029627796155</v>
      </c>
      <c r="I58" s="9">
        <f t="shared" si="5"/>
        <v>1.884123775789432E-3</v>
      </c>
    </row>
    <row r="59" spans="7:9" x14ac:dyDescent="0.2">
      <c r="G59" s="7">
        <v>40</v>
      </c>
      <c r="H59" s="8">
        <f t="shared" si="4"/>
        <v>0.98719729818096225</v>
      </c>
      <c r="I59" s="9">
        <f t="shared" si="5"/>
        <v>2.1297607230780541E-3</v>
      </c>
    </row>
    <row r="60" spans="7:9" x14ac:dyDescent="0.2">
      <c r="G60" s="7">
        <v>41</v>
      </c>
      <c r="H60" s="8">
        <f t="shared" si="4"/>
        <v>0.98493846788132111</v>
      </c>
      <c r="I60" s="9">
        <f t="shared" si="5"/>
        <v>2.3903128362951888E-3</v>
      </c>
    </row>
    <row r="61" spans="7:9" x14ac:dyDescent="0.2">
      <c r="G61" s="7">
        <v>42</v>
      </c>
      <c r="H61" s="8">
        <f t="shared" si="4"/>
        <v>0.98241200886046753</v>
      </c>
      <c r="I61" s="9">
        <f t="shared" si="5"/>
        <v>2.6648512682796439E-3</v>
      </c>
    </row>
    <row r="62" spans="7:9" x14ac:dyDescent="0.2">
      <c r="G62" s="7">
        <v>43</v>
      </c>
      <c r="H62" s="8">
        <f t="shared" si="4"/>
        <v>0.97960445771264393</v>
      </c>
      <c r="I62" s="9">
        <f t="shared" si="5"/>
        <v>2.9523085814971901E-3</v>
      </c>
    </row>
    <row r="63" spans="7:9" x14ac:dyDescent="0.2">
      <c r="G63" s="7">
        <v>44</v>
      </c>
      <c r="H63" s="8">
        <f t="shared" si="4"/>
        <v>0.97650348020939115</v>
      </c>
      <c r="I63" s="9">
        <f t="shared" si="5"/>
        <v>3.251496980526603E-3</v>
      </c>
    </row>
    <row r="64" spans="7:9" x14ac:dyDescent="0.2">
      <c r="G64" s="7">
        <v>45</v>
      </c>
      <c r="H64" s="8">
        <f t="shared" si="4"/>
        <v>0.97309798218250443</v>
      </c>
      <c r="I64" s="9">
        <f t="shared" si="5"/>
        <v>3.5611273560978958E-3</v>
      </c>
    </row>
    <row r="65" spans="7:9" x14ac:dyDescent="0.2">
      <c r="G65" s="7">
        <v>46</v>
      </c>
      <c r="H65" s="8">
        <f t="shared" si="4"/>
        <v>0.9693782011569182</v>
      </c>
      <c r="I65" s="9">
        <f t="shared" si="5"/>
        <v>3.8798286665076148E-3</v>
      </c>
    </row>
    <row r="66" spans="7:9" x14ac:dyDescent="0.2">
      <c r="G66" s="7">
        <v>47</v>
      </c>
      <c r="H66" s="8">
        <f t="shared" si="4"/>
        <v>0.96533577861096886</v>
      </c>
      <c r="I66" s="9">
        <f t="shared" si="5"/>
        <v>4.2061672361145865E-3</v>
      </c>
    </row>
    <row r="67" spans="7:9" x14ac:dyDescent="0.2">
      <c r="G67" s="7">
        <v>48</v>
      </c>
      <c r="H67" s="8">
        <f t="shared" si="4"/>
        <v>0.96096381313328183</v>
      </c>
      <c r="I67" s="9">
        <f t="shared" si="5"/>
        <v>4.538665607961366E-3</v>
      </c>
    </row>
    <row r="68" spans="7:9" x14ac:dyDescent="0.2">
      <c r="G68" s="7">
        <v>49</v>
      </c>
      <c r="H68" s="8">
        <f t="shared" si="4"/>
        <v>0.95625689507935097</v>
      </c>
      <c r="I68" s="9">
        <f t="shared" si="5"/>
        <v>4.8758206458035715E-3</v>
      </c>
    </row>
    <row r="69" spans="7:9" x14ac:dyDescent="0.2">
      <c r="G69" s="7">
        <v>50</v>
      </c>
      <c r="H69" s="8">
        <f t="shared" si="4"/>
        <v>0.95121112360687776</v>
      </c>
      <c r="I69" s="9">
        <f t="shared" si="5"/>
        <v>5.2161206379214894E-3</v>
      </c>
    </row>
    <row r="70" spans="7:9" x14ac:dyDescent="0.2">
      <c r="G70" s="7">
        <v>51</v>
      </c>
      <c r="H70" s="8">
        <f t="shared" si="4"/>
        <v>0.94582410718909826</v>
      </c>
      <c r="I70" s="9">
        <f t="shared" si="5"/>
        <v>5.5580612094744573E-3</v>
      </c>
    </row>
    <row r="71" spans="7:9" x14ac:dyDescent="0.2">
      <c r="G71" s="7">
        <v>52</v>
      </c>
      <c r="H71" s="8">
        <f t="shared" si="4"/>
        <v>0.94009494887292366</v>
      </c>
      <c r="I71" s="9">
        <f t="shared" si="5"/>
        <v>5.9001599007116393E-3</v>
      </c>
    </row>
    <row r="72" spans="7:9" x14ac:dyDescent="0.2">
      <c r="G72" s="7">
        <v>53</v>
      </c>
      <c r="H72" s="8">
        <f t="shared" si="4"/>
        <v>0.93402421766803168</v>
      </c>
      <c r="I72" s="9">
        <f t="shared" si="5"/>
        <v>6.2409693143131006E-3</v>
      </c>
    </row>
    <row r="73" spans="7:9" x14ac:dyDescent="0.2">
      <c r="G73" s="7">
        <v>54</v>
      </c>
      <c r="H73" s="8">
        <f t="shared" si="4"/>
        <v>0.92761390752886652</v>
      </c>
      <c r="I73" s="9">
        <f t="shared" si="5"/>
        <v>6.5790887760610135E-3</v>
      </c>
    </row>
    <row r="74" spans="7:9" x14ac:dyDescent="0.2">
      <c r="G74" s="7">
        <v>55</v>
      </c>
      <c r="H74" s="8">
        <f t="shared" si="4"/>
        <v>0.92086738542903013</v>
      </c>
      <c r="I74" s="9">
        <f t="shared" si="5"/>
        <v>6.91317448873951E-3</v>
      </c>
    </row>
    <row r="75" spans="7:9" x14ac:dyDescent="0.2">
      <c r="G75" s="7">
        <v>56</v>
      </c>
      <c r="H75" s="8">
        <f t="shared" si="4"/>
        <v>0.91378933003196461</v>
      </c>
      <c r="I75" s="9">
        <f t="shared" si="5"/>
        <v>7.24194818965048E-3</v>
      </c>
    </row>
    <row r="76" spans="7:9" x14ac:dyDescent="0.2">
      <c r="G76" s="7">
        <v>57</v>
      </c>
      <c r="H76" s="8">
        <f t="shared" si="4"/>
        <v>0.90638566243831487</v>
      </c>
      <c r="I76" s="9">
        <f t="shared" si="5"/>
        <v>7.5642043475746563E-3</v>
      </c>
    </row>
    <row r="77" spans="7:9" x14ac:dyDescent="0.2">
      <c r="G77" s="7">
        <v>58</v>
      </c>
      <c r="H77" s="8">
        <f t="shared" si="4"/>
        <v>0.89866347044380301</v>
      </c>
      <c r="I77" s="9">
        <f t="shared" si="5"/>
        <v>7.8788159556886193E-3</v>
      </c>
    </row>
    <row r="78" spans="7:9" x14ac:dyDescent="0.2">
      <c r="G78" s="7">
        <v>59</v>
      </c>
      <c r="H78" s="8">
        <f t="shared" si="4"/>
        <v>0.89063092767645036</v>
      </c>
      <c r="I78" s="9">
        <f t="shared" si="5"/>
        <v>8.1847389932246783E-3</v>
      </c>
    </row>
    <row r="79" spans="7:9" x14ac:dyDescent="0.2">
      <c r="G79" s="7">
        <v>60</v>
      </c>
      <c r="H79" s="8">
        <f t="shared" si="4"/>
        <v>0.88229720890273766</v>
      </c>
      <c r="I79" s="9">
        <f t="shared" si="5"/>
        <v>8.481015640942698E-3</v>
      </c>
    </row>
    <row r="80" spans="7:9" x14ac:dyDescent="0.2">
      <c r="G80" s="7">
        <v>61</v>
      </c>
      <c r="H80" s="8">
        <f t="shared" si="4"/>
        <v>0.87367240270258262</v>
      </c>
      <c r="I80" s="9">
        <f t="shared" si="5"/>
        <v>8.7667763442030658E-3</v>
      </c>
    </row>
    <row r="81" spans="7:9" x14ac:dyDescent="0.2">
      <c r="G81" s="7">
        <v>62</v>
      </c>
      <c r="H81" s="8">
        <f t="shared" si="4"/>
        <v>0.86476742261619788</v>
      </c>
      <c r="I81" s="9">
        <f t="shared" si="5"/>
        <v>9.0412408230275548E-3</v>
      </c>
    </row>
    <row r="82" spans="7:9" x14ac:dyDescent="0.2">
      <c r="G82" s="7">
        <v>63</v>
      </c>
      <c r="H82" s="8">
        <f t="shared" si="4"/>
        <v>0.85559391776482341</v>
      </c>
      <c r="I82" s="9">
        <f t="shared" si="5"/>
        <v>9.3037181314423439E-3</v>
      </c>
    </row>
    <row r="83" spans="7:9" x14ac:dyDescent="0.2">
      <c r="G83" s="7">
        <v>64</v>
      </c>
      <c r="H83" s="8">
        <f t="shared" si="4"/>
        <v>0.84616418384456737</v>
      </c>
      <c r="I83" s="9">
        <f t="shared" si="5"/>
        <v>9.5536058690269283E-3</v>
      </c>
    </row>
    <row r="84" spans="7:9" x14ac:dyDescent="0.2">
      <c r="G84" s="7">
        <v>65</v>
      </c>
      <c r="H84" s="8">
        <f t="shared" ref="H84:H147" si="7">1-_xlfn.LOGNORM.DIST(G84,H$14,H$15,TRUE)</f>
        <v>0.83649107529013889</v>
      </c>
      <c r="I84" s="9">
        <f t="shared" ref="I84:I147" si="8">_xlfn.LOGNORM.DIST(G84,$H$14,$H$15,FALSE)</f>
        <v>9.7903886463299658E-3</v>
      </c>
    </row>
    <row r="85" spans="7:9" x14ac:dyDescent="0.2">
      <c r="G85" s="7">
        <v>66</v>
      </c>
      <c r="H85" s="8">
        <f t="shared" si="7"/>
        <v>0.82658791930488884</v>
      </c>
      <c r="I85" s="9">
        <f t="shared" si="8"/>
        <v>1.0013635903015549E-2</v>
      </c>
    </row>
    <row r="86" spans="7:9" x14ac:dyDescent="0.2">
      <c r="G86" s="7">
        <v>67</v>
      </c>
      <c r="H86" s="8">
        <f t="shared" si="7"/>
        <v>0.81646843235662225</v>
      </c>
      <c r="I86" s="9">
        <f t="shared" si="8"/>
        <v>1.0222999173590361E-2</v>
      </c>
    </row>
    <row r="87" spans="7:9" x14ac:dyDescent="0.2">
      <c r="G87" s="7">
        <v>68</v>
      </c>
      <c r="H87" s="8">
        <f t="shared" si="7"/>
        <v>0.80614663964620736</v>
      </c>
      <c r="I87" s="9">
        <f t="shared" si="8"/>
        <v>1.0418208890621512E-2</v>
      </c>
    </row>
    <row r="88" spans="7:9" x14ac:dyDescent="0.2">
      <c r="G88" s="7">
        <v>69</v>
      </c>
      <c r="H88" s="8">
        <f t="shared" si="7"/>
        <v>0.79563679796885145</v>
      </c>
      <c r="I88" s="9">
        <f t="shared" si="8"/>
        <v>1.0599070809738625E-2</v>
      </c>
    </row>
    <row r="89" spans="7:9" x14ac:dyDescent="0.2">
      <c r="G89" s="7">
        <v>70</v>
      </c>
      <c r="H89" s="8">
        <f t="shared" si="7"/>
        <v>0.78495332230662684</v>
      </c>
      <c r="I89" s="9">
        <f t="shared" si="8"/>
        <v>1.0765462134638653E-2</v>
      </c>
    </row>
    <row r="90" spans="7:9" x14ac:dyDescent="0.2">
      <c r="G90" s="7">
        <v>71</v>
      </c>
      <c r="H90" s="8">
        <f t="shared" si="7"/>
        <v>0.77411071641578022</v>
      </c>
      <c r="I90" s="9">
        <f t="shared" si="8"/>
        <v>1.091732741396602E-2</v>
      </c>
    </row>
    <row r="91" spans="7:9" x14ac:dyDescent="0.2">
      <c r="G91" s="7">
        <v>72</v>
      </c>
      <c r="H91" s="8">
        <f t="shared" si="7"/>
        <v>0.76312350760369418</v>
      </c>
      <c r="I91" s="9">
        <f t="shared" si="8"/>
        <v>1.1054674275479725E-2</v>
      </c>
    </row>
    <row r="92" spans="7:9" x14ac:dyDescent="0.2">
      <c r="G92" s="7">
        <v>73</v>
      </c>
      <c r="H92" s="8">
        <f t="shared" si="7"/>
        <v>0.75200618582820877</v>
      </c>
      <c r="I92" s="9">
        <f t="shared" si="8"/>
        <v>1.1177569056472431E-2</v>
      </c>
    </row>
    <row r="93" spans="7:9" x14ac:dyDescent="0.2">
      <c r="G93" s="7">
        <v>74</v>
      </c>
      <c r="H93" s="8">
        <f t="shared" si="7"/>
        <v>0.74077314719620135</v>
      </c>
      <c r="I93" s="9">
        <f t="shared" si="8"/>
        <v>1.1286132383080084E-2</v>
      </c>
    </row>
    <row r="94" spans="7:9" x14ac:dyDescent="0.2">
      <c r="G94" s="7">
        <v>75</v>
      </c>
      <c r="H94" s="8">
        <f t="shared" si="7"/>
        <v>0.72943864188878738</v>
      </c>
      <c r="I94" s="9">
        <f t="shared" si="8"/>
        <v>1.1380534744997506E-2</v>
      </c>
    </row>
    <row r="95" spans="7:9" x14ac:dyDescent="0.2">
      <c r="G95" s="7">
        <v>76</v>
      </c>
      <c r="H95" s="8">
        <f t="shared" si="7"/>
        <v>0.71801672649691617</v>
      </c>
      <c r="I95" s="9">
        <f t="shared" si="8"/>
        <v>1.1460992106259294E-2</v>
      </c>
    </row>
    <row r="96" spans="7:9" x14ac:dyDescent="0.2">
      <c r="G96" s="7">
        <v>77</v>
      </c>
      <c r="H96" s="8">
        <f t="shared" si="7"/>
        <v>0.70652122071331003</v>
      </c>
      <c r="I96" s="9">
        <f t="shared" si="8"/>
        <v>1.1527761587205022E-2</v>
      </c>
    </row>
    <row r="97" spans="7:9" x14ac:dyDescent="0.2">
      <c r="G97" s="7">
        <v>78</v>
      </c>
      <c r="H97" s="8">
        <f t="shared" si="7"/>
        <v>0.69496566829416151</v>
      </c>
      <c r="I97" s="9">
        <f t="shared" si="8"/>
        <v>1.1581137247554879E-2</v>
      </c>
    </row>
    <row r="98" spans="7:9" x14ac:dyDescent="0.2">
      <c r="G98" s="7">
        <v>79</v>
      </c>
      <c r="H98" s="8">
        <f t="shared" si="7"/>
        <v>0.68336330217655006</v>
      </c>
      <c r="I98" s="9">
        <f t="shared" si="8"/>
        <v>1.1621445995699807E-2</v>
      </c>
    </row>
    <row r="99" spans="7:9" x14ac:dyDescent="0.2">
      <c r="G99" s="7">
        <v>80</v>
      </c>
      <c r="H99" s="8">
        <f t="shared" si="7"/>
        <v>0.67172701361468168</v>
      </c>
      <c r="I99" s="9">
        <f t="shared" si="8"/>
        <v>1.1649043644867182E-2</v>
      </c>
    </row>
    <row r="100" spans="7:9" x14ac:dyDescent="0.2">
      <c r="G100" s="7">
        <v>81</v>
      </c>
      <c r="H100" s="8">
        <f t="shared" si="7"/>
        <v>0.66006932517944195</v>
      </c>
      <c r="I100" s="9">
        <f t="shared" si="8"/>
        <v>1.1664311132765568E-2</v>
      </c>
    </row>
    <row r="101" spans="7:9" x14ac:dyDescent="0.2">
      <c r="G101" s="7">
        <v>82</v>
      </c>
      <c r="H101" s="8">
        <f t="shared" si="7"/>
        <v>0.64840236745104551</v>
      </c>
      <c r="I101" s="9">
        <f t="shared" si="8"/>
        <v>1.1667650917630895E-2</v>
      </c>
    </row>
    <row r="102" spans="7:9" x14ac:dyDescent="0.2">
      <c r="G102" s="7">
        <v>83</v>
      </c>
      <c r="H102" s="8">
        <f t="shared" si="7"/>
        <v>0.6367378592232924</v>
      </c>
      <c r="I102" s="9">
        <f t="shared" si="8"/>
        <v>1.1659483560288326E-2</v>
      </c>
    </row>
    <row r="103" spans="7:9" x14ac:dyDescent="0.2">
      <c r="G103" s="7">
        <v>84</v>
      </c>
      <c r="H103" s="8">
        <f t="shared" si="7"/>
        <v>0.62508709102987847</v>
      </c>
      <c r="I103" s="9">
        <f t="shared" si="8"/>
        <v>1.1640244498888808E-2</v>
      </c>
    </row>
    <row r="104" spans="7:9" x14ac:dyDescent="0.2">
      <c r="G104" s="7">
        <v>85</v>
      </c>
      <c r="H104" s="8">
        <f t="shared" si="7"/>
        <v>0.61346091179783468</v>
      </c>
      <c r="I104" s="9">
        <f t="shared" si="8"/>
        <v>1.1610381020365875E-2</v>
      </c>
    </row>
    <row r="105" spans="7:9" x14ac:dyDescent="0.2">
      <c r="G105" s="7">
        <v>86</v>
      </c>
      <c r="H105" s="8">
        <f t="shared" si="7"/>
        <v>0.60186971843034531</v>
      </c>
      <c r="I105" s="9">
        <f t="shared" si="8"/>
        <v>1.1570349430363556E-2</v>
      </c>
    </row>
    <row r="106" spans="7:9" x14ac:dyDescent="0.2">
      <c r="G106" s="7">
        <v>87</v>
      </c>
      <c r="H106" s="8">
        <f t="shared" si="7"/>
        <v>0.59032344812041226</v>
      </c>
      <c r="I106" s="9">
        <f t="shared" si="8"/>
        <v>1.152061242139173E-2</v>
      </c>
    </row>
    <row r="107" spans="7:9" x14ac:dyDescent="0.2">
      <c r="G107" s="7">
        <v>88</v>
      </c>
      <c r="H107" s="8">
        <f t="shared" si="7"/>
        <v>0.57883157319801937</v>
      </c>
      <c r="I107" s="9">
        <f t="shared" si="8"/>
        <v>1.1461636637249226E-2</v>
      </c>
    </row>
    <row r="108" spans="7:9" x14ac:dyDescent="0.2">
      <c r="G108" s="7">
        <v>89</v>
      </c>
      <c r="H108" s="8">
        <f t="shared" si="7"/>
        <v>0.56740309831609881</v>
      </c>
      <c r="I108" s="9">
        <f t="shared" si="8"/>
        <v>1.1393890430294977E-2</v>
      </c>
    </row>
    <row r="109" spans="7:9" x14ac:dyDescent="0.2">
      <c r="G109" s="7">
        <v>90</v>
      </c>
      <c r="H109" s="8">
        <f t="shared" si="7"/>
        <v>0.55604655978469242</v>
      </c>
      <c r="I109" s="9">
        <f t="shared" si="8"/>
        <v>1.1317841806922881E-2</v>
      </c>
    </row>
    <row r="110" spans="7:9" x14ac:dyDescent="0.2">
      <c r="G110" s="7">
        <v>91</v>
      </c>
      <c r="H110" s="8">
        <f t="shared" si="7"/>
        <v>0.54477002686786435</v>
      </c>
      <c r="I110" s="9">
        <f t="shared" si="8"/>
        <v>1.1233956555584833E-2</v>
      </c>
    </row>
    <row r="111" spans="7:9" x14ac:dyDescent="0.2">
      <c r="G111" s="7">
        <v>92</v>
      </c>
      <c r="H111" s="8">
        <f t="shared" si="7"/>
        <v>0.53358110486397536</v>
      </c>
      <c r="I111" s="9">
        <f t="shared" si="8"/>
        <v>1.1142696550887969E-2</v>
      </c>
    </row>
    <row r="112" spans="7:9" x14ac:dyDescent="0.2">
      <c r="G112" s="7">
        <v>93</v>
      </c>
      <c r="H112" s="8">
        <f t="shared" si="7"/>
        <v>0.52248693979677285</v>
      </c>
      <c r="I112" s="9">
        <f t="shared" si="8"/>
        <v>1.1044518226647329E-2</v>
      </c>
    </row>
    <row r="113" spans="7:9" x14ac:dyDescent="0.2">
      <c r="G113" s="7">
        <v>94</v>
      </c>
      <c r="H113" s="8">
        <f t="shared" si="7"/>
        <v>0.51149422455210058</v>
      </c>
      <c r="I113" s="9">
        <f t="shared" si="8"/>
        <v>1.0939871210284285E-2</v>
      </c>
    </row>
    <row r="114" spans="7:9" x14ac:dyDescent="0.2">
      <c r="G114" s="7">
        <v>95</v>
      </c>
      <c r="H114" s="8">
        <f t="shared" si="7"/>
        <v>0.50060920630284311</v>
      </c>
      <c r="I114" s="9">
        <f t="shared" si="8"/>
        <v>1.0829197110607956E-2</v>
      </c>
    </row>
    <row r="115" spans="7:9" x14ac:dyDescent="0.2">
      <c r="G115" s="7">
        <v>96</v>
      </c>
      <c r="H115" s="8">
        <f t="shared" si="7"/>
        <v>0.48983769507281094</v>
      </c>
      <c r="I115" s="9">
        <f t="shared" si="8"/>
        <v>1.0712928450782569E-2</v>
      </c>
    </row>
    <row r="116" spans="7:9" x14ac:dyDescent="0.2">
      <c r="G116" s="7">
        <v>97</v>
      </c>
      <c r="H116" s="8">
        <f t="shared" si="7"/>
        <v>0.479185073298525</v>
      </c>
      <c r="I116" s="9">
        <f t="shared" si="8"/>
        <v>1.0591487738156406E-2</v>
      </c>
    </row>
    <row r="117" spans="7:9" x14ac:dyDescent="0.2">
      <c r="G117" s="7">
        <v>98</v>
      </c>
      <c r="H117" s="8">
        <f t="shared" si="7"/>
        <v>0.46865630625622989</v>
      </c>
      <c r="I117" s="9">
        <f t="shared" si="8"/>
        <v>1.0465286662589678E-2</v>
      </c>
    </row>
    <row r="118" spans="7:9" x14ac:dyDescent="0.2">
      <c r="G118" s="7">
        <v>99</v>
      </c>
      <c r="H118" s="8">
        <f t="shared" si="7"/>
        <v>0.45825595322980139</v>
      </c>
      <c r="I118" s="9">
        <f t="shared" si="8"/>
        <v>1.0334725414959682E-2</v>
      </c>
    </row>
    <row r="119" spans="7:9" x14ac:dyDescent="0.2">
      <c r="G119" s="7">
        <v>100</v>
      </c>
      <c r="H119" s="8">
        <f t="shared" si="7"/>
        <v>0.44798817930348245</v>
      </c>
      <c r="I119" s="9">
        <f t="shared" si="8"/>
        <v>1.0200192117628303E-2</v>
      </c>
    </row>
    <row r="120" spans="7:9" x14ac:dyDescent="0.2">
      <c r="G120" s="7">
        <v>101</v>
      </c>
      <c r="H120" s="8">
        <f t="shared" si="7"/>
        <v>0.43785676767154547</v>
      </c>
      <c r="I120" s="9">
        <f t="shared" si="8"/>
        <v>1.0062062358819701E-2</v>
      </c>
    </row>
    <row r="121" spans="7:9" x14ac:dyDescent="0.2">
      <c r="G121" s="7">
        <v>102</v>
      </c>
      <c r="H121" s="8">
        <f t="shared" si="7"/>
        <v>0.42786513236488832</v>
      </c>
      <c r="I121" s="9">
        <f t="shared" si="8"/>
        <v>9.9206988230632724E-3</v>
      </c>
    </row>
    <row r="122" spans="7:9" x14ac:dyDescent="0.2">
      <c r="G122" s="7">
        <v>103</v>
      </c>
      <c r="H122" s="8">
        <f t="shared" si="7"/>
        <v>0.41801633130233617</v>
      </c>
      <c r="I122" s="9">
        <f t="shared" si="8"/>
        <v>9.7764510101040151E-3</v>
      </c>
    </row>
    <row r="123" spans="7:9" x14ac:dyDescent="0.2">
      <c r="G123" s="7">
        <v>104</v>
      </c>
      <c r="H123" s="8">
        <f t="shared" si="7"/>
        <v>0.40831307958186958</v>
      </c>
      <c r="I123" s="9">
        <f t="shared" si="8"/>
        <v>9.629655034956849E-3</v>
      </c>
    </row>
    <row r="124" spans="7:9" x14ac:dyDescent="0.2">
      <c r="G124" s="7">
        <v>105</v>
      </c>
      <c r="H124" s="8">
        <f t="shared" si="7"/>
        <v>0.39875776293415255</v>
      </c>
      <c r="I124" s="9">
        <f t="shared" si="8"/>
        <v>9.4806335020797827E-3</v>
      </c>
    </row>
    <row r="125" spans="7:9" x14ac:dyDescent="0.2">
      <c r="G125" s="7">
        <v>106</v>
      </c>
      <c r="H125" s="8">
        <f t="shared" si="7"/>
        <v>0.38935245126764884</v>
      </c>
      <c r="I125" s="9">
        <f t="shared" si="8"/>
        <v>9.3296954469562193E-3</v>
      </c>
    </row>
    <row r="126" spans="7:9" x14ac:dyDescent="0.2">
      <c r="G126" s="7">
        <v>107</v>
      </c>
      <c r="H126" s="8">
        <f t="shared" si="7"/>
        <v>0.38009891224112069</v>
      </c>
      <c r="I126" s="9">
        <f t="shared" si="8"/>
        <v>9.1771363387031877E-3</v>
      </c>
    </row>
    <row r="127" spans="7:9" x14ac:dyDescent="0.2">
      <c r="G127" s="7">
        <v>108</v>
      </c>
      <c r="H127" s="8">
        <f t="shared" si="7"/>
        <v>0.37099862480553836</v>
      </c>
      <c r="I127" s="9">
        <f t="shared" si="8"/>
        <v>9.0232381376560266E-3</v>
      </c>
    </row>
    <row r="128" spans="7:9" x14ac:dyDescent="0.2">
      <c r="G128" s="7">
        <v>109</v>
      </c>
      <c r="H128" s="8">
        <f t="shared" si="7"/>
        <v>0.3620527926633188</v>
      </c>
      <c r="I128" s="9">
        <f t="shared" si="8"/>
        <v>8.868269402217346E-3</v>
      </c>
    </row>
    <row r="129" spans="7:9" x14ac:dyDescent="0.2">
      <c r="G129" s="7">
        <v>110</v>
      </c>
      <c r="H129" s="8">
        <f t="shared" si="7"/>
        <v>0.35326235759832425</v>
      </c>
      <c r="I129" s="9">
        <f t="shared" si="8"/>
        <v>8.7124854395943391E-3</v>
      </c>
    </row>
    <row r="130" spans="7:9" x14ac:dyDescent="0.2">
      <c r="G130" s="7">
        <v>111</v>
      </c>
      <c r="H130" s="8">
        <f t="shared" si="7"/>
        <v>0.34462801263531029</v>
      </c>
      <c r="I130" s="9">
        <f t="shared" si="8"/>
        <v>8.5561284953830728E-3</v>
      </c>
    </row>
    <row r="131" spans="7:9" x14ac:dyDescent="0.2">
      <c r="G131" s="7">
        <v>112</v>
      </c>
      <c r="H131" s="8">
        <f t="shared" si="7"/>
        <v>0.33615021499232656</v>
      </c>
      <c r="I131" s="9">
        <f t="shared" si="8"/>
        <v>8.3994279772853786E-3</v>
      </c>
    </row>
    <row r="132" spans="7:9" x14ac:dyDescent="0.2">
      <c r="G132" s="7">
        <v>113</v>
      </c>
      <c r="H132" s="8">
        <f t="shared" si="7"/>
        <v>0.32782919879419159</v>
      </c>
      <c r="I132" s="9">
        <f t="shared" si="8"/>
        <v>8.2426007085662396E-3</v>
      </c>
    </row>
    <row r="133" spans="7:9" x14ac:dyDescent="0.2">
      <c r="G133" s="7">
        <v>114</v>
      </c>
      <c r="H133" s="8">
        <f t="shared" si="7"/>
        <v>0.31966498751934691</v>
      </c>
      <c r="I133" s="9">
        <f t="shared" si="8"/>
        <v>8.0858512071702564E-3</v>
      </c>
    </row>
    <row r="134" spans="7:9" x14ac:dyDescent="0.2">
      <c r="G134" s="7">
        <v>115</v>
      </c>
      <c r="H134" s="8">
        <f t="shared" si="7"/>
        <v>0.31165740615635074</v>
      </c>
      <c r="I134" s="9">
        <f t="shared" si="8"/>
        <v>7.9293719867176392E-3</v>
      </c>
    </row>
    <row r="135" spans="7:9" x14ac:dyDescent="0.2">
      <c r="G135" s="7">
        <v>116</v>
      </c>
      <c r="H135" s="8">
        <f t="shared" si="7"/>
        <v>0.30380609304990536</v>
      </c>
      <c r="I135" s="9">
        <f t="shared" si="8"/>
        <v>7.77334387589039E-3</v>
      </c>
    </row>
    <row r="136" spans="7:9" x14ac:dyDescent="0.2">
      <c r="G136" s="7">
        <v>117</v>
      </c>
      <c r="H136" s="8">
        <f t="shared" si="7"/>
        <v>0.29611051141965061</v>
      </c>
      <c r="I136" s="9">
        <f t="shared" si="8"/>
        <v>7.6179363529971546E-3</v>
      </c>
    </row>
    <row r="137" spans="7:9" x14ac:dyDescent="0.2">
      <c r="G137" s="7">
        <v>118</v>
      </c>
      <c r="H137" s="8">
        <f t="shared" si="7"/>
        <v>0.28856996053804307</v>
      </c>
      <c r="I137" s="9">
        <f t="shared" si="8"/>
        <v>7.463307892770818E-3</v>
      </c>
    </row>
    <row r="138" spans="7:9" x14ac:dyDescent="0.2">
      <c r="G138" s="7">
        <v>119</v>
      </c>
      <c r="H138" s="8">
        <f t="shared" si="7"/>
        <v>0.28118358655645115</v>
      </c>
      <c r="I138" s="9">
        <f t="shared" si="8"/>
        <v>7.3096063227051184E-3</v>
      </c>
    </row>
    <row r="139" spans="7:9" x14ac:dyDescent="0.2">
      <c r="G139" s="7">
        <v>120</v>
      </c>
      <c r="H139" s="8">
        <f t="shared" si="7"/>
        <v>0.27395039297117796</v>
      </c>
      <c r="I139" s="9">
        <f t="shared" si="8"/>
        <v>7.1569691864760906E-3</v>
      </c>
    </row>
    <row r="140" spans="7:9" x14ac:dyDescent="0.2">
      <c r="G140" s="7">
        <v>121</v>
      </c>
      <c r="H140" s="8">
        <f t="shared" si="7"/>
        <v>0.26686925072345735</v>
      </c>
      <c r="I140" s="9">
        <f t="shared" si="8"/>
        <v>7.0055241122201862E-3</v>
      </c>
    </row>
    <row r="141" spans="7:9" x14ac:dyDescent="0.2">
      <c r="G141" s="7">
        <v>122</v>
      </c>
      <c r="H141" s="8">
        <f t="shared" si="7"/>
        <v>0.25993890792959407</v>
      </c>
      <c r="I141" s="9">
        <f t="shared" si="8"/>
        <v>6.8553891836539366E-3</v>
      </c>
    </row>
    <row r="142" spans="7:9" x14ac:dyDescent="0.2">
      <c r="G142" s="7">
        <v>123</v>
      </c>
      <c r="H142" s="8">
        <f t="shared" si="7"/>
        <v>0.25315799923932292</v>
      </c>
      <c r="I142" s="9">
        <f t="shared" si="8"/>
        <v>6.7066733122198886E-3</v>
      </c>
    </row>
    <row r="143" spans="7:9" x14ac:dyDescent="0.2">
      <c r="G143" s="7">
        <v>124</v>
      </c>
      <c r="H143" s="8">
        <f t="shared" si="7"/>
        <v>0.24652505482219644</v>
      </c>
      <c r="I143" s="9">
        <f t="shared" si="8"/>
        <v>6.559476608631383E-3</v>
      </c>
    </row>
    <row r="144" spans="7:9" x14ac:dyDescent="0.2">
      <c r="G144" s="7">
        <v>125</v>
      </c>
      <c r="H144" s="8">
        <f t="shared" si="7"/>
        <v>0.24003850898334644</v>
      </c>
      <c r="I144" s="9">
        <f t="shared" si="8"/>
        <v>6.4138907523634773E-3</v>
      </c>
    </row>
    <row r="145" spans="7:9" x14ac:dyDescent="0.2">
      <c r="G145" s="7">
        <v>126</v>
      </c>
      <c r="H145" s="8">
        <f t="shared" si="7"/>
        <v>0.23369670841131507</v>
      </c>
      <c r="I145" s="9">
        <f t="shared" si="8"/>
        <v>6.2699993578003892E-3</v>
      </c>
    </row>
    <row r="146" spans="7:9" x14ac:dyDescent="0.2">
      <c r="G146" s="7">
        <v>127</v>
      </c>
      <c r="H146" s="8">
        <f t="shared" si="7"/>
        <v>0.22749792006189695</v>
      </c>
      <c r="I146" s="9">
        <f t="shared" si="8"/>
        <v>6.1278783359015356E-3</v>
      </c>
    </row>
    <row r="147" spans="7:9" x14ac:dyDescent="0.2">
      <c r="G147" s="7">
        <v>128</v>
      </c>
      <c r="H147" s="8">
        <f t="shared" si="7"/>
        <v>0.22144033868297752</v>
      </c>
      <c r="I147" s="9">
        <f t="shared" si="8"/>
        <v>5.9875962503887709E-3</v>
      </c>
    </row>
    <row r="148" spans="7:9" x14ac:dyDescent="0.2">
      <c r="G148" s="7">
        <v>129</v>
      </c>
      <c r="H148" s="8">
        <f t="shared" ref="H148:H169" si="9">1-_xlfn.LOGNORM.DIST(G148,H$14,H$15,TRUE)</f>
        <v>0.21552209398628563</v>
      </c>
      <c r="I148" s="9">
        <f t="shared" ref="I148:I169" si="10">_xlfn.LOGNORM.DIST(G148,$H$14,$H$15,FALSE)</f>
        <v>5.8492146675868236E-3</v>
      </c>
    </row>
    <row r="149" spans="7:9" x14ac:dyDescent="0.2">
      <c r="G149" s="7">
        <v>130</v>
      </c>
      <c r="H149" s="8">
        <f t="shared" si="9"/>
        <v>0.20974125747280159</v>
      </c>
      <c r="I149" s="9">
        <f t="shared" si="10"/>
        <v>5.712788499169355E-3</v>
      </c>
    </row>
    <row r="150" spans="7:9" x14ac:dyDescent="0.2">
      <c r="G150" s="7">
        <v>131</v>
      </c>
      <c r="H150" s="8">
        <f t="shared" si="9"/>
        <v>0.20409584891923083</v>
      </c>
      <c r="I150" s="9">
        <f t="shared" si="10"/>
        <v>5.5783663371723391E-3</v>
      </c>
    </row>
    <row r="151" spans="7:9" x14ac:dyDescent="0.2">
      <c r="G151" s="7">
        <v>132</v>
      </c>
      <c r="H151" s="8">
        <f t="shared" si="9"/>
        <v>0.19858384253356076</v>
      </c>
      <c r="I151" s="9">
        <f t="shared" si="10"/>
        <v>5.4459907807380865E-3</v>
      </c>
    </row>
    <row r="152" spans="7:9" x14ac:dyDescent="0.2">
      <c r="G152" s="7">
        <v>133</v>
      </c>
      <c r="H152" s="8">
        <f t="shared" si="9"/>
        <v>0.19320317278819843</v>
      </c>
      <c r="I152" s="9">
        <f t="shared" si="10"/>
        <v>5.3156987541452868E-3</v>
      </c>
    </row>
    <row r="153" spans="7:9" x14ac:dyDescent="0.2">
      <c r="G153" s="7">
        <v>134</v>
      </c>
      <c r="H153" s="8">
        <f t="shared" si="9"/>
        <v>0.18795173993958647</v>
      </c>
      <c r="I153" s="9">
        <f t="shared" si="10"/>
        <v>5.1875218157646369E-3</v>
      </c>
    </row>
    <row r="154" spans="7:9" x14ac:dyDescent="0.2">
      <c r="G154" s="7">
        <v>135</v>
      </c>
      <c r="H154" s="8">
        <f t="shared" si="9"/>
        <v>0.1828274152435212</v>
      </c>
      <c r="I154" s="9">
        <f t="shared" si="10"/>
        <v>5.0614864576563404E-3</v>
      </c>
    </row>
    <row r="155" spans="7:9" x14ac:dyDescent="0.2">
      <c r="G155" s="7">
        <v>136</v>
      </c>
      <c r="H155" s="8">
        <f t="shared" si="9"/>
        <v>0.1778280458756486</v>
      </c>
      <c r="I155" s="9">
        <f t="shared" si="10"/>
        <v>4.937614395595198E-3</v>
      </c>
    </row>
    <row r="156" spans="7:9" x14ac:dyDescent="0.2">
      <c r="G156" s="7">
        <v>137</v>
      </c>
      <c r="H156" s="8">
        <f t="shared" si="9"/>
        <v>0.17295145956678137</v>
      </c>
      <c r="I156" s="9">
        <f t="shared" si="10"/>
        <v>4.8159228493715733E-3</v>
      </c>
    </row>
    <row r="157" spans="7:9" x14ac:dyDescent="0.2">
      <c r="G157" s="7">
        <v>138</v>
      </c>
      <c r="H157" s="8">
        <f t="shared" si="9"/>
        <v>0.16819546896282245</v>
      </c>
      <c r="I157" s="9">
        <f t="shared" si="10"/>
        <v>4.6964248132732147E-3</v>
      </c>
    </row>
    <row r="158" spans="7:9" x14ac:dyDescent="0.2">
      <c r="G158" s="7">
        <v>139</v>
      </c>
      <c r="H158" s="8">
        <f t="shared" si="9"/>
        <v>0.16355787571913727</v>
      </c>
      <c r="I158" s="9">
        <f t="shared" si="10"/>
        <v>4.5791293167036003E-3</v>
      </c>
    </row>
    <row r="159" spans="7:9" x14ac:dyDescent="0.2">
      <c r="G159" s="7">
        <v>140</v>
      </c>
      <c r="H159" s="8">
        <f t="shared" si="9"/>
        <v>0.15903647433923651</v>
      </c>
      <c r="I159" s="9">
        <f t="shared" si="10"/>
        <v>4.4640416749373458E-3</v>
      </c>
    </row>
    <row r="160" spans="7:9" x14ac:dyDescent="0.2">
      <c r="G160" s="7">
        <v>141</v>
      </c>
      <c r="H160" s="8">
        <f t="shared" si="9"/>
        <v>0.15462905576762509</v>
      </c>
      <c r="I160" s="9">
        <f t="shared" si="10"/>
        <v>4.3511637300542019E-3</v>
      </c>
    </row>
    <row r="161" spans="7:9" x14ac:dyDescent="0.2">
      <c r="G161" s="7">
        <v>142</v>
      </c>
      <c r="H161" s="8">
        <f t="shared" si="9"/>
        <v>0.15033341074659412</v>
      </c>
      <c r="I161" s="9">
        <f t="shared" si="10"/>
        <v>4.2404940821280214E-3</v>
      </c>
    </row>
    <row r="162" spans="7:9" x14ac:dyDescent="0.2">
      <c r="G162" s="7">
        <v>143</v>
      </c>
      <c r="H162" s="8">
        <f t="shared" si="9"/>
        <v>0.14614733294665139</v>
      </c>
      <c r="I162" s="9">
        <f t="shared" si="10"/>
        <v>4.1320283107788847E-3</v>
      </c>
    </row>
    <row r="163" spans="7:9" x14ac:dyDescent="0.2">
      <c r="G163" s="7">
        <v>144</v>
      </c>
      <c r="H163" s="8">
        <f t="shared" si="9"/>
        <v>0.14206862188016489</v>
      </c>
      <c r="I163" s="9">
        <f t="shared" si="10"/>
        <v>4.0257591872239276E-3</v>
      </c>
    </row>
    <row r="164" spans="7:9" x14ac:dyDescent="0.2">
      <c r="G164" s="7">
        <v>145</v>
      </c>
      <c r="H164" s="8">
        <f t="shared" si="9"/>
        <v>0.13809508560764128</v>
      </c>
      <c r="I164" s="9">
        <f t="shared" si="10"/>
        <v>3.921676876986204E-3</v>
      </c>
    </row>
    <row r="165" spans="7:9" x14ac:dyDescent="0.2">
      <c r="G165" s="7">
        <v>146</v>
      </c>
      <c r="H165" s="8">
        <f t="shared" si="9"/>
        <v>0.13422454324588928</v>
      </c>
      <c r="I165" s="9">
        <f t="shared" si="10"/>
        <v>3.8197691334410054E-3</v>
      </c>
    </row>
    <row r="166" spans="7:9" x14ac:dyDescent="0.2">
      <c r="G166" s="7">
        <v>147</v>
      </c>
      <c r="H166" s="8">
        <f t="shared" si="9"/>
        <v>0.13045482728713975</v>
      </c>
      <c r="I166" s="9">
        <f t="shared" si="10"/>
        <v>3.7200214823972827E-3</v>
      </c>
    </row>
    <row r="167" spans="7:9" x14ac:dyDescent="0.2">
      <c r="G167" s="7">
        <v>148</v>
      </c>
      <c r="H167" s="8">
        <f t="shared" si="9"/>
        <v>0.12678378573797688</v>
      </c>
      <c r="I167" s="9">
        <f t="shared" si="10"/>
        <v>3.6224173979256345E-3</v>
      </c>
    </row>
    <row r="168" spans="7:9" x14ac:dyDescent="0.2">
      <c r="G168" s="7">
        <v>149</v>
      </c>
      <c r="H168" s="8">
        <f t="shared" si="9"/>
        <v>0.12320928408672638</v>
      </c>
      <c r="I168" s="9">
        <f t="shared" si="10"/>
        <v>3.526938469657067E-3</v>
      </c>
    </row>
    <row r="169" spans="7:9" x14ac:dyDescent="0.2">
      <c r="G169" s="7">
        <v>150</v>
      </c>
      <c r="H169" s="8">
        <f t="shared" si="9"/>
        <v>0.11972920710771284</v>
      </c>
      <c r="I169" s="9">
        <f t="shared" si="10"/>
        <v>3.433564561786305E-3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C7FD-1F7E-2945-841B-CCCEE58A55E0}">
  <dimension ref="A1:AF170"/>
  <sheetViews>
    <sheetView zoomScale="58" workbookViewId="0">
      <selection activeCell="C20" sqref="C20:D25"/>
    </sheetView>
  </sheetViews>
  <sheetFormatPr baseColWidth="10" defaultRowHeight="16" x14ac:dyDescent="0.2"/>
  <cols>
    <col min="1" max="1" width="24.83203125" customWidth="1"/>
    <col min="9" max="9" width="14" bestFit="1" customWidth="1"/>
  </cols>
  <sheetData>
    <row r="1" spans="1:26" ht="44" customHeight="1" x14ac:dyDescent="0.55000000000000004">
      <c r="A1" s="14" t="s">
        <v>17</v>
      </c>
    </row>
    <row r="3" spans="1:26" x14ac:dyDescent="0.2">
      <c r="B3" s="15"/>
      <c r="C3" s="28" t="s">
        <v>2</v>
      </c>
      <c r="D3" s="28"/>
      <c r="E3" s="29"/>
      <c r="F3" s="26"/>
      <c r="G3" s="21"/>
      <c r="H3" s="28" t="s">
        <v>4</v>
      </c>
      <c r="I3" s="28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B4" s="10">
        <v>0</v>
      </c>
      <c r="C4" s="40">
        <v>11537</v>
      </c>
      <c r="D4" s="40">
        <v>12164</v>
      </c>
      <c r="E4" s="40">
        <v>12262</v>
      </c>
      <c r="F4" s="16"/>
      <c r="G4" s="10">
        <v>0</v>
      </c>
      <c r="H4" s="22">
        <f>C4/AVERAGE($C$4:$E$4)</f>
        <v>0.96240580596724412</v>
      </c>
      <c r="I4" s="22">
        <f t="shared" ref="I4:J10" si="0">D4/AVERAGE($C$4:$E$4)</f>
        <v>1.0147095626060119</v>
      </c>
      <c r="J4" s="22">
        <f t="shared" si="0"/>
        <v>1.0228846314267441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">
      <c r="B5" s="10">
        <v>24</v>
      </c>
      <c r="C5" s="40">
        <v>13013</v>
      </c>
      <c r="D5" s="40">
        <v>13622</v>
      </c>
      <c r="E5" s="40">
        <v>13750</v>
      </c>
      <c r="F5" s="16"/>
      <c r="G5" s="10">
        <v>24</v>
      </c>
      <c r="H5" s="22">
        <f t="shared" ref="H5:H10" si="1">C5/AVERAGE($C$4:$E$4)</f>
        <v>1.0855323526958263</v>
      </c>
      <c r="I5" s="22">
        <f t="shared" si="0"/>
        <v>1.1363345660818063</v>
      </c>
      <c r="J5" s="22">
        <f t="shared" si="0"/>
        <v>1.147012206990518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B6" s="10">
        <v>48</v>
      </c>
      <c r="C6" s="40">
        <v>11282</v>
      </c>
      <c r="D6" s="40">
        <v>12084</v>
      </c>
      <c r="E6" s="40">
        <v>11237</v>
      </c>
      <c r="F6" s="16"/>
      <c r="G6" s="10">
        <v>48</v>
      </c>
      <c r="H6" s="22">
        <f t="shared" si="1"/>
        <v>0.94113394321942001</v>
      </c>
      <c r="I6" s="22">
        <f t="shared" si="0"/>
        <v>1.008036037038067</v>
      </c>
      <c r="J6" s="22">
        <f t="shared" si="0"/>
        <v>0.93738008508745108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">
      <c r="B7" s="10">
        <v>72</v>
      </c>
      <c r="C7" s="40">
        <v>8910</v>
      </c>
      <c r="D7" s="40">
        <v>9703</v>
      </c>
      <c r="E7" s="40">
        <v>8038</v>
      </c>
      <c r="F7" s="16"/>
      <c r="G7" s="10">
        <v>72</v>
      </c>
      <c r="H7" s="22">
        <f t="shared" si="1"/>
        <v>0.74326391012985571</v>
      </c>
      <c r="I7" s="22">
        <f t="shared" si="0"/>
        <v>0.80941523232210888</v>
      </c>
      <c r="J7" s="22">
        <f t="shared" si="0"/>
        <v>0.67052248143925708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">
      <c r="B8" s="10">
        <v>96</v>
      </c>
      <c r="C8" s="40">
        <v>4923</v>
      </c>
      <c r="D8" s="40">
        <v>5433</v>
      </c>
      <c r="E8" s="40">
        <v>5765</v>
      </c>
      <c r="F8" s="16"/>
      <c r="G8" s="10">
        <v>96</v>
      </c>
      <c r="H8" s="22">
        <f t="shared" si="1"/>
        <v>0.41067207963740515</v>
      </c>
      <c r="I8" s="22">
        <f t="shared" si="0"/>
        <v>0.45321580513305343</v>
      </c>
      <c r="J8" s="22">
        <f t="shared" si="0"/>
        <v>0.48091093624002451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">
      <c r="B9" s="10">
        <v>120</v>
      </c>
      <c r="C9" s="40">
        <v>1927</v>
      </c>
      <c r="D9" s="40">
        <v>2260</v>
      </c>
      <c r="E9" s="40">
        <v>2886</v>
      </c>
      <c r="F9" s="16"/>
      <c r="G9" s="10">
        <v>120</v>
      </c>
      <c r="H9" s="22">
        <f t="shared" si="1"/>
        <v>0.16074854711787115</v>
      </c>
      <c r="I9" s="22">
        <f t="shared" si="0"/>
        <v>0.18852709729444153</v>
      </c>
      <c r="J9" s="22">
        <f t="shared" si="0"/>
        <v>0.24074743486360983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s="2"/>
    </row>
    <row r="10" spans="1:26" x14ac:dyDescent="0.2">
      <c r="B10" s="18">
        <v>144</v>
      </c>
      <c r="C10" s="40">
        <v>899</v>
      </c>
      <c r="D10" s="40">
        <v>1090</v>
      </c>
      <c r="E10" s="40">
        <v>942</v>
      </c>
      <c r="F10" s="16"/>
      <c r="G10" s="18">
        <v>144</v>
      </c>
      <c r="H10" s="22">
        <f t="shared" si="1"/>
        <v>7.4993743569780058E-2</v>
      </c>
      <c r="I10" s="22">
        <f t="shared" si="0"/>
        <v>9.0926785863248344E-2</v>
      </c>
      <c r="J10" s="22">
        <f t="shared" si="0"/>
        <v>7.8580763562550407E-2</v>
      </c>
    </row>
    <row r="13" spans="1:26" x14ac:dyDescent="0.2">
      <c r="G13" s="27" t="s">
        <v>8</v>
      </c>
      <c r="H13" s="5"/>
      <c r="I13" s="6"/>
    </row>
    <row r="14" spans="1:26" x14ac:dyDescent="0.2">
      <c r="G14" s="34" t="s">
        <v>0</v>
      </c>
      <c r="H14" s="32">
        <v>4.5067913572843832</v>
      </c>
      <c r="I14" s="9"/>
    </row>
    <row r="15" spans="1:26" x14ac:dyDescent="0.2">
      <c r="G15" s="34" t="s">
        <v>1</v>
      </c>
      <c r="H15" s="32">
        <v>0.34584076308300682</v>
      </c>
      <c r="I15" s="9"/>
    </row>
    <row r="16" spans="1:26" x14ac:dyDescent="0.2">
      <c r="G16" s="7"/>
      <c r="H16" s="8"/>
      <c r="I16" s="9"/>
    </row>
    <row r="17" spans="2:32" x14ac:dyDescent="0.2">
      <c r="B17" s="4"/>
      <c r="C17" s="31" t="s">
        <v>7</v>
      </c>
      <c r="D17" s="5"/>
      <c r="E17" s="6"/>
      <c r="F17" s="8"/>
      <c r="G17" s="7"/>
      <c r="H17" s="8"/>
      <c r="I17" s="9"/>
    </row>
    <row r="18" spans="2:32" x14ac:dyDescent="0.2">
      <c r="B18" s="37" t="s">
        <v>11</v>
      </c>
      <c r="C18" s="38" t="s">
        <v>9</v>
      </c>
      <c r="D18" s="39" t="s">
        <v>10</v>
      </c>
      <c r="E18" s="9"/>
      <c r="F18" s="8"/>
      <c r="G18" s="7"/>
      <c r="H18" s="32" t="s">
        <v>5</v>
      </c>
      <c r="I18" s="33" t="s">
        <v>6</v>
      </c>
    </row>
    <row r="19" spans="2:32" x14ac:dyDescent="0.2">
      <c r="B19" s="36">
        <v>0</v>
      </c>
      <c r="C19" s="8">
        <f>AVERAGE(H4:J4)</f>
        <v>1</v>
      </c>
      <c r="D19" s="35">
        <f>LOOKUP(B19,$G$19:$G$169,$H$19:$H$169)</f>
        <v>1</v>
      </c>
      <c r="E19" s="9">
        <f>(C19-D19)^2</f>
        <v>0</v>
      </c>
      <c r="F19" s="8"/>
      <c r="G19" s="7">
        <v>0</v>
      </c>
      <c r="H19" s="8">
        <v>1</v>
      </c>
      <c r="I19" s="9" t="e">
        <f>_xlfn.LOGNORM.DIST(G19,$H$14,$H$15,FALSE)</f>
        <v>#NUM!</v>
      </c>
    </row>
    <row r="20" spans="2:32" x14ac:dyDescent="0.2">
      <c r="B20" s="36">
        <v>24</v>
      </c>
      <c r="C20" s="8">
        <f t="shared" ref="C20:C24" si="2">AVERAGE(H5:J5)</f>
        <v>1.1229597085893834</v>
      </c>
      <c r="D20" s="35">
        <f>LOOKUP(B20,$G$19:$G$169,$H$19:$H$169)</f>
        <v>0.99993899453032853</v>
      </c>
      <c r="E20" s="9">
        <f t="shared" ref="E20:E24" si="3">(C20-D20)^2</f>
        <v>1.5134096087599748E-2</v>
      </c>
      <c r="F20" s="8"/>
      <c r="G20" s="7">
        <v>1</v>
      </c>
      <c r="H20" s="8">
        <f t="shared" ref="H20:H83" si="4">1-_xlfn.LOGNORM.DIST(G20,H$14,H$15,TRUE)</f>
        <v>1</v>
      </c>
      <c r="I20" s="9">
        <f t="shared" ref="I20:I83" si="5">_xlfn.LOGNORM.DIST(G20,$H$14,$H$15,FALSE)</f>
        <v>1.5368225345227797E-37</v>
      </c>
      <c r="AF20" s="1"/>
    </row>
    <row r="21" spans="2:32" x14ac:dyDescent="0.2">
      <c r="B21" s="36">
        <v>48</v>
      </c>
      <c r="C21" s="8">
        <f t="shared" si="2"/>
        <v>0.96218335511497932</v>
      </c>
      <c r="D21" s="35">
        <f t="shared" ref="D21:D25" si="6">LOOKUP(B21,$G$19:$G$169,$H$19:$H$169)</f>
        <v>0.96695495254734209</v>
      </c>
      <c r="E21" s="9">
        <f t="shared" si="3"/>
        <v>2.2768142056531007E-5</v>
      </c>
      <c r="F21" s="8"/>
      <c r="G21" s="7">
        <v>2</v>
      </c>
      <c r="H21" s="8">
        <f t="shared" si="4"/>
        <v>1</v>
      </c>
      <c r="I21" s="9">
        <f t="shared" si="5"/>
        <v>2.2711179204137853E-27</v>
      </c>
      <c r="AF21" s="1"/>
    </row>
    <row r="22" spans="2:32" x14ac:dyDescent="0.2">
      <c r="B22" s="36">
        <v>72</v>
      </c>
      <c r="C22" s="8">
        <f t="shared" si="2"/>
        <v>0.74106720796374059</v>
      </c>
      <c r="D22" s="35">
        <f t="shared" si="6"/>
        <v>0.74710524094931119</v>
      </c>
      <c r="E22" s="9">
        <f t="shared" si="3"/>
        <v>3.6457842334838565E-5</v>
      </c>
      <c r="F22" s="8"/>
      <c r="G22" s="7">
        <v>3</v>
      </c>
      <c r="H22" s="8">
        <f t="shared" si="4"/>
        <v>1</v>
      </c>
      <c r="I22" s="9">
        <f t="shared" si="5"/>
        <v>3.1358875774818024E-22</v>
      </c>
      <c r="AF22" s="1"/>
    </row>
    <row r="23" spans="2:32" x14ac:dyDescent="0.2">
      <c r="B23" s="36">
        <v>96</v>
      </c>
      <c r="C23" s="8">
        <f t="shared" si="2"/>
        <v>0.44826627367016103</v>
      </c>
      <c r="D23" s="35">
        <f t="shared" si="6"/>
        <v>0.43391092611628279</v>
      </c>
      <c r="E23" s="9">
        <f t="shared" si="3"/>
        <v>2.0607600339263795E-4</v>
      </c>
      <c r="F23" s="8"/>
      <c r="G23" s="7">
        <v>4</v>
      </c>
      <c r="H23" s="8">
        <f t="shared" si="4"/>
        <v>1</v>
      </c>
      <c r="I23" s="9">
        <f t="shared" si="5"/>
        <v>6.0437689735505037E-19</v>
      </c>
      <c r="AF23" s="1"/>
    </row>
    <row r="24" spans="2:32" x14ac:dyDescent="0.2">
      <c r="B24" s="36">
        <v>120</v>
      </c>
      <c r="C24" s="8">
        <f t="shared" si="2"/>
        <v>0.19667435975864081</v>
      </c>
      <c r="D24" s="35">
        <f t="shared" si="6"/>
        <v>0.20849729987434473</v>
      </c>
      <c r="E24" s="9">
        <f t="shared" si="3"/>
        <v>1.3978191297952109E-4</v>
      </c>
      <c r="F24" s="8"/>
      <c r="G24" s="7">
        <v>5</v>
      </c>
      <c r="H24" s="8">
        <f t="shared" si="4"/>
        <v>1</v>
      </c>
      <c r="I24" s="9">
        <f t="shared" si="5"/>
        <v>1.3254521917288585E-16</v>
      </c>
      <c r="AF24" s="1"/>
    </row>
    <row r="25" spans="2:32" x14ac:dyDescent="0.2">
      <c r="B25" s="36">
        <v>144</v>
      </c>
      <c r="C25" s="8">
        <f>AVERAGE(H10:J10)</f>
        <v>8.1500430998526274E-2</v>
      </c>
      <c r="D25" s="35">
        <f t="shared" si="6"/>
        <v>9.0313032915695257E-2</v>
      </c>
      <c r="E25" s="9">
        <f>SUM(E19:E24)</f>
        <v>1.5539179988363277E-2</v>
      </c>
      <c r="F25" s="8"/>
      <c r="G25" s="7">
        <v>6</v>
      </c>
      <c r="H25" s="8">
        <f t="shared" si="4"/>
        <v>0.99999999999999789</v>
      </c>
      <c r="I25" s="9">
        <f t="shared" si="5"/>
        <v>7.9603766205563095E-15</v>
      </c>
      <c r="AF25" s="1"/>
    </row>
    <row r="26" spans="2:32" x14ac:dyDescent="0.2">
      <c r="B26" s="11"/>
      <c r="C26" s="12"/>
      <c r="D26" s="12"/>
      <c r="E26" s="13">
        <f>SUM(E19:E25)</f>
        <v>3.1078359976726554E-2</v>
      </c>
      <c r="F26" s="8"/>
      <c r="G26" s="7">
        <v>7</v>
      </c>
      <c r="H26" s="8">
        <f t="shared" si="4"/>
        <v>0.99999999999993427</v>
      </c>
      <c r="I26" s="9">
        <f t="shared" si="5"/>
        <v>2.0442132424515522E-13</v>
      </c>
    </row>
    <row r="27" spans="2:32" x14ac:dyDescent="0.2">
      <c r="G27" s="7">
        <v>8</v>
      </c>
      <c r="H27" s="8">
        <f t="shared" si="4"/>
        <v>0.99999999999888023</v>
      </c>
      <c r="I27" s="9">
        <f t="shared" si="5"/>
        <v>2.8961978852520419E-12</v>
      </c>
    </row>
    <row r="28" spans="2:32" x14ac:dyDescent="0.2">
      <c r="G28" s="7">
        <v>9</v>
      </c>
      <c r="H28" s="8">
        <f t="shared" si="4"/>
        <v>0.99999999998789879</v>
      </c>
      <c r="I28" s="9">
        <f t="shared" si="5"/>
        <v>2.6522108397025095E-11</v>
      </c>
    </row>
    <row r="29" spans="2:32" x14ac:dyDescent="0.2">
      <c r="G29" s="7">
        <v>10</v>
      </c>
      <c r="H29" s="8">
        <f t="shared" si="4"/>
        <v>0.99999999990760169</v>
      </c>
      <c r="I29" s="9">
        <f t="shared" si="5"/>
        <v>1.7428720178629254E-10</v>
      </c>
    </row>
    <row r="30" spans="2:32" x14ac:dyDescent="0.2">
      <c r="G30" s="7">
        <v>11</v>
      </c>
      <c r="H30" s="8">
        <f t="shared" si="4"/>
        <v>0.999999999462584</v>
      </c>
      <c r="I30" s="9">
        <f t="shared" si="5"/>
        <v>8.8349276469263884E-10</v>
      </c>
    </row>
    <row r="31" spans="2:32" x14ac:dyDescent="0.2">
      <c r="G31" s="7">
        <v>12</v>
      </c>
      <c r="H31" s="8">
        <f t="shared" si="4"/>
        <v>0.99999999748668289</v>
      </c>
      <c r="I31" s="9">
        <f t="shared" si="5"/>
        <v>3.6388064252128016E-9</v>
      </c>
    </row>
    <row r="32" spans="2:32" x14ac:dyDescent="0.2">
      <c r="G32" s="7">
        <v>13</v>
      </c>
      <c r="H32" s="8">
        <f t="shared" si="4"/>
        <v>0.99999999016302799</v>
      </c>
      <c r="I32" s="9">
        <f t="shared" si="5"/>
        <v>1.2653288354253302E-8</v>
      </c>
    </row>
    <row r="33" spans="7:9" x14ac:dyDescent="0.2">
      <c r="G33" s="7">
        <v>14</v>
      </c>
      <c r="H33" s="8">
        <f t="shared" si="4"/>
        <v>0.99999996678353309</v>
      </c>
      <c r="I33" s="9">
        <f t="shared" si="5"/>
        <v>3.8245234380513449E-8</v>
      </c>
    </row>
    <row r="34" spans="7:9" x14ac:dyDescent="0.2">
      <c r="G34" s="7">
        <v>15</v>
      </c>
      <c r="H34" s="8">
        <f t="shared" si="4"/>
        <v>0.99999990092644664</v>
      </c>
      <c r="I34" s="9">
        <f t="shared" si="5"/>
        <v>1.0277090810294378E-7</v>
      </c>
    </row>
    <row r="35" spans="7:9" x14ac:dyDescent="0.2">
      <c r="G35" s="7">
        <v>16</v>
      </c>
      <c r="H35" s="8">
        <f t="shared" si="4"/>
        <v>0.9999997340787784</v>
      </c>
      <c r="I35" s="9">
        <f t="shared" si="5"/>
        <v>2.4991988703651026E-7</v>
      </c>
    </row>
    <row r="36" spans="7:9" x14ac:dyDescent="0.2">
      <c r="G36" s="7">
        <v>17</v>
      </c>
      <c r="H36" s="8">
        <f t="shared" si="4"/>
        <v>0.99999934804742729</v>
      </c>
      <c r="I36" s="9">
        <f t="shared" si="5"/>
        <v>5.5789282115015077E-7</v>
      </c>
    </row>
    <row r="37" spans="7:9" x14ac:dyDescent="0.2">
      <c r="G37" s="7">
        <v>18</v>
      </c>
      <c r="H37" s="8">
        <f t="shared" si="4"/>
        <v>0.99999852221826113</v>
      </c>
      <c r="I37" s="9">
        <f t="shared" si="5"/>
        <v>1.1564805769180456E-6</v>
      </c>
    </row>
    <row r="38" spans="7:9" x14ac:dyDescent="0.2">
      <c r="G38" s="7">
        <v>19</v>
      </c>
      <c r="H38" s="8">
        <f t="shared" si="4"/>
        <v>0.99999687201310483</v>
      </c>
      <c r="I38" s="9">
        <f t="shared" si="5"/>
        <v>2.2474319447993011E-6</v>
      </c>
    </row>
    <row r="39" spans="7:9" x14ac:dyDescent="0.2">
      <c r="G39" s="7">
        <v>20</v>
      </c>
      <c r="H39" s="8">
        <f t="shared" si="4"/>
        <v>0.99999376583322952</v>
      </c>
      <c r="I39" s="9">
        <f t="shared" si="5"/>
        <v>4.1268542740459907E-6</v>
      </c>
    </row>
    <row r="40" spans="7:9" x14ac:dyDescent="0.2">
      <c r="G40" s="7">
        <v>21</v>
      </c>
      <c r="H40" s="8">
        <f t="shared" si="4"/>
        <v>0.99998821931304993</v>
      </c>
      <c r="I40" s="9">
        <f t="shared" si="5"/>
        <v>7.207860191738258E-6</v>
      </c>
    </row>
    <row r="41" spans="7:9" x14ac:dyDescent="0.2">
      <c r="G41" s="7">
        <v>22</v>
      </c>
      <c r="H41" s="8">
        <f t="shared" si="4"/>
        <v>0.99997876767672278</v>
      </c>
      <c r="I41" s="9">
        <f t="shared" si="5"/>
        <v>1.2041349570330308E-5</v>
      </c>
    </row>
    <row r="42" spans="7:9" x14ac:dyDescent="0.2">
      <c r="G42" s="7">
        <v>23</v>
      </c>
      <c r="H42" s="8">
        <f t="shared" si="4"/>
        <v>0.99996331915638115</v>
      </c>
      <c r="I42" s="9">
        <f t="shared" si="5"/>
        <v>1.9332750195097287E-5</v>
      </c>
    </row>
    <row r="43" spans="7:9" x14ac:dyDescent="0.2">
      <c r="G43" s="7">
        <v>24</v>
      </c>
      <c r="H43" s="8">
        <f t="shared" si="4"/>
        <v>0.99993899453032853</v>
      </c>
      <c r="I43" s="9">
        <f t="shared" si="5"/>
        <v>2.9952735870778158E-5</v>
      </c>
    </row>
    <row r="44" spans="7:9" x14ac:dyDescent="0.2">
      <c r="G44" s="7">
        <v>25</v>
      </c>
      <c r="H44" s="8">
        <f t="shared" si="4"/>
        <v>0.99990195962794692</v>
      </c>
      <c r="I44" s="9">
        <f t="shared" si="5"/>
        <v>4.4940358571457818E-5</v>
      </c>
    </row>
    <row r="45" spans="7:9" x14ac:dyDescent="0.2">
      <c r="G45" s="7">
        <v>26</v>
      </c>
      <c r="H45" s="8">
        <f t="shared" si="4"/>
        <v>0.99984725893410897</v>
      </c>
      <c r="I45" s="9">
        <f t="shared" si="5"/>
        <v>6.5497605685550786E-5</v>
      </c>
    </row>
    <row r="46" spans="7:9" x14ac:dyDescent="0.2">
      <c r="G46" s="7">
        <v>27</v>
      </c>
      <c r="H46" s="8">
        <f t="shared" si="4"/>
        <v>0.99976865909163892</v>
      </c>
      <c r="I46" s="9">
        <f t="shared" si="5"/>
        <v>9.2975046234081691E-5</v>
      </c>
    </row>
    <row r="47" spans="7:9" x14ac:dyDescent="0.2">
      <c r="G47" s="7">
        <v>28</v>
      </c>
      <c r="H47" s="8">
        <f t="shared" si="4"/>
        <v>0.99965851110643711</v>
      </c>
      <c r="I47" s="9">
        <f t="shared" si="5"/>
        <v>1.2884888442669994E-4</v>
      </c>
    </row>
    <row r="48" spans="7:9" x14ac:dyDescent="0.2">
      <c r="G48" s="7">
        <v>29</v>
      </c>
      <c r="H48" s="8">
        <f t="shared" si="4"/>
        <v>0.99950763943844667</v>
      </c>
      <c r="I48" s="9">
        <f t="shared" si="5"/>
        <v>1.7469032991686116E-4</v>
      </c>
    </row>
    <row r="49" spans="7:9" x14ac:dyDescent="0.2">
      <c r="G49" s="7">
        <v>30</v>
      </c>
      <c r="H49" s="8">
        <f t="shared" si="4"/>
        <v>0.99930526500164274</v>
      </c>
      <c r="I49" s="9">
        <f t="shared" si="5"/>
        <v>2.3212867390710198E-4</v>
      </c>
    </row>
    <row r="50" spans="7:9" x14ac:dyDescent="0.2">
      <c r="G50" s="7">
        <v>31</v>
      </c>
      <c r="H50" s="8">
        <f t="shared" si="4"/>
        <v>0.9990389675246315</v>
      </c>
      <c r="I50" s="9">
        <f t="shared" si="5"/>
        <v>3.0280980053226447E-4</v>
      </c>
    </row>
    <row r="51" spans="7:9" x14ac:dyDescent="0.2">
      <c r="G51" s="7">
        <v>32</v>
      </c>
      <c r="H51" s="8">
        <f t="shared" si="4"/>
        <v>0.99869469088616647</v>
      </c>
      <c r="I51" s="9">
        <f t="shared" si="5"/>
        <v>3.8835205379522604E-4</v>
      </c>
    </row>
    <row r="52" spans="7:9" x14ac:dyDescent="0.2">
      <c r="G52" s="7">
        <v>33</v>
      </c>
      <c r="H52" s="8">
        <f t="shared" si="4"/>
        <v>0.99825679308473214</v>
      </c>
      <c r="I52" s="9">
        <f t="shared" si="5"/>
        <v>4.903014272268952E-4</v>
      </c>
    </row>
    <row r="53" spans="7:9" x14ac:dyDescent="0.2">
      <c r="G53" s="7">
        <v>34</v>
      </c>
      <c r="H53" s="8">
        <f t="shared" si="4"/>
        <v>0.99770814056458268</v>
      </c>
      <c r="I53" s="9">
        <f t="shared" si="5"/>
        <v>6.1008796329738938E-4</v>
      </c>
    </row>
    <row r="54" spans="7:9" x14ac:dyDescent="0.2">
      <c r="G54" s="7">
        <v>35</v>
      </c>
      <c r="H54" s="8">
        <f t="shared" si="4"/>
        <v>0.997030244817665</v>
      </c>
      <c r="I54" s="9">
        <f t="shared" si="5"/>
        <v>7.4898506658496007E-4</v>
      </c>
    </row>
    <row r="55" spans="7:9" x14ac:dyDescent="0.2">
      <c r="G55" s="7">
        <v>36</v>
      </c>
      <c r="H55" s="8">
        <f t="shared" si="4"/>
        <v>0.99620343760089003</v>
      </c>
      <c r="I55" s="9">
        <f t="shared" si="5"/>
        <v>9.0807317642259519E-4</v>
      </c>
    </row>
    <row r="56" spans="7:9" x14ac:dyDescent="0.2">
      <c r="G56" s="7">
        <v>37</v>
      </c>
      <c r="H56" s="8">
        <f t="shared" si="4"/>
        <v>0.99520707981250323</v>
      </c>
      <c r="I56" s="9">
        <f t="shared" si="5"/>
        <v>1.0882089390954566E-3</v>
      </c>
    </row>
    <row r="57" spans="7:9" x14ac:dyDescent="0.2">
      <c r="G57" s="7">
        <v>38</v>
      </c>
      <c r="H57" s="8">
        <f t="shared" si="4"/>
        <v>0.99401979809400032</v>
      </c>
      <c r="I57" s="9">
        <f t="shared" si="5"/>
        <v>1.2900006925172197E-3</v>
      </c>
    </row>
    <row r="58" spans="7:9" x14ac:dyDescent="0.2">
      <c r="G58" s="7">
        <v>39</v>
      </c>
      <c r="H58" s="8">
        <f t="shared" si="4"/>
        <v>0.99261974257517194</v>
      </c>
      <c r="I58" s="9">
        <f t="shared" si="5"/>
        <v>1.5137907499453249E-3</v>
      </c>
    </row>
    <row r="59" spans="7:9" x14ac:dyDescent="0.2">
      <c r="G59" s="7">
        <v>40</v>
      </c>
      <c r="H59" s="8">
        <f t="shared" si="4"/>
        <v>0.99098485884933774</v>
      </c>
      <c r="I59" s="9">
        <f t="shared" si="5"/>
        <v>1.7596446615648505E-3</v>
      </c>
    </row>
    <row r="60" spans="7:9" x14ac:dyDescent="0.2">
      <c r="G60" s="7">
        <v>41</v>
      </c>
      <c r="H60" s="8">
        <f t="shared" si="4"/>
        <v>0.98909316722803675</v>
      </c>
      <c r="I60" s="9">
        <f t="shared" si="5"/>
        <v>2.0273473568699616E-3</v>
      </c>
    </row>
    <row r="61" spans="7:9" x14ac:dyDescent="0.2">
      <c r="G61" s="7">
        <v>42</v>
      </c>
      <c r="H61" s="8">
        <f t="shared" si="4"/>
        <v>0.98692304254281848</v>
      </c>
      <c r="I61" s="9">
        <f t="shared" si="5"/>
        <v>2.3164058354038786E-3</v>
      </c>
    </row>
    <row r="62" spans="7:9" x14ac:dyDescent="0.2">
      <c r="G62" s="7">
        <v>43</v>
      </c>
      <c r="H62" s="8">
        <f t="shared" si="4"/>
        <v>0.98445348819317191</v>
      </c>
      <c r="I62" s="9">
        <f t="shared" si="5"/>
        <v>2.6260578832609073E-3</v>
      </c>
    </row>
    <row r="63" spans="7:9" x14ac:dyDescent="0.2">
      <c r="G63" s="7">
        <v>44</v>
      </c>
      <c r="H63" s="8">
        <f t="shared" si="4"/>
        <v>0.98166439873790134</v>
      </c>
      <c r="I63" s="9">
        <f t="shared" si="5"/>
        <v>2.9552861490956001E-3</v>
      </c>
    </row>
    <row r="64" spans="7:9" x14ac:dyDescent="0.2">
      <c r="G64" s="7">
        <v>45</v>
      </c>
      <c r="H64" s="8">
        <f t="shared" si="4"/>
        <v>0.978536806046441</v>
      </c>
      <c r="I64" s="9">
        <f t="shared" si="5"/>
        <v>3.3028368148238585E-3</v>
      </c>
    </row>
    <row r="65" spans="7:9" x14ac:dyDescent="0.2">
      <c r="G65" s="7">
        <v>46</v>
      </c>
      <c r="H65" s="8">
        <f t="shared" si="4"/>
        <v>0.9750531048231299</v>
      </c>
      <c r="I65" s="9">
        <f t="shared" si="5"/>
        <v>3.6672420393466959E-3</v>
      </c>
    </row>
    <row r="66" spans="7:9" x14ac:dyDescent="0.2">
      <c r="G66" s="7">
        <v>47</v>
      </c>
      <c r="H66" s="8">
        <f t="shared" si="4"/>
        <v>0.97119725415194635</v>
      </c>
      <c r="I66" s="9">
        <f t="shared" si="5"/>
        <v>4.0468453337438931E-3</v>
      </c>
    </row>
    <row r="67" spans="7:9" x14ac:dyDescent="0.2">
      <c r="G67" s="7">
        <v>48</v>
      </c>
      <c r="H67" s="8">
        <f t="shared" si="4"/>
        <v>0.96695495254734209</v>
      </c>
      <c r="I67" s="9">
        <f t="shared" si="5"/>
        <v>4.4398290379520748E-3</v>
      </c>
    </row>
    <row r="68" spans="7:9" x14ac:dyDescent="0.2">
      <c r="G68" s="7">
        <v>49</v>
      </c>
      <c r="H68" s="8">
        <f t="shared" si="4"/>
        <v>0.96231378481010865</v>
      </c>
      <c r="I68" s="9">
        <f t="shared" si="5"/>
        <v>4.8442431061223009E-3</v>
      </c>
    </row>
    <row r="69" spans="7:9" x14ac:dyDescent="0.2">
      <c r="G69" s="7">
        <v>50</v>
      </c>
      <c r="H69" s="8">
        <f t="shared" si="4"/>
        <v>0.95726333975292111</v>
      </c>
      <c r="I69" s="9">
        <f t="shared" si="5"/>
        <v>5.2580344648583193E-3</v>
      </c>
    </row>
    <row r="70" spans="7:9" x14ac:dyDescent="0.2">
      <c r="G70" s="7">
        <v>51</v>
      </c>
      <c r="H70" s="8">
        <f t="shared" si="4"/>
        <v>0.95179529856131262</v>
      </c>
      <c r="I70" s="9">
        <f t="shared" si="5"/>
        <v>5.6790762798926879E-3</v>
      </c>
    </row>
    <row r="71" spans="7:9" x14ac:dyDescent="0.2">
      <c r="G71" s="7">
        <v>52</v>
      </c>
      <c r="H71" s="8">
        <f t="shared" si="4"/>
        <v>0.94590349418048836</v>
      </c>
      <c r="I71" s="9">
        <f t="shared" si="5"/>
        <v>6.1051965474988069E-3</v>
      </c>
    </row>
    <row r="72" spans="7:9" x14ac:dyDescent="0.2">
      <c r="G72" s="7">
        <v>53</v>
      </c>
      <c r="H72" s="8">
        <f t="shared" si="4"/>
        <v>0.93958394265946776</v>
      </c>
      <c r="I72" s="9">
        <f t="shared" si="5"/>
        <v>6.5342055127046907E-3</v>
      </c>
    </row>
    <row r="73" spans="7:9" x14ac:dyDescent="0.2">
      <c r="G73" s="7">
        <v>54</v>
      </c>
      <c r="H73" s="8">
        <f t="shared" si="4"/>
        <v>0.93283484783839221</v>
      </c>
      <c r="I73" s="9">
        <f t="shared" si="5"/>
        <v>6.9639215034869523E-3</v>
      </c>
    </row>
    <row r="74" spans="7:9" x14ac:dyDescent="0.2">
      <c r="G74" s="7">
        <v>55</v>
      </c>
      <c r="H74" s="8">
        <f t="shared" si="4"/>
        <v>0.92565658113269078</v>
      </c>
      <c r="I74" s="9">
        <f t="shared" si="5"/>
        <v>7.3921948555735837E-3</v>
      </c>
    </row>
    <row r="75" spans="7:9" x14ac:dyDescent="0.2">
      <c r="G75" s="7">
        <v>56</v>
      </c>
      <c r="H75" s="8">
        <f t="shared" si="4"/>
        <v>0.91805163845203153</v>
      </c>
      <c r="I75" s="9">
        <f t="shared" si="5"/>
        <v>7.8169296839151296E-3</v>
      </c>
    </row>
    <row r="76" spans="7:9" x14ac:dyDescent="0.2">
      <c r="G76" s="7">
        <v>57</v>
      </c>
      <c r="H76" s="8">
        <f t="shared" si="4"/>
        <v>0.91002457649755941</v>
      </c>
      <c r="I76" s="9">
        <f t="shared" si="5"/>
        <v>8.2361033325447051E-3</v>
      </c>
    </row>
    <row r="77" spans="7:9" x14ac:dyDescent="0.2">
      <c r="G77" s="7">
        <v>58</v>
      </c>
      <c r="H77" s="8">
        <f t="shared" si="4"/>
        <v>0.90158193081424276</v>
      </c>
      <c r="I77" s="9">
        <f t="shared" si="5"/>
        <v>8.6477834032217E-3</v>
      </c>
    </row>
    <row r="78" spans="7:9" x14ac:dyDescent="0.2">
      <c r="G78" s="7">
        <v>59</v>
      </c>
      <c r="H78" s="8">
        <f t="shared" si="4"/>
        <v>0.89273211804362129</v>
      </c>
      <c r="I78" s="9">
        <f t="shared" si="5"/>
        <v>9.0501423241948833E-3</v>
      </c>
    </row>
    <row r="79" spans="7:9" x14ac:dyDescent="0.2">
      <c r="G79" s="7">
        <v>60</v>
      </c>
      <c r="H79" s="8">
        <f t="shared" si="4"/>
        <v>0.88348532483380859</v>
      </c>
      <c r="I79" s="9">
        <f t="shared" si="5"/>
        <v>9.4414694732722886E-3</v>
      </c>
    </row>
    <row r="80" spans="7:9" x14ac:dyDescent="0.2">
      <c r="G80" s="7">
        <v>61</v>
      </c>
      <c r="H80" s="8">
        <f t="shared" si="4"/>
        <v>0.87385338582637062</v>
      </c>
      <c r="I80" s="9">
        <f t="shared" si="5"/>
        <v>9.8201809141137616E-3</v>
      </c>
    </row>
    <row r="81" spans="7:9" x14ac:dyDescent="0.2">
      <c r="G81" s="7">
        <v>62</v>
      </c>
      <c r="H81" s="8">
        <f t="shared" si="4"/>
        <v>0.86384965306174921</v>
      </c>
      <c r="I81" s="9">
        <f t="shared" si="5"/>
        <v>1.0184826841482805E-2</v>
      </c>
    </row>
    <row r="82" spans="7:9" x14ac:dyDescent="0.2">
      <c r="G82" s="7">
        <v>63</v>
      </c>
      <c r="H82" s="8">
        <f t="shared" si="4"/>
        <v>0.85348885903387273</v>
      </c>
      <c r="I82" s="9">
        <f t="shared" si="5"/>
        <v>1.0534096860520061E-2</v>
      </c>
    </row>
    <row r="83" spans="7:9" x14ac:dyDescent="0.2">
      <c r="G83" s="7">
        <v>64</v>
      </c>
      <c r="H83" s="8">
        <f t="shared" si="4"/>
        <v>0.84278697548781567</v>
      </c>
      <c r="I83" s="9">
        <f t="shared" si="5"/>
        <v>1.0866823247472249E-2</v>
      </c>
    </row>
    <row r="84" spans="7:9" x14ac:dyDescent="0.2">
      <c r="G84" s="7">
        <v>65</v>
      </c>
      <c r="H84" s="8">
        <f t="shared" ref="H84:H147" si="7">1-_xlfn.LOGNORM.DIST(G84,H$14,H$15,TRUE)</f>
        <v>0.83176106989839271</v>
      </c>
      <c r="I84" s="9">
        <f t="shared" ref="I84:I147" si="8">_xlfn.LOGNORM.DIST(G84,$H$14,$H$15,FALSE)</f>
        <v>1.1181982355369003E-2</v>
      </c>
    </row>
    <row r="85" spans="7:9" x14ac:dyDescent="0.2">
      <c r="G85" s="7">
        <v>66</v>
      </c>
      <c r="H85" s="8">
        <f t="shared" si="7"/>
        <v>0.82042916139843669</v>
      </c>
      <c r="I85" s="9">
        <f t="shared" si="8"/>
        <v>1.1478694338568501E-2</v>
      </c>
    </row>
    <row r="86" spans="7:9" x14ac:dyDescent="0.2">
      <c r="G86" s="7">
        <v>67</v>
      </c>
      <c r="H86" s="8">
        <f t="shared" si="7"/>
        <v>0.80881007774844393</v>
      </c>
      <c r="I86" s="9">
        <f t="shared" si="8"/>
        <v>1.1756221375601759E-2</v>
      </c>
    </row>
    <row r="87" spans="7:9" x14ac:dyDescent="0.2">
      <c r="G87" s="7">
        <v>68</v>
      </c>
      <c r="H87" s="8">
        <f t="shared" si="7"/>
        <v>0.79692331475888434</v>
      </c>
      <c r="I87" s="9">
        <f t="shared" si="8"/>
        <v>1.2013964571033915E-2</v>
      </c>
    </row>
    <row r="88" spans="7:9" x14ac:dyDescent="0.2">
      <c r="G88" s="7">
        <v>69</v>
      </c>
      <c r="H88" s="8">
        <f t="shared" si="7"/>
        <v>0.7847888993966059</v>
      </c>
      <c r="I88" s="9">
        <f t="shared" si="8"/>
        <v>1.2251459714807868E-2</v>
      </c>
    </row>
    <row r="89" spans="7:9" x14ac:dyDescent="0.2">
      <c r="G89" s="7">
        <v>70</v>
      </c>
      <c r="H89" s="8">
        <f t="shared" si="7"/>
        <v>0.77242725763065989</v>
      </c>
      <c r="I89" s="9">
        <f t="shared" si="8"/>
        <v>1.2468372072376794E-2</v>
      </c>
    </row>
    <row r="90" spans="7:9" x14ac:dyDescent="0.2">
      <c r="G90" s="7">
        <v>71</v>
      </c>
      <c r="H90" s="8">
        <f t="shared" si="7"/>
        <v>0.75985908790314405</v>
      </c>
      <c r="I90" s="9">
        <f t="shared" si="8"/>
        <v>1.2664490371458881E-2</v>
      </c>
    </row>
    <row r="91" spans="7:9" x14ac:dyDescent="0.2">
      <c r="G91" s="7">
        <v>72</v>
      </c>
      <c r="H91" s="8">
        <f t="shared" si="7"/>
        <v>0.74710524094931119</v>
      </c>
      <c r="I91" s="9">
        <f t="shared" si="8"/>
        <v>1.2839720141994172E-2</v>
      </c>
    </row>
    <row r="92" spans="7:9" x14ac:dyDescent="0.2">
      <c r="G92" s="7">
        <v>73</v>
      </c>
      <c r="H92" s="8">
        <f t="shared" si="7"/>
        <v>0.73418660653981438</v>
      </c>
      <c r="I92" s="9">
        <f t="shared" si="8"/>
        <v>1.2994076555326726E-2</v>
      </c>
    </row>
    <row r="93" spans="7:9" x14ac:dyDescent="0.2">
      <c r="G93" s="7">
        <v>74</v>
      </c>
      <c r="H93" s="8">
        <f t="shared" si="7"/>
        <v>0.72112400757758355</v>
      </c>
      <c r="I93" s="9">
        <f t="shared" si="8"/>
        <v>1.3127676897195574E-2</v>
      </c>
    </row>
    <row r="94" spans="7:9" x14ac:dyDescent="0.2">
      <c r="G94" s="7">
        <v>75</v>
      </c>
      <c r="H94" s="8">
        <f t="shared" si="7"/>
        <v>0.70793810185321526</v>
      </c>
      <c r="I94" s="9">
        <f t="shared" si="8"/>
        <v>1.3240732797156634E-2</v>
      </c>
    </row>
    <row r="95" spans="7:9" x14ac:dyDescent="0.2">
      <c r="G95" s="7">
        <v>76</v>
      </c>
      <c r="H95" s="8">
        <f t="shared" si="7"/>
        <v>0.6946492916461855</v>
      </c>
      <c r="I95" s="9">
        <f t="shared" si="8"/>
        <v>1.3333542324881622E-2</v>
      </c>
    </row>
    <row r="96" spans="7:9" x14ac:dyDescent="0.2">
      <c r="G96" s="7">
        <v>77</v>
      </c>
      <c r="H96" s="8">
        <f t="shared" si="7"/>
        <v>0.68127764125487589</v>
      </c>
      <c r="I96" s="9">
        <f t="shared" si="8"/>
        <v>1.3406482051648081E-2</v>
      </c>
    </row>
    <row r="97" spans="7:9" x14ac:dyDescent="0.2">
      <c r="G97" s="7">
        <v>78</v>
      </c>
      <c r="H97" s="8">
        <f t="shared" si="7"/>
        <v>0.66784280244600502</v>
      </c>
      <c r="I97" s="9">
        <f t="shared" si="8"/>
        <v>1.3459999163452205E-2</v>
      </c>
    </row>
    <row r="98" spans="7:9" x14ac:dyDescent="0.2">
      <c r="G98" s="7">
        <v>79</v>
      </c>
      <c r="H98" s="8">
        <f t="shared" si="7"/>
        <v>0.65436394773343609</v>
      </c>
      <c r="I98" s="9">
        <f t="shared" si="8"/>
        <v>1.3494603700713356E-2</v>
      </c>
    </row>
    <row r="99" spans="7:9" x14ac:dyDescent="0.2">
      <c r="G99" s="7">
        <v>80</v>
      </c>
      <c r="H99" s="8">
        <f t="shared" si="7"/>
        <v>0.64085971132686259</v>
      </c>
      <c r="I99" s="9">
        <f t="shared" si="8"/>
        <v>1.3510860988623714E-2</v>
      </c>
    </row>
    <row r="100" spans="7:9" x14ac:dyDescent="0.2">
      <c r="G100" s="7">
        <v>81</v>
      </c>
      <c r="H100" s="8">
        <f t="shared" si="7"/>
        <v>0.62734813753199514</v>
      </c>
      <c r="I100" s="9">
        <f t="shared" si="8"/>
        <v>1.3509384311921436E-2</v>
      </c>
    </row>
    <row r="101" spans="7:9" x14ac:dyDescent="0.2">
      <c r="G101" s="7">
        <v>82</v>
      </c>
      <c r="H101" s="8">
        <f t="shared" si="7"/>
        <v>0.61384663633497438</v>
      </c>
      <c r="I101" s="9">
        <f t="shared" si="8"/>
        <v>1.3490827878300735E-2</v>
      </c>
    </row>
    <row r="102" spans="7:9" x14ac:dyDescent="0.2">
      <c r="G102" s="7">
        <v>83</v>
      </c>
      <c r="H102" s="8">
        <f t="shared" si="7"/>
        <v>0.60037194586394493</v>
      </c>
      <c r="I102" s="9">
        <f t="shared" si="8"/>
        <v>1.345588010585584E-2</v>
      </c>
    </row>
    <row r="103" spans="7:9" x14ac:dyDescent="0.2">
      <c r="G103" s="7">
        <v>84</v>
      </c>
      <c r="H103" s="8">
        <f t="shared" si="7"/>
        <v>0.58694010138947028</v>
      </c>
      <c r="I103" s="9">
        <f t="shared" si="8"/>
        <v>1.3405257261909033E-2</v>
      </c>
    </row>
    <row r="104" spans="7:9" x14ac:dyDescent="0.2">
      <c r="G104" s="7">
        <v>85</v>
      </c>
      <c r="H104" s="8">
        <f t="shared" si="7"/>
        <v>0.5735664105017696</v>
      </c>
      <c r="I104" s="9">
        <f t="shared" si="8"/>
        <v>1.3339697473300306E-2</v>
      </c>
    </row>
    <row r="105" spans="7:9" x14ac:dyDescent="0.2">
      <c r="G105" s="7">
        <v>86</v>
      </c>
      <c r="H105" s="8">
        <f t="shared" si="7"/>
        <v>0.56026543408604157</v>
      </c>
      <c r="I105" s="9">
        <f t="shared" si="8"/>
        <v>1.3259955121703294E-2</v>
      </c>
    </row>
    <row r="106" spans="7:9" x14ac:dyDescent="0.2">
      <c r="G106" s="7">
        <v>87</v>
      </c>
      <c r="H106" s="8">
        <f t="shared" si="7"/>
        <v>0.54705097270647485</v>
      </c>
      <c r="I106" s="9">
        <f t="shared" si="8"/>
        <v>1.3166795631761308E-2</v>
      </c>
    </row>
    <row r="107" spans="7:9" x14ac:dyDescent="0.2">
      <c r="G107" s="7">
        <v>88</v>
      </c>
      <c r="H107" s="8">
        <f t="shared" si="7"/>
        <v>0.53393605800439947</v>
      </c>
      <c r="I107" s="9">
        <f t="shared" si="8"/>
        <v>1.3060990654772507E-2</v>
      </c>
    </row>
    <row r="108" spans="7:9" x14ac:dyDescent="0.2">
      <c r="G108" s="7">
        <v>89</v>
      </c>
      <c r="H108" s="8">
        <f t="shared" si="7"/>
        <v>0.52093294871549289</v>
      </c>
      <c r="I108" s="9">
        <f t="shared" si="8"/>
        <v>1.2943313646261421E-2</v>
      </c>
    </row>
    <row r="109" spans="7:9" x14ac:dyDescent="0.2">
      <c r="G109" s="7">
        <v>90</v>
      </c>
      <c r="H109" s="8">
        <f t="shared" si="7"/>
        <v>0.50805313091459281</v>
      </c>
      <c r="I109" s="9">
        <f t="shared" si="8"/>
        <v>1.2814535832010454E-2</v>
      </c>
    </row>
    <row r="110" spans="7:9" x14ac:dyDescent="0.2">
      <c r="G110" s="7">
        <v>91</v>
      </c>
      <c r="H110" s="8">
        <f t="shared" si="7"/>
        <v>0.49530732210372452</v>
      </c>
      <c r="I110" s="9">
        <f t="shared" si="8"/>
        <v>1.2675422553946337E-2</v>
      </c>
    </row>
    <row r="111" spans="7:9" x14ac:dyDescent="0.2">
      <c r="G111" s="7">
        <v>92</v>
      </c>
      <c r="H111" s="8">
        <f t="shared" si="7"/>
        <v>0.4827054787688918</v>
      </c>
      <c r="I111" s="9">
        <f t="shared" si="8"/>
        <v>1.2526729984634477E-2</v>
      </c>
    </row>
    <row r="112" spans="7:9" x14ac:dyDescent="0.2">
      <c r="G112" s="7">
        <v>93</v>
      </c>
      <c r="H112" s="8">
        <f t="shared" si="7"/>
        <v>0.47025680704358519</v>
      </c>
      <c r="I112" s="9">
        <f t="shared" si="8"/>
        <v>1.2369202196984865E-2</v>
      </c>
    </row>
    <row r="113" spans="7:9" x14ac:dyDescent="0.2">
      <c r="G113" s="7">
        <v>94</v>
      </c>
      <c r="H113" s="8">
        <f t="shared" si="7"/>
        <v>0.45796977613120315</v>
      </c>
      <c r="I113" s="9">
        <f t="shared" si="8"/>
        <v>1.2203568574065711E-2</v>
      </c>
    </row>
    <row r="114" spans="7:9" x14ac:dyDescent="0.2">
      <c r="G114" s="7">
        <v>95</v>
      </c>
      <c r="H114" s="8">
        <f t="shared" si="7"/>
        <v>0.44585213415440017</v>
      </c>
      <c r="I114" s="9">
        <f t="shared" si="8"/>
        <v>1.2030541542615047E-2</v>
      </c>
    </row>
    <row r="115" spans="7:9" x14ac:dyDescent="0.2">
      <c r="G115" s="7">
        <v>96</v>
      </c>
      <c r="H115" s="8">
        <f t="shared" si="7"/>
        <v>0.43391092611628279</v>
      </c>
      <c r="I115" s="9">
        <f t="shared" si="8"/>
        <v>1.1850814612887433E-2</v>
      </c>
    </row>
    <row r="116" spans="7:9" x14ac:dyDescent="0.2">
      <c r="G116" s="7">
        <v>97</v>
      </c>
      <c r="H116" s="8">
        <f t="shared" si="7"/>
        <v>0.42215251367606577</v>
      </c>
      <c r="I116" s="9">
        <f t="shared" si="8"/>
        <v>1.1665060706835097E-2</v>
      </c>
    </row>
    <row r="117" spans="7:9" x14ac:dyDescent="0.2">
      <c r="G117" s="7">
        <v>98</v>
      </c>
      <c r="H117" s="8">
        <f t="shared" si="7"/>
        <v>0.41058259646002826</v>
      </c>
      <c r="I117" s="9">
        <f t="shared" si="8"/>
        <v>1.1473930756258268E-2</v>
      </c>
    </row>
    <row r="118" spans="7:9" x14ac:dyDescent="0.2">
      <c r="G118" s="7">
        <v>99</v>
      </c>
      <c r="H118" s="8">
        <f t="shared" si="7"/>
        <v>0.39920623464703864</v>
      </c>
      <c r="I118" s="9">
        <f t="shared" si="8"/>
        <v>1.127805255243362E-2</v>
      </c>
    </row>
    <row r="119" spans="7:9" x14ac:dyDescent="0.2">
      <c r="G119" s="7">
        <v>100</v>
      </c>
      <c r="H119" s="8">
        <f t="shared" si="7"/>
        <v>0.38802787258638727</v>
      </c>
      <c r="I119" s="9">
        <f t="shared" si="8"/>
        <v>1.1078029828807158E-2</v>
      </c>
    </row>
    <row r="120" spans="7:9" x14ac:dyDescent="0.2">
      <c r="G120" s="7">
        <v>101</v>
      </c>
      <c r="H120" s="8">
        <f t="shared" si="7"/>
        <v>0.37705136322398869</v>
      </c>
      <c r="I120" s="9">
        <f t="shared" si="8"/>
        <v>1.0874441558588967E-2</v>
      </c>
    </row>
    <row r="121" spans="7:9" x14ac:dyDescent="0.2">
      <c r="G121" s="7">
        <v>102</v>
      </c>
      <c r="H121" s="8">
        <f t="shared" si="7"/>
        <v>0.36627999313094761</v>
      </c>
      <c r="I121" s="9">
        <f t="shared" si="8"/>
        <v>1.0667841449481137E-2</v>
      </c>
    </row>
    <row r="122" spans="7:9" x14ac:dyDescent="0.2">
      <c r="G122" s="7">
        <v>103</v>
      </c>
      <c r="H122" s="8">
        <f t="shared" si="7"/>
        <v>0.35571650794604937</v>
      </c>
      <c r="I122" s="9">
        <f t="shared" si="8"/>
        <v>1.0458757618285736E-2</v>
      </c>
    </row>
    <row r="123" spans="7:9" x14ac:dyDescent="0.2">
      <c r="G123" s="7">
        <v>104</v>
      </c>
      <c r="H123" s="8">
        <f t="shared" si="7"/>
        <v>0.34536313806067187</v>
      </c>
      <c r="I123" s="9">
        <f t="shared" si="8"/>
        <v>1.0247692428747424E-2</v>
      </c>
    </row>
    <row r="124" spans="7:9" x14ac:dyDescent="0.2">
      <c r="G124" s="7">
        <v>105</v>
      </c>
      <c r="H124" s="8">
        <f t="shared" si="7"/>
        <v>0.33522162439090375</v>
      </c>
      <c r="I124" s="9">
        <f t="shared" si="8"/>
        <v>1.0035122476670917E-2</v>
      </c>
    </row>
    <row r="125" spans="7:9" x14ac:dyDescent="0.2">
      <c r="G125" s="7">
        <v>106</v>
      </c>
      <c r="H125" s="8">
        <f t="shared" si="7"/>
        <v>0.32529324409729299</v>
      </c>
      <c r="I125" s="9">
        <f t="shared" si="8"/>
        <v>9.8214987070946412E-3</v>
      </c>
    </row>
    <row r="126" spans="7:9" x14ac:dyDescent="0.2">
      <c r="G126" s="7">
        <v>107</v>
      </c>
      <c r="H126" s="8">
        <f t="shared" si="7"/>
        <v>0.31557883612743698</v>
      </c>
      <c r="I126" s="9">
        <f t="shared" si="8"/>
        <v>9.6072466490838317E-3</v>
      </c>
    </row>
    <row r="127" spans="7:9" x14ac:dyDescent="0.2">
      <c r="G127" s="7">
        <v>108</v>
      </c>
      <c r="H127" s="8">
        <f t="shared" si="7"/>
        <v>0.30607882647068163</v>
      </c>
      <c r="I127" s="9">
        <f t="shared" si="8"/>
        <v>9.3927667545150185E-3</v>
      </c>
    </row>
    <row r="128" spans="7:9" x14ac:dyDescent="0.2">
      <c r="G128" s="7">
        <v>109</v>
      </c>
      <c r="H128" s="8">
        <f t="shared" si="7"/>
        <v>0.2967932530274161</v>
      </c>
      <c r="I128" s="9">
        <f t="shared" si="8"/>
        <v>9.1784348280473885E-3</v>
      </c>
    </row>
    <row r="129" spans="7:9" x14ac:dyDescent="0.2">
      <c r="G129" s="7">
        <v>110</v>
      </c>
      <c r="H129" s="8">
        <f t="shared" si="7"/>
        <v>0.28772179000781595</v>
      </c>
      <c r="I129" s="9">
        <f t="shared" si="8"/>
        <v>8.9646025363032782E-3</v>
      </c>
    </row>
    <row r="130" spans="7:9" x14ac:dyDescent="0.2">
      <c r="G130" s="7">
        <v>111</v>
      </c>
      <c r="H130" s="8">
        <f t="shared" si="7"/>
        <v>0.27886377178649935</v>
      </c>
      <c r="I130" s="9">
        <f t="shared" si="8"/>
        <v>8.7515979851036513E-3</v>
      </c>
    </row>
    <row r="131" spans="7:9" x14ac:dyDescent="0.2">
      <c r="G131" s="7">
        <v>112</v>
      </c>
      <c r="H131" s="8">
        <f t="shared" si="7"/>
        <v>0.2702182161502461</v>
      </c>
      <c r="I131" s="9">
        <f t="shared" si="8"/>
        <v>8.5397263544132532E-3</v>
      </c>
    </row>
    <row r="132" spans="7:9" x14ac:dyDescent="0.2">
      <c r="G132" s="7">
        <v>113</v>
      </c>
      <c r="H132" s="8">
        <f t="shared" si="7"/>
        <v>0.26178384688594325</v>
      </c>
      <c r="I132" s="9">
        <f t="shared" si="8"/>
        <v>8.3292705814442033E-3</v>
      </c>
    </row>
    <row r="133" spans="7:9" x14ac:dyDescent="0.2">
      <c r="G133" s="7">
        <v>114</v>
      </c>
      <c r="H133" s="8">
        <f t="shared" si="7"/>
        <v>0.25355911566503408</v>
      </c>
      <c r="I133" s="9">
        <f t="shared" si="8"/>
        <v>8.1204920831338713E-3</v>
      </c>
    </row>
    <row r="134" spans="7:9" x14ac:dyDescent="0.2">
      <c r="G134" s="7">
        <v>115</v>
      </c>
      <c r="H134" s="8">
        <f t="shared" si="7"/>
        <v>0.2455422231891794</v>
      </c>
      <c r="I134" s="9">
        <f t="shared" si="8"/>
        <v>7.9136315099552299E-3</v>
      </c>
    </row>
    <row r="135" spans="7:9" x14ac:dyDescent="0.2">
      <c r="G135" s="7">
        <v>116</v>
      </c>
      <c r="H135" s="8">
        <f t="shared" si="7"/>
        <v>0.23773113956953051</v>
      </c>
      <c r="I135" s="9">
        <f t="shared" si="8"/>
        <v>7.7089095237291962E-3</v>
      </c>
    </row>
    <row r="136" spans="7:9" x14ac:dyDescent="0.2">
      <c r="G136" s="7">
        <v>117</v>
      </c>
      <c r="H136" s="8">
        <f t="shared" si="7"/>
        <v>0.23012362391898566</v>
      </c>
      <c r="I136" s="9">
        <f t="shared" si="8"/>
        <v>7.5065275927862201E-3</v>
      </c>
    </row>
    <row r="137" spans="7:9" x14ac:dyDescent="0.2">
      <c r="G137" s="7">
        <v>118</v>
      </c>
      <c r="H137" s="8">
        <f t="shared" si="7"/>
        <v>0.22271724314314156</v>
      </c>
      <c r="I137" s="9">
        <f t="shared" si="8"/>
        <v>7.3066687984695662E-3</v>
      </c>
    </row>
    <row r="138" spans="7:9" x14ac:dyDescent="0.2">
      <c r="G138" s="7">
        <v>119</v>
      </c>
      <c r="H138" s="8">
        <f t="shared" si="7"/>
        <v>0.21550938992134183</v>
      </c>
      <c r="I138" s="9">
        <f t="shared" si="8"/>
        <v>7.109498647580639E-3</v>
      </c>
    </row>
    <row r="139" spans="7:9" x14ac:dyDescent="0.2">
      <c r="G139" s="7">
        <v>120</v>
      </c>
      <c r="H139" s="8">
        <f t="shared" si="7"/>
        <v>0.20849729987434473</v>
      </c>
      <c r="I139" s="9">
        <f t="shared" si="8"/>
        <v>6.9151658859410029E-3</v>
      </c>
    </row>
    <row r="140" spans="7:9" x14ac:dyDescent="0.2">
      <c r="G140" s="7">
        <v>121</v>
      </c>
      <c r="H140" s="8">
        <f t="shared" si="7"/>
        <v>0.20167806791967802</v>
      </c>
      <c r="I140" s="9">
        <f t="shared" si="8"/>
        <v>6.7238033087821747E-3</v>
      </c>
    </row>
    <row r="141" spans="7:9" x14ac:dyDescent="0.2">
      <c r="G141" s="7">
        <v>122</v>
      </c>
      <c r="H141" s="8">
        <f t="shared" si="7"/>
        <v>0.1950486638197908</v>
      </c>
      <c r="I141" s="9">
        <f t="shared" si="8"/>
        <v>6.5355285641768594E-3</v>
      </c>
    </row>
    <row r="142" spans="7:9" x14ac:dyDescent="0.2">
      <c r="G142" s="7">
        <v>123</v>
      </c>
      <c r="H142" s="8">
        <f t="shared" si="7"/>
        <v>0.18860594693164989</v>
      </c>
      <c r="I142" s="9">
        <f t="shared" si="8"/>
        <v>6.3504449461914102E-3</v>
      </c>
    </row>
    <row r="143" spans="7:9" x14ac:dyDescent="0.2">
      <c r="G143" s="7">
        <v>124</v>
      </c>
      <c r="H143" s="8">
        <f t="shared" si="7"/>
        <v>0.18234668016954603</v>
      </c>
      <c r="I143" s="9">
        <f t="shared" si="8"/>
        <v>6.1686421748728213E-3</v>
      </c>
    </row>
    <row r="144" spans="7:9" x14ac:dyDescent="0.2">
      <c r="G144" s="7">
        <v>125</v>
      </c>
      <c r="H144" s="8">
        <f t="shared" si="7"/>
        <v>0.17626754319555193</v>
      </c>
      <c r="I144" s="9">
        <f t="shared" si="8"/>
        <v>5.9901971605830166E-3</v>
      </c>
    </row>
    <row r="145" spans="7:9" x14ac:dyDescent="0.2">
      <c r="G145" s="7">
        <v>126</v>
      </c>
      <c r="H145" s="8">
        <f t="shared" si="7"/>
        <v>0.17036514485436216</v>
      </c>
      <c r="I145" s="9">
        <f t="shared" si="8"/>
        <v>5.8151747505606277E-3</v>
      </c>
    </row>
    <row r="146" spans="7:9" x14ac:dyDescent="0.2">
      <c r="G146" s="7">
        <v>127</v>
      </c>
      <c r="H146" s="8">
        <f t="shared" si="7"/>
        <v>0.1646360348712177</v>
      </c>
      <c r="I146" s="9">
        <f t="shared" si="8"/>
        <v>5.6436284559287144E-3</v>
      </c>
    </row>
    <row r="147" spans="7:9" x14ac:dyDescent="0.2">
      <c r="G147" s="7">
        <v>128</v>
      </c>
      <c r="H147" s="8">
        <f t="shared" si="7"/>
        <v>0.15907671483322772</v>
      </c>
      <c r="I147" s="9">
        <f t="shared" si="8"/>
        <v>5.4756011576745436E-3</v>
      </c>
    </row>
    <row r="148" spans="7:9" x14ac:dyDescent="0.2">
      <c r="G148" s="7">
        <v>129</v>
      </c>
      <c r="H148" s="8">
        <f t="shared" ref="H148:H169" si="9">1-_xlfn.LOGNORM.DIST(G148,H$14,H$15,TRUE)</f>
        <v>0.15368364847572913</v>
      </c>
      <c r="I148" s="9">
        <f t="shared" ref="I148:I169" si="10">_xlfn.LOGNORM.DIST(G148,$H$14,$H$15,FALSE)</f>
        <v>5.3111257904081147E-3</v>
      </c>
    </row>
    <row r="149" spans="7:9" x14ac:dyDescent="0.2">
      <c r="G149" s="7">
        <v>130</v>
      </c>
      <c r="H149" s="8">
        <f t="shared" si="9"/>
        <v>0.14845327129640329</v>
      </c>
      <c r="I149" s="9">
        <f t="shared" si="10"/>
        <v>5.1502260029609786E-3</v>
      </c>
    </row>
    <row r="150" spans="7:9" x14ac:dyDescent="0.2">
      <c r="G150" s="7">
        <v>131</v>
      </c>
      <c r="H150" s="8">
        <f t="shared" si="9"/>
        <v>0.14338199952067587</v>
      </c>
      <c r="I150" s="9">
        <f t="shared" si="10"/>
        <v>4.9929167951163374E-3</v>
      </c>
    </row>
    <row r="151" spans="7:9" x14ac:dyDescent="0.2">
      <c r="G151" s="7">
        <v>132</v>
      </c>
      <c r="H151" s="8">
        <f t="shared" si="9"/>
        <v>0.13846623844253791</v>
      </c>
      <c r="I151" s="9">
        <f t="shared" si="10"/>
        <v>4.8392051299683218E-3</v>
      </c>
    </row>
    <row r="152" spans="7:9" x14ac:dyDescent="0.2">
      <c r="G152" s="7">
        <v>133</v>
      </c>
      <c r="H152" s="8">
        <f t="shared" si="9"/>
        <v>0.13370239016533436</v>
      </c>
      <c r="I152" s="9">
        <f t="shared" si="10"/>
        <v>4.6890905215935001E-3</v>
      </c>
    </row>
    <row r="153" spans="7:9" x14ac:dyDescent="0.2">
      <c r="G153" s="7">
        <v>134</v>
      </c>
      <c r="H153" s="8">
        <f t="shared" si="9"/>
        <v>0.12908686076729348</v>
      </c>
      <c r="I153" s="9">
        <f t="shared" si="10"/>
        <v>4.5425655978823731E-3</v>
      </c>
    </row>
    <row r="154" spans="7:9" x14ac:dyDescent="0.2">
      <c r="G154" s="7">
        <v>135</v>
      </c>
      <c r="H154" s="8">
        <f t="shared" si="9"/>
        <v>0.12461606691665139</v>
      </c>
      <c r="I154" s="9">
        <f t="shared" si="10"/>
        <v>4.3996166385249702E-3</v>
      </c>
    </row>
    <row r="155" spans="7:9" x14ac:dyDescent="0.2">
      <c r="G155" s="7">
        <v>136</v>
      </c>
      <c r="H155" s="8">
        <f t="shared" si="9"/>
        <v>0.12028644196117122</v>
      </c>
      <c r="I155" s="9">
        <f t="shared" si="10"/>
        <v>4.2602240882736913E-3</v>
      </c>
    </row>
    <row r="156" spans="7:9" x14ac:dyDescent="0.2">
      <c r="G156" s="7">
        <v>137</v>
      </c>
      <c r="H156" s="8">
        <f t="shared" si="9"/>
        <v>0.11609444151666382</v>
      </c>
      <c r="I156" s="9">
        <f t="shared" si="10"/>
        <v>4.1243630457190516E-3</v>
      </c>
    </row>
    <row r="157" spans="7:9" x14ac:dyDescent="0.2">
      <c r="G157" s="7">
        <v>138</v>
      </c>
      <c r="H157" s="8">
        <f t="shared" si="9"/>
        <v>0.11203654857884071</v>
      </c>
      <c r="I157" s="9">
        <f t="shared" si="10"/>
        <v>3.9920037279123181E-3</v>
      </c>
    </row>
    <row r="158" spans="7:9" x14ac:dyDescent="0.2">
      <c r="G158" s="7">
        <v>139</v>
      </c>
      <c r="H158" s="8">
        <f t="shared" si="9"/>
        <v>0.10810927818245331</v>
      </c>
      <c r="I158" s="9">
        <f t="shared" si="10"/>
        <v>3.8631119112537944E-3</v>
      </c>
    </row>
    <row r="159" spans="7:9" x14ac:dyDescent="0.2">
      <c r="G159" s="7">
        <v>140</v>
      </c>
      <c r="H159" s="8">
        <f t="shared" si="9"/>
        <v>0.10430918163120384</v>
      </c>
      <c r="I159" s="9">
        <f t="shared" si="10"/>
        <v>3.7376493491371597E-3</v>
      </c>
    </row>
    <row r="160" spans="7:9" x14ac:dyDescent="0.2">
      <c r="G160" s="7">
        <v>141</v>
      </c>
      <c r="H160" s="8">
        <f t="shared" si="9"/>
        <v>0.10063285032141112</v>
      </c>
      <c r="I160" s="9">
        <f t="shared" si="10"/>
        <v>3.6155741669020689E-3</v>
      </c>
    </row>
    <row r="161" spans="7:9" x14ac:dyDescent="0.2">
      <c r="G161" s="7">
        <v>142</v>
      </c>
      <c r="H161" s="8">
        <f t="shared" si="9"/>
        <v>9.7076919181819377E-2</v>
      </c>
      <c r="I161" s="9">
        <f t="shared" si="10"/>
        <v>3.4968412346969989E-3</v>
      </c>
    </row>
    <row r="162" spans="7:9" x14ac:dyDescent="0.2">
      <c r="G162" s="7">
        <v>143</v>
      </c>
      <c r="H162" s="8">
        <f t="shared" si="9"/>
        <v>9.3638069751318831E-2</v>
      </c>
      <c r="I162" s="9">
        <f t="shared" si="10"/>
        <v>3.3814025188963668E-3</v>
      </c>
    </row>
    <row r="163" spans="7:9" x14ac:dyDescent="0.2">
      <c r="G163" s="7">
        <v>144</v>
      </c>
      <c r="H163" s="8">
        <f t="shared" si="9"/>
        <v>9.0313032915695257E-2</v>
      </c>
      <c r="I163" s="9">
        <f t="shared" si="10"/>
        <v>3.2692074127486457E-3</v>
      </c>
    </row>
    <row r="164" spans="7:9" x14ac:dyDescent="0.2">
      <c r="G164" s="7">
        <v>145</v>
      </c>
      <c r="H164" s="8">
        <f t="shared" si="9"/>
        <v>8.7098591323823693E-2</v>
      </c>
      <c r="I164" s="9">
        <f t="shared" si="10"/>
        <v>3.1602030469579279E-3</v>
      </c>
    </row>
    <row r="165" spans="7:9" x14ac:dyDescent="0.2">
      <c r="G165" s="7">
        <v>146</v>
      </c>
      <c r="H165" s="8">
        <f t="shared" si="9"/>
        <v>8.3991581503011448E-2</v>
      </c>
      <c r="I165" s="9">
        <f t="shared" si="10"/>
        <v>3.054334580919491E-3</v>
      </c>
    </row>
    <row r="166" spans="7:9" x14ac:dyDescent="0.2">
      <c r="G166" s="7">
        <v>147</v>
      </c>
      <c r="H166" s="8">
        <f t="shared" si="9"/>
        <v>8.0988895692476248E-2</v>
      </c>
      <c r="I166" s="9">
        <f t="shared" si="10"/>
        <v>2.9515454753434233E-3</v>
      </c>
    </row>
    <row r="167" spans="7:9" x14ac:dyDescent="0.2">
      <c r="G167" s="7">
        <v>148</v>
      </c>
      <c r="H167" s="8">
        <f t="shared" si="9"/>
        <v>7.8087483413196379E-2</v>
      </c>
      <c r="I167" s="9">
        <f t="shared" si="10"/>
        <v>2.8517777470068511E-3</v>
      </c>
    </row>
    <row r="168" spans="7:9" x14ac:dyDescent="0.2">
      <c r="G168" s="7">
        <v>149</v>
      </c>
      <c r="H168" s="8">
        <f t="shared" si="9"/>
        <v>7.5284352791635145E-2</v>
      </c>
      <c r="I168" s="9">
        <f t="shared" si="10"/>
        <v>2.7549722063784196E-3</v>
      </c>
    </row>
    <row r="169" spans="7:9" x14ac:dyDescent="0.2">
      <c r="G169" s="7">
        <v>150</v>
      </c>
      <c r="H169" s="8">
        <f t="shared" si="9"/>
        <v>7.2576571654096145E-2</v>
      </c>
      <c r="I169" s="9">
        <f t="shared" si="10"/>
        <v>2.6610686788566713E-3</v>
      </c>
    </row>
    <row r="170" spans="7:9" x14ac:dyDescent="0.2">
      <c r="G170" s="11"/>
      <c r="H170" s="12"/>
      <c r="I170" s="13"/>
    </row>
  </sheetData>
  <mergeCells count="6">
    <mergeCell ref="C3:E3"/>
    <mergeCell ref="H3:J3"/>
    <mergeCell ref="K3:M3"/>
    <mergeCell ref="N3:P3"/>
    <mergeCell ref="Q3:S3"/>
    <mergeCell ref="T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MR-70 </vt:lpstr>
      <vt:lpstr>MR-92</vt:lpstr>
      <vt:lpstr>MR-22.06</vt:lpstr>
      <vt:lpstr>MR-95 0uM</vt:lpstr>
      <vt:lpstr>MR-95 0.1uM MCL</vt:lpstr>
      <vt:lpstr>MR-95 1uM MCL</vt:lpstr>
      <vt:lpstr>MR-95 0.1uM BCL</vt:lpstr>
      <vt:lpstr>MR-95 1uM BCL</vt:lpstr>
      <vt:lpstr>MR-95 1uM combo</vt:lpstr>
      <vt:lpstr>MR-22.08 0uM</vt:lpstr>
      <vt:lpstr>MR-22.08 0.1uM MCL</vt:lpstr>
      <vt:lpstr>MR-22.08 1uM MCL</vt:lpstr>
      <vt:lpstr>MR-22.08 0.1uM BCL</vt:lpstr>
      <vt:lpstr>MR-22.08 1uM BCL</vt:lpstr>
      <vt:lpstr>MR-22.08 0.1uM combo</vt:lpstr>
      <vt:lpstr>MR-22.08 1uM combo</vt:lpstr>
      <vt:lpstr>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Ruhle</dc:creator>
  <cp:lastModifiedBy>Michelle Ruhle</cp:lastModifiedBy>
  <dcterms:created xsi:type="dcterms:W3CDTF">2022-10-28T05:59:47Z</dcterms:created>
  <dcterms:modified xsi:type="dcterms:W3CDTF">2023-02-15T00:33:38Z</dcterms:modified>
</cp:coreProperties>
</file>