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<sst xmlns="http://schemas.openxmlformats.org/spreadsheetml/2006/main" count="47" uniqueCount="34">
  <si>
    <t xml:space="preserve">Motor</t>
  </si>
  <si>
    <t xml:space="preserve">Price</t>
  </si>
  <si>
    <t xml:space="preserve">Url</t>
  </si>
  <si>
    <t xml:space="preserve">KV</t>
  </si>
  <si>
    <t xml:space="preserve">Wattage</t>
  </si>
  <si>
    <t xml:space="preserve">Weight (g)</t>
  </si>
  <si>
    <t xml:space="preserve">Model?</t>
  </si>
  <si>
    <t xml:space="preserve">Mount?</t>
  </si>
  <si>
    <t xml:space="preserve">Coupling?</t>
  </si>
  <si>
    <t xml:space="preserve">Poles</t>
  </si>
  <si>
    <t xml:space="preserve">Current</t>
  </si>
  <si>
    <t xml:space="preserve">Flux Linkage</t>
  </si>
  <si>
    <t xml:space="preserve">Observer Gain</t>
  </si>
  <si>
    <t xml:space="preserve">Notes</t>
  </si>
  <si>
    <t xml:space="preserve">Eapmic 6374</t>
  </si>
  <si>
    <t xml:space="preserve">2900?</t>
  </si>
  <si>
    <t xml:space="preserve">yes</t>
  </si>
  <si>
    <t xml:space="preserve">Yes</t>
  </si>
  <si>
    <t xml:space="preserve">N/A</t>
  </si>
  <si>
    <t xml:space="preserve">Flipsky 4125</t>
  </si>
  <si>
    <t xml:space="preserve">https://flipsky.net/products/f4125-140kv-brushless-motor-for-direct-drive-propeller-efoil</t>
  </si>
  <si>
    <t xml:space="preserve">was able to generate ~25w of power at 10k erpm</t>
  </si>
  <si>
    <t xml:space="preserve">Flipsky 5062</t>
  </si>
  <si>
    <t xml:space="preserve">https://flipsky.net/collections/e-skateboard/products/5062-160kv-brushless-motor-for-direct-drive-propeller-efoil</t>
  </si>
  <si>
    <t xml:space="preserve">Flipsky 5085</t>
  </si>
  <si>
    <t xml:space="preserve">Flipsky 66112</t>
  </si>
  <si>
    <t xml:space="preserve">was able to generate ~130w of power.  Possibilities here.</t>
  </si>
  <si>
    <t xml:space="preserve">Flipsky 65161</t>
  </si>
  <si>
    <t xml:space="preserve">runs well with the driver, need to see how it handles generator mode</t>
  </si>
  <si>
    <t xml:space="preserve">Next Steps:</t>
  </si>
  <si>
    <t xml:space="preserve">Figure out testing procedure for characterizing power generation.  One motor as driver, one as generator.  Set ERPM, record wattage out vs wattage in?</t>
  </si>
  <si>
    <t xml:space="preserve">Characterize each motor to see how much power they can generate</t>
  </si>
  <si>
    <t xml:space="preserve">Choose a motor to focus on for the first prototype</t>
  </si>
  <si>
    <t xml:space="preserve">Write an arduino / raspberry pi script to record speed, wattage, and drag from strain gauge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</si>
</sst>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1" width="16"/>
    <col collapsed="false" customWidth="true" hidden="false" outlineLevel="0" max="3" min="3" style="1" width="7.85"/>
    <col collapsed="false" customWidth="true" hidden="false" outlineLevel="0" max="4" min="4" style="1" width="9.14"/>
    <col collapsed="false" customWidth="true" hidden="false" outlineLevel="0" max="7" min="5" style="1" width="11.57"/>
    <col collapsed="false" customWidth="true" hidden="false" outlineLevel="0" max="8" min="8" style="1" width="11.28"/>
    <col collapsed="false" customWidth="true" hidden="false" outlineLevel="0" max="9" min="9" style="1" width="12.14"/>
    <col collapsed="false" customWidth="true" hidden="false" outlineLevel="0" max="11" min="10" style="1" width="9.14"/>
    <col collapsed="false" customWidth="true" hidden="false" outlineLevel="0" max="12" min="12" style="1" width="13.45"/>
    <col collapsed="false" customWidth="true" hidden="false" outlineLevel="0" max="13" min="13" style="1" width="7.94"/>
    <col collapsed="false" customWidth="true" hidden="false" outlineLevel="0" max="14" min="14" style="2" width="9.14"/>
    <col collapsed="false" customWidth="true" hidden="false" outlineLevel="0" max="20" min="15" style="1" width="9.14"/>
  </cols>
  <sheetData>
    <row r="1" s="3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/>
      <c r="P1" s="4"/>
      <c r="Q1" s="4"/>
      <c r="R1" s="4"/>
      <c r="S1" s="4"/>
      <c r="T1" s="4"/>
    </row>
    <row r="2" s="6" customFormat="true" ht="13.8" hidden="false" customHeight="false" outlineLevel="0" collapsed="false">
      <c r="A2" s="6" t="s">
        <v>14</v>
      </c>
      <c r="B2" s="7" t="n">
        <v>54</v>
      </c>
      <c r="D2" s="7" t="n">
        <v>170</v>
      </c>
      <c r="E2" s="7" t="s">
        <v>15</v>
      </c>
      <c r="F2" s="7" t="n">
        <v>785</v>
      </c>
      <c r="G2" s="7" t="s">
        <v>16</v>
      </c>
      <c r="H2" s="7" t="s">
        <v>17</v>
      </c>
      <c r="I2" s="7" t="s">
        <v>18</v>
      </c>
      <c r="J2" s="0" t="n">
        <v>14</v>
      </c>
      <c r="K2" s="0"/>
      <c r="L2" s="8" t="n">
        <f aca="false">(60/(SQRT(3) * J2 * PI() * D2)) * 1000</f>
        <v>4.63301592791422</v>
      </c>
      <c r="M2" s="8" t="n">
        <f aca="false">1000 / (L2^2)</f>
        <v>46.5878226412755</v>
      </c>
      <c r="N2" s="9"/>
      <c r="O2" s="7"/>
      <c r="P2" s="7"/>
      <c r="Q2" s="7"/>
      <c r="R2" s="7"/>
      <c r="S2" s="7"/>
      <c r="T2" s="7"/>
    </row>
    <row r="3" customFormat="false" ht="13.8" hidden="false" customHeight="false" outlineLevel="0" collapsed="false">
      <c r="A3" s="0" t="s">
        <v>19</v>
      </c>
      <c r="B3" s="1" t="n">
        <v>50</v>
      </c>
      <c r="C3" s="7" t="s">
        <v>20</v>
      </c>
      <c r="D3" s="1" t="n">
        <v>300</v>
      </c>
      <c r="E3" s="1" t="n">
        <v>410</v>
      </c>
      <c r="F3" s="1" t="n">
        <v>310</v>
      </c>
      <c r="G3" s="1" t="s">
        <v>16</v>
      </c>
      <c r="H3" s="7" t="s">
        <v>17</v>
      </c>
      <c r="I3" s="1" t="s">
        <v>16</v>
      </c>
      <c r="J3" s="7" t="n">
        <v>28</v>
      </c>
      <c r="K3" s="7" t="n">
        <v>30</v>
      </c>
      <c r="L3" s="8" t="n">
        <f aca="false">(60/(SQRT(3) * J3 * PI() * D3)) * 1000</f>
        <v>1.31268784624236</v>
      </c>
      <c r="M3" s="8" t="n">
        <f aca="false">1000 / (L3^2)</f>
        <v>580.332738784054</v>
      </c>
      <c r="N3" s="2" t="s">
        <v>21</v>
      </c>
    </row>
    <row r="4" customFormat="false" ht="13.8" hidden="false" customHeight="false" outlineLevel="0" collapsed="false">
      <c r="A4" s="0" t="s">
        <v>22</v>
      </c>
      <c r="B4" s="1" t="n">
        <v>85</v>
      </c>
      <c r="C4" s="1" t="s">
        <v>23</v>
      </c>
      <c r="D4" s="1" t="n">
        <v>160</v>
      </c>
      <c r="E4" s="1" t="n">
        <v>500</v>
      </c>
      <c r="F4" s="1" t="n">
        <v>500</v>
      </c>
      <c r="G4" s="1" t="s">
        <v>16</v>
      </c>
      <c r="H4" s="7" t="s">
        <v>17</v>
      </c>
      <c r="I4" s="1" t="s">
        <v>16</v>
      </c>
      <c r="J4" s="0" t="n">
        <v>14</v>
      </c>
      <c r="K4" s="0" t="n">
        <v>30</v>
      </c>
      <c r="L4" s="8" t="n">
        <f aca="false">(60/(SQRT(3) * J4 * PI() * D4)) * 1000</f>
        <v>4.92257942340886</v>
      </c>
      <c r="M4" s="8" t="n">
        <f aca="false">1000 / (L4^2)</f>
        <v>41.2681058690883</v>
      </c>
    </row>
    <row r="5" customFormat="false" ht="13.8" hidden="false" customHeight="false" outlineLevel="0" collapsed="false">
      <c r="A5" s="0" t="s">
        <v>24</v>
      </c>
      <c r="B5" s="1" t="n">
        <v>99</v>
      </c>
      <c r="D5" s="1" t="n">
        <v>140</v>
      </c>
      <c r="E5" s="1" t="n">
        <v>650</v>
      </c>
      <c r="F5" s="1" t="n">
        <v>680</v>
      </c>
      <c r="G5" s="1" t="s">
        <v>16</v>
      </c>
      <c r="H5" s="7" t="s">
        <v>17</v>
      </c>
      <c r="I5" s="1" t="s">
        <v>16</v>
      </c>
      <c r="J5" s="1" t="n">
        <v>28</v>
      </c>
      <c r="K5" s="1" t="n">
        <v>45</v>
      </c>
      <c r="L5" s="8" t="n">
        <f aca="false">(60/(SQRT(3) * J5 * PI() * D5)) * 1000</f>
        <v>2.8129025276622</v>
      </c>
      <c r="M5" s="8" t="n">
        <f aca="false">1000 / (L5^2)</f>
        <v>126.383574224083</v>
      </c>
    </row>
    <row r="6" customFormat="false" ht="13.8" hidden="false" customHeight="false" outlineLevel="0" collapsed="false">
      <c r="A6" s="0" t="s">
        <v>25</v>
      </c>
      <c r="B6" s="1" t="n">
        <v>195</v>
      </c>
      <c r="D6" s="1" t="n">
        <v>130</v>
      </c>
      <c r="E6" s="1" t="n">
        <v>3000</v>
      </c>
      <c r="F6" s="1" t="n">
        <v>1400</v>
      </c>
      <c r="G6" s="1" t="s">
        <v>16</v>
      </c>
      <c r="H6" s="7" t="s">
        <v>17</v>
      </c>
      <c r="J6" s="1" t="n">
        <v>8</v>
      </c>
      <c r="K6" s="1" t="n">
        <v>60</v>
      </c>
      <c r="L6" s="8" t="n">
        <f aca="false">(60/(SQRT(3) * J6 * PI() * D6)) * 1000</f>
        <v>10.6024787581114</v>
      </c>
      <c r="M6" s="8" t="n">
        <f aca="false">1000 / (L6^2)</f>
        <v>8.8958034335152</v>
      </c>
      <c r="N6" s="2" t="s">
        <v>26</v>
      </c>
    </row>
    <row r="7" customFormat="false" ht="13.8" hidden="false" customHeight="false" outlineLevel="0" collapsed="false">
      <c r="A7" s="0" t="s">
        <v>27</v>
      </c>
      <c r="B7" s="1" t="n">
        <v>459</v>
      </c>
      <c r="D7" s="1" t="n">
        <v>100</v>
      </c>
      <c r="E7" s="1" t="n">
        <v>6000</v>
      </c>
      <c r="F7" s="1" t="n">
        <v>3000</v>
      </c>
      <c r="G7" s="1" t="s">
        <v>16</v>
      </c>
      <c r="H7" s="7" t="s">
        <v>17</v>
      </c>
      <c r="J7" s="1" t="n">
        <v>6</v>
      </c>
      <c r="K7" s="1" t="n">
        <v>60</v>
      </c>
      <c r="L7" s="8" t="n">
        <f aca="false">(60/(SQRT(3) * J7 * PI() * D7)) * 1000</f>
        <v>18.3776298473931</v>
      </c>
      <c r="M7" s="8" t="n">
        <f aca="false">1000 / (L7^2)</f>
        <v>2.96088132032681</v>
      </c>
      <c r="N7" s="2" t="s">
        <v>28</v>
      </c>
    </row>
    <row r="12" customFormat="false" ht="13.8" hidden="false" customHeight="false" outlineLevel="0" collapsed="false">
      <c r="A12" s="3" t="s">
        <v>29</v>
      </c>
    </row>
    <row r="14" customFormat="false" ht="13.8" hidden="false" customHeight="false" outlineLevel="0" collapsed="false">
      <c r="A14" s="0" t="s">
        <v>30</v>
      </c>
    </row>
    <row r="15" customFormat="false" ht="13.8" hidden="false" customHeight="false" outlineLevel="0" collapsed="false">
      <c r="A15" s="0" t="s">
        <v>31</v>
      </c>
    </row>
    <row r="16" customFormat="false" ht="13.8" hidden="false" customHeight="false" outlineLevel="0" collapsed="false">
      <c r="A16" s="0" t="s">
        <v>32</v>
      </c>
    </row>
    <row r="17" customFormat="false" ht="13.8" hidden="false" customHeight="false" outlineLevel="0" collapsed="false">
      <c r="A17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2021-08-15T17:50:39Z</dcterms:created>
  <dc:creator>Zach Smith</dc:creator>
  <dc:description/>
  <dc:language>en-US</dc:language>
  <cp:lastModifiedBy/>
  <dcterms:modified xsi:type="dcterms:W3CDTF">2021-08-31T16:55:38Z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